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lilam\Documents\01 Proyectos\04 EDAT\03 Documentos\05 Evidencias\06 PACC\2023\"/>
    </mc:Choice>
  </mc:AlternateContent>
  <xr:revisionPtr revIDLastSave="0" documentId="13_ncr:1_{9AE32DB9-EE63-4C02-83F8-57FE35EB6E79}" xr6:coauthVersionLast="47" xr6:coauthVersionMax="47" xr10:uidLastSave="{00000000-0000-0000-0000-000000000000}"/>
  <bookViews>
    <workbookView xWindow="-110" yWindow="-110" windowWidth="19420" windowHeight="10300" firstSheet="3" activeTab="6" xr2:uid="{00000000-000D-0000-FFFF-FFFF00000000}"/>
  </bookViews>
  <sheets>
    <sheet name="Gestión Riesgos de Corrupción" sheetId="1" r:id="rId1"/>
    <sheet name="Racionalización de Tramites" sheetId="2" r:id="rId2"/>
    <sheet name="Rendición de Cuentas" sheetId="3" r:id="rId3"/>
    <sheet name="Atención al ciudadano" sheetId="4" r:id="rId4"/>
    <sheet name="Transparencia y acceso a la inf" sheetId="5" r:id="rId5"/>
    <sheet name="Otras iniciativas" sheetId="6" r:id="rId6"/>
    <sheet name="Consolidado" sheetId="7" r:id="rId7"/>
  </sheets>
  <definedNames>
    <definedName name="_xlnm.Print_Titles" localSheetId="0">'Gestión Riesgos de Corrupción'!$1:$3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7" l="1"/>
  <c r="C12" i="7"/>
  <c r="C11" i="7"/>
  <c r="C10" i="7"/>
  <c r="C9" i="7"/>
  <c r="C8" i="7"/>
  <c r="L11" i="6"/>
  <c r="L15" i="5"/>
  <c r="L25" i="4"/>
  <c r="L28" i="3"/>
  <c r="L35" i="2"/>
  <c r="L14" i="1"/>
  <c r="J11" i="6"/>
  <c r="J15" i="5"/>
  <c r="J25" i="4"/>
  <c r="J28" i="3"/>
  <c r="J35" i="2"/>
  <c r="J14" i="1" l="1"/>
  <c r="C14" i="7" s="1"/>
</calcChain>
</file>

<file path=xl/sharedStrings.xml><?xml version="1.0" encoding="utf-8"?>
<sst xmlns="http://schemas.openxmlformats.org/spreadsheetml/2006/main" count="564" uniqueCount="323">
  <si>
    <t>EMPRESA DEPARTAMENTAL DE ACUEDUCTO Y ALCANTARILLADO Y ASEO DEL TOLIMA  “EDAT S.A E.S.P. OFICIAL”</t>
  </si>
  <si>
    <t>VERSIÓN: 01</t>
  </si>
  <si>
    <t>PROCESO: GESTIÓN ESTRATÉGICA</t>
  </si>
  <si>
    <t>PLAN DE ACTIVIDADES - PLAN ANTICORRUPCIÓN Y DE ATENCIÓN AL CIUDADANO</t>
  </si>
  <si>
    <t>Sub componente</t>
  </si>
  <si>
    <t>Actividades</t>
  </si>
  <si>
    <t>Producto</t>
  </si>
  <si>
    <t>Meta</t>
  </si>
  <si>
    <t>Evidencia</t>
  </si>
  <si>
    <t>Responsable</t>
  </si>
  <si>
    <t>Realizar la revisión y/o actualización, por parte de la Alta Dirección, de la Política de Administración de Riesgos de la Entidad.</t>
  </si>
  <si>
    <t>Política revisada y actualizada</t>
  </si>
  <si>
    <t xml:space="preserve">Acta de reunión de Comité Institucional de Gestión y Desempeño publicada en la página web </t>
  </si>
  <si>
    <t>Secretaria General y Jurídica</t>
  </si>
  <si>
    <t xml:space="preserve">Actualización de los posibles riesgos de corrupción, identificados de acuerdo con los  procesos. Debe incluir la calificación del impacto, la evaluación de los controles y su valoración. </t>
  </si>
  <si>
    <t>Mapa de riesgos actualizado.</t>
  </si>
  <si>
    <t>Mapa de riesgos de Corrupción actualizado y publicado en la Plataforma WEB</t>
  </si>
  <si>
    <t>Socialización del Mapa de Riesgos de Corrupción en cada una de las dependencias</t>
  </si>
  <si>
    <t>Mapa de Riesgos de Corrupción socializado</t>
  </si>
  <si>
    <t>Registros de asistencia de la socialización</t>
  </si>
  <si>
    <t>Monitoreo y revisión del mapa de riesgos de corrupción</t>
  </si>
  <si>
    <t>Formato de monitoreo al Mapa de Riesgos de Corrupción</t>
  </si>
  <si>
    <t>Informe consolidado de monitoreo al Mapa de Riesgos de Corrupción</t>
  </si>
  <si>
    <t>Realizar y publicar los informes de seguimiento al PAAC</t>
  </si>
  <si>
    <t>Informe de Seguimiento al Plan Anticorrupción y de Atención al Ciudadano</t>
  </si>
  <si>
    <t>Informe de Seguimiento</t>
  </si>
  <si>
    <t xml:space="preserve">Dirección de Control Interno </t>
  </si>
  <si>
    <t>CODIGO: 
GES-FOR-003</t>
  </si>
  <si>
    <t>Fecha Programada</t>
  </si>
  <si>
    <t xml:space="preserve">PASO 1: Identificar y priorizar los trámites y procedimientos </t>
  </si>
  <si>
    <t>Identificar los trámites y procedimientos para detectar necesidades de actualización y/ mejora, teniendo en cuenta los siguientes aspectos:</t>
  </si>
  <si>
    <t>Tramites y Procedimientos identificados de acuerdo con los servicios de la Entidad</t>
  </si>
  <si>
    <t>Secretaría General y Jurídica</t>
  </si>
  <si>
    <t>Estrategia Anti Trámites de la EDAT S.A. E.S.P. OFICIAL</t>
  </si>
  <si>
    <t>Documento con la Estrategia Anti Trámites de la Entidad</t>
  </si>
  <si>
    <t>Identificar los recursos económicos necesarios para la implementación de las acciones de racionalización.</t>
  </si>
  <si>
    <t>Identificar los responsables y fechas de inicio y fin de la implementación de las acciones de racionalización.</t>
  </si>
  <si>
    <t xml:space="preserve">Socialización e implementación de la Estrategia Anti Trámites de la EDAT  </t>
  </si>
  <si>
    <t>Registros de asistencia de la Socialización de la Estrategia</t>
  </si>
  <si>
    <t>Informe SEMESTRAL de avances en la implementación de la Estrategia</t>
  </si>
  <si>
    <t>Registrar para cada uno de los trámites y otros procedimientos administrativos a racionalizar en el Módulo de Racionalización de Trámites del SUIT:</t>
  </si>
  <si>
    <t>Registro en el SUIT de la Estrategia</t>
  </si>
  <si>
    <t>Sistema de Información alimentado</t>
  </si>
  <si>
    <t>Realizar seguimiento a la implementación de las acciones de racionalización.</t>
  </si>
  <si>
    <t>Realizar campañas de difusión y apropiación de las acciones de racionalización a los servidores públicos responsables de la prestación de trámites y otros procedimientos administrativos.</t>
  </si>
  <si>
    <t>Socialización e implementación de la Estrategia Anti Trámites de la EDAT</t>
  </si>
  <si>
    <t>Recopilar información sobre el número de solicitudes recibidas y atendidas para cada uno de los trámites y registrar la información de datos de operación en el Sistema Único de Información de Trámites.</t>
  </si>
  <si>
    <t>Informe gestión publicado Plataforma web</t>
  </si>
  <si>
    <t>Equipo de Comunicaciones</t>
  </si>
  <si>
    <t xml:space="preserve">Identificación del estado actual de rendición de cuentas en la EDAT S.A. E.S.P. OFICIAL. </t>
  </si>
  <si>
    <t xml:space="preserve">Se deben realizar procesos participativos para definir las actividades, responsables, tiempos y recursos de la rendición de cuentas en todas las fases de ciclo de la gestión (anual). </t>
  </si>
  <si>
    <t>Incluye el diseño de la estrategia de relacionamiento y comunicaciones para la rendición de cuentas.</t>
  </si>
  <si>
    <t>Estrategia Rendición de Cuentas Actualizada</t>
  </si>
  <si>
    <t>Estrategia publicada en la página web</t>
  </si>
  <si>
    <t>3. PREPARACIÓN</t>
  </si>
  <si>
    <t>Generación y análisis de la información para la rendición de cuentas.</t>
  </si>
  <si>
    <t xml:space="preserve">Consolidado de información para la Rendición de Cuentas </t>
  </si>
  <si>
    <t>(Presentación)</t>
  </si>
  <si>
    <t>Documento o presentación PPT</t>
  </si>
  <si>
    <t>De acuerdo con la programación establecida en la Estrategia Rendición de Cuentas</t>
  </si>
  <si>
    <t>Diseño y/o actualización de los formatos y mecanismos para la publicación, difusión y comunicación permanentes.</t>
  </si>
  <si>
    <t>Formatos actualizados</t>
  </si>
  <si>
    <t>Formatos actualizados en la Plataforma Web</t>
  </si>
  <si>
    <t>Socialización con los actores interesados para la rendición de cuentas.</t>
  </si>
  <si>
    <t>Capacitación</t>
  </si>
  <si>
    <t>Registros de Asistencia</t>
  </si>
  <si>
    <t>4. EJECUCIÓN</t>
  </si>
  <si>
    <t>Realizar las acciones de publicación, difusión y comunicación de información, así como el desarrollo de espacios de diálogo con la participación de los grupos de valor y de interés.</t>
  </si>
  <si>
    <t>Soportes de la ejecución de la Rendición de Cuentas</t>
  </si>
  <si>
    <t>Videos</t>
  </si>
  <si>
    <t>Fotos</t>
  </si>
  <si>
    <t>Publicaciones</t>
  </si>
  <si>
    <t>Encuestas</t>
  </si>
  <si>
    <t>Informar periódicamente a la ciudadanía a través de la página web y Redes Sociales las actividades desarrolladas como parte de la gestión.</t>
  </si>
  <si>
    <t>Información publicada sobre la gestión</t>
  </si>
  <si>
    <t>Artículos</t>
  </si>
  <si>
    <t>Disponer de un espacio de diálogo e intercambio de ideas con la ciudadanía en sitio o a través de medios digitales con el fin de promover la Participación de la Ciudadanía.</t>
  </si>
  <si>
    <t>Espacio habilitado</t>
  </si>
  <si>
    <t>Evidencias de interacción con la comunidad</t>
  </si>
  <si>
    <t>(Redes Sociales, Chat)</t>
  </si>
  <si>
    <t>Publicación en la página web o en los medios de difusión oficiales de las respuestas a las preguntas de los ciudadanos</t>
  </si>
  <si>
    <t>Publicación en la Plataforma WEB</t>
  </si>
  <si>
    <t>Realizar consultas (encuestas) a la ciudadanía por medio físico o a través de los medios electrónicos habilitados con el fin de propiciar el diálogo y su Participación para el mejoramiento de la rendición de cuentas.</t>
  </si>
  <si>
    <t>Encuestas a la ciudadanía</t>
  </si>
  <si>
    <t>Encuestas tabuladas y publicadas</t>
  </si>
  <si>
    <t>1. ESTRUCTURA ADMINISTRATIVA Y DIRECCIONAM. ESTRATÉGICO</t>
  </si>
  <si>
    <t>Incorporar recursos en el presupuesto para el desarrollo de iniciativas que mejoren el servicio al ciudadano.</t>
  </si>
  <si>
    <t>Mecanismos de comunicación directa entre las áreas de servicio al ciudadano y la Alta Dirección</t>
  </si>
  <si>
    <t>Plan de Adquisiciones actualizado</t>
  </si>
  <si>
    <t>Responsable del Proceso de Atención al Ciudadano</t>
  </si>
  <si>
    <t>Establecer mecanismos de comunicación directa entre las áreas de servicio al ciudadano y la Alta Dirección para facilitar la toma de decisiones y el desarrollo de iniciativas de mejora.</t>
  </si>
  <si>
    <t>Circular informativa</t>
  </si>
  <si>
    <t>2. FORTALECIMIENTO DE LOS CANALES DE ATENCIÓN</t>
  </si>
  <si>
    <t>Aplicar un Autodiagnóstico de espacios físicos para identificar los ajustes requeridos.</t>
  </si>
  <si>
    <t>Autodiagnóstico de espacios físicos</t>
  </si>
  <si>
    <t>Auto diagnóstico realizado</t>
  </si>
  <si>
    <t>Implementar o realizar seguimiento a los sistemas de información que faciliten la gestión y trazabilidad de los requerimientos de los ciudadanos.</t>
  </si>
  <si>
    <t>Seguimiento a los sistemas de información</t>
  </si>
  <si>
    <t>Asignar responsables de la gestión de los diferentes canales de atención</t>
  </si>
  <si>
    <t>Listado de Responsables</t>
  </si>
  <si>
    <t>Listado socializado</t>
  </si>
  <si>
    <t>Establecer indicadores que permitan medir el desempeño de los canales de atención y consolidar estadísticas sobre tiempos de espera, tiempos de atención y cantidad de ciudadanos atendidos.</t>
  </si>
  <si>
    <t>Indicadores de desempeño del proceso de atención al ciudadano</t>
  </si>
  <si>
    <t>Indicadores medidos y analizados</t>
  </si>
  <si>
    <t xml:space="preserve">Responsable del Proceso de Atención al Ciudadano </t>
  </si>
  <si>
    <t>Protocolos de servicio debidamente implementados</t>
  </si>
  <si>
    <t>Auditoría a los protocolos o procedimientos</t>
  </si>
  <si>
    <t>3. TALENTO HUMANO</t>
  </si>
  <si>
    <t>Jornadas de capacitación, socialización y/o sensibilización.</t>
  </si>
  <si>
    <t>Incluir en el Plan Institucional de Capacitación temáticas relacionadas con el mejoramiento del servicio al ciudadano</t>
  </si>
  <si>
    <t>PlC actualizado con temáticas de Atención al Ciudadano</t>
  </si>
  <si>
    <t>Plan de Incentivos actualizado</t>
  </si>
  <si>
    <t>4. NORMATIVO Y PROCEDIMENTAL</t>
  </si>
  <si>
    <t>Documentos del Proceso de Atención al Ciudadano actualizado</t>
  </si>
  <si>
    <t>Carta por un Trato Digno</t>
  </si>
  <si>
    <t>Política de tratamiento de datos personales actualizada</t>
  </si>
  <si>
    <t>Procedimientos y formatos actualizados</t>
  </si>
  <si>
    <t>Acta de CIGD adopción nueva versión de los documentos</t>
  </si>
  <si>
    <t>Elaborar periódicamente informes de PQRSD para identificar oportunidades de mejora en la prestación de los servicios</t>
  </si>
  <si>
    <t>Informe Semestral PQRS</t>
  </si>
  <si>
    <t>Informe publicado</t>
  </si>
  <si>
    <t>5. RELACIONAMIENTO CON EL CIUDADANO</t>
  </si>
  <si>
    <t>Caracterizar a los ciudadanos - usuarios - grupos de interés y revisar la pertinencia de la oferta, canales, mecanismos de información y comunicación empleados por la entidad.</t>
  </si>
  <si>
    <t>Caracterización de Usuarios y grupos de interés</t>
  </si>
  <si>
    <t>Documento de Caracterización</t>
  </si>
  <si>
    <t>Realizar mediciones de percepción de los ciudadanos respecto a la calidad y accesibilidad de la oferta institucional y el servicio recibido.</t>
  </si>
  <si>
    <t>Encuestas de percepción de los ciudadanos de acuerdo con los servicios y canales de atención</t>
  </si>
  <si>
    <t>Resultados de las encuestas de percepción</t>
  </si>
  <si>
    <t>Socializar los lineamientos relacionados para los  mecanismos de transparencia e información.</t>
  </si>
  <si>
    <t>Socializaciones mecanismos de transparencia</t>
  </si>
  <si>
    <t>Secretaría General y Jurídica – Gestión Tecnológica</t>
  </si>
  <si>
    <t>Responder las solicitudes  de acceso a la información en los términos establecidos en la Ley.</t>
  </si>
  <si>
    <t>Documentar y medir el indicador de solicitudes de acceso a la información</t>
  </si>
  <si>
    <t>Indicador solicitudes de acceso a la información</t>
  </si>
  <si>
    <t>No. solicitudes presentadas / No. solicitudes atendidas</t>
  </si>
  <si>
    <t>Medición del indicador</t>
  </si>
  <si>
    <t>Coordinar la publicación de los estándares mínimos en el link de transparencia de la página web institucional</t>
  </si>
  <si>
    <t>Información publicada en la página web</t>
  </si>
  <si>
    <t>Página web actualizada con la información</t>
  </si>
  <si>
    <t>Informar y publicar el Índice de Información Clasificada y Reservada</t>
  </si>
  <si>
    <t>Publicar la información clasificada y reservada</t>
  </si>
  <si>
    <t xml:space="preserve">Informe de seguimiento  </t>
  </si>
  <si>
    <t>Jornadas de socialización, sensibilización y/o capacitación</t>
  </si>
  <si>
    <t>Ver Plan de Trabajo del SIG</t>
  </si>
  <si>
    <t>Acuerdo de Gestión firmado</t>
  </si>
  <si>
    <t>PASO 2: 
Identificar las acciones a incluir en la Estrategia Anti-trámites</t>
  </si>
  <si>
    <t>PASO 3
Identificar recursos necesarios y cronograma para la implementación de la Estrategia de Racionalización</t>
  </si>
  <si>
    <t>PASO 4
Implementar y socializar la Estrategia de Racionalización de Trámites</t>
  </si>
  <si>
    <t>PASO 5
Registrar la Estrategia en el SUIT</t>
  </si>
  <si>
    <t>PASO 6
Realizar seguimiento y dar a conocer los beneficios de la racionalización que obtienen los servidores y usuarios de la EDAT S.A. E.S.P. OFICIAL</t>
  </si>
  <si>
    <t>1.APRESTAMIENTO Y
 2. DISEÑO</t>
  </si>
  <si>
    <t>Registros de Asistencia 1 semestral</t>
  </si>
  <si>
    <t>Implementar protocolos de servicio al ciudadano en todos los canales para garantizar la calidad y cordialidad en la atención al ciudadano</t>
  </si>
  <si>
    <t>Realizar jornadas de socialización, sensibilización y/o capacitación dirigidas a fortalecer la mejora continua del sistema integrado de gestión SIG, de acuerdo con lo definido en el Plan Anual de Trabajo para el SIG.
(Gestión por Procesos, Indicadores de Gestión, la Ruta de la Mejora Continua, Planes de Mejoramiento, Auditorías Internas, Control del Producto o Servicio No Conforme, entre otras)</t>
  </si>
  <si>
    <t xml:space="preserve">Secretaría General y Jurídica 
Director Financiero y de Tesorería
Directora Técnica
Director de Control Interno </t>
  </si>
  <si>
    <t>No aplica</t>
  </si>
  <si>
    <t>Actualización de la información en la página SIGEP</t>
  </si>
  <si>
    <t>Todos los funcionarios públicos de la EDAT</t>
  </si>
  <si>
    <t>COMPONENTE 2. RACIONALIZACIÓN DE TRÁMITES</t>
  </si>
  <si>
    <t>COMPONENTE 3. RENDICIÓN DE CUENTAS</t>
  </si>
  <si>
    <t>COMPONENTE 4. MECANISMOS PARA SATISFACER LA ATENCIÓN AL CLIENTE</t>
  </si>
  <si>
    <t>COMPONENTE 5. MECANISMOS DE TRANSPARENCIA Y ACCESO A LA INFORMACIÓN</t>
  </si>
  <si>
    <t>COMPONENTE 6. OTRAS INICIATIVAS</t>
  </si>
  <si>
    <t>Del 01/02/2023 al 31/03/2023</t>
  </si>
  <si>
    <t>Del 27/01/2023 al 31/01/2023</t>
  </si>
  <si>
    <t xml:space="preserve">Informe cuatrimes tral de Monitoreo  </t>
  </si>
  <si>
    <t>Informe de Monitoreo cuatrimestral</t>
  </si>
  <si>
    <t>Del 15/05/2023 al 16/01/2024</t>
  </si>
  <si>
    <t>Se reprograma la actividad para el segundo cuatrimestre del 2023</t>
  </si>
  <si>
    <t>Seguimiento Primer Cuatrimestre 2023</t>
  </si>
  <si>
    <t>Porcentaje de Avance</t>
  </si>
  <si>
    <t>Observaciones</t>
  </si>
  <si>
    <t xml:space="preserve">Porcentaje de Avance </t>
  </si>
  <si>
    <t xml:space="preserve">         Seguimiento primer cuatrimestre 2023</t>
  </si>
  <si>
    <t>https://www.edat.gov.co/7-planeacion-institucional/plan-anticorrupcion-y-de-atencion-al-ciudadano</t>
  </si>
  <si>
    <t>https://www.edat.gov.co/edat/dependencias/control-interno/744-seguimiento-al-plan-anticorrupcion-y-de-atencion-al-ciudadano</t>
  </si>
  <si>
    <t xml:space="preserve">Se realizó el primer seguimiento al PAAC y mapa de riesgos de corrupción, primer cuatrimestre de 2023, se comparte la información con la Alta Dirección, se deja consignado el proceso en acta de Comité Institucional de Coordinación de Control Interno y se publica el informe en pagina WEB de la Entidad en el siguiente link:
https://www.edat.gov.co/edat/dependencias/control-interno/744-seguimiento-al-plan-anticorrupcion-y-de-atencion-al-ciudadano
</t>
  </si>
  <si>
    <t>Documento con los Tramites y Procedimientos identificados y priorizados para la vigencia 2023</t>
  </si>
  <si>
    <t>Del 01/06/2023 al 30/06/2023</t>
  </si>
  <si>
    <t>Del 20/01/2023 al 31/01/2023</t>
  </si>
  <si>
    <t>Del 01/02/2023 al 30/04/2023</t>
  </si>
  <si>
    <t>Del 03/04/2023 al 30/04/2023</t>
  </si>
  <si>
    <t>Se reprograma la actividad para el segundo cuatrimestre del 2023. Mayo 2 a agosto 31 de 2023</t>
  </si>
  <si>
    <t>Del  04/07/2023 al 31 de julio de 2023 y del 2/01/2024 al  31/01/2024</t>
  </si>
  <si>
    <t>Seguimiento primer cuatrimestre de 2023</t>
  </si>
  <si>
    <t xml:space="preserve">Porcentaje de avance </t>
  </si>
  <si>
    <t>Elaborar y publicar en la página web el informe de gestión 2022</t>
  </si>
  <si>
    <t>Informe gestión vigencia 2022</t>
  </si>
  <si>
    <t>Porcentaje de avance</t>
  </si>
  <si>
    <t xml:space="preserve">
Plan Anual de Adquisiciones presentado en Comité Institucional de Gestión y Desempeño , debidamente aprobado  aprobado
https://www.edat.gov.co/1-mecanismos-de-contacto/mecanismos-de-contacto/130-transparencia/7-planeacion-institucional/679-plan-anual-de-adquisiciones</t>
  </si>
  <si>
    <t>Del 01/02/2023 al 31/12/2023</t>
  </si>
  <si>
    <t>Del 01/03/2023 al 31/03/2023</t>
  </si>
  <si>
    <t>Del 01/03/2023 al 29/12/2023</t>
  </si>
  <si>
    <t>Del 02/05/2023 al 29/12/2023</t>
  </si>
  <si>
    <t>Del 01/07/2023  al 29/12/2023</t>
  </si>
  <si>
    <r>
      <t>·</t>
    </r>
    <r>
      <rPr>
        <sz val="7"/>
        <color rgb="FF333333"/>
        <rFont val="Arial Narrow"/>
        <family val="2"/>
      </rPr>
      <t xml:space="preserve">     </t>
    </r>
    <r>
      <rPr>
        <sz val="10"/>
        <color rgb="FF333333"/>
        <rFont val="Arial Narrow"/>
        <family val="2"/>
      </rPr>
      <t>Aquellos que den respuesta a la ejecución del Plan de Desarrollo Nacional, Departamental y/o Municipal.</t>
    </r>
  </si>
  <si>
    <r>
      <t>·</t>
    </r>
    <r>
      <rPr>
        <sz val="7"/>
        <color rgb="FF333333"/>
        <rFont val="Arial Narrow"/>
        <family val="2"/>
      </rPr>
      <t xml:space="preserve">     </t>
    </r>
    <r>
      <rPr>
        <sz val="10"/>
        <color rgb="FF333333"/>
        <rFont val="Arial Narrow"/>
        <family val="2"/>
      </rPr>
      <t>Los de mayores quejas y reclamos por parte de la ciudadanía.</t>
    </r>
  </si>
  <si>
    <r>
      <t>·</t>
    </r>
    <r>
      <rPr>
        <sz val="7"/>
        <color rgb="FF333333"/>
        <rFont val="Arial Narrow"/>
        <family val="2"/>
      </rPr>
      <t xml:space="preserve">     </t>
    </r>
    <r>
      <rPr>
        <sz val="10"/>
        <color rgb="FF333333"/>
        <rFont val="Arial Narrow"/>
        <family val="2"/>
      </rPr>
      <t>Los que exigen mayor demanda por parte de la ciudadanía.</t>
    </r>
  </si>
  <si>
    <r>
      <t>·</t>
    </r>
    <r>
      <rPr>
        <sz val="7"/>
        <color rgb="FF333333"/>
        <rFont val="Arial Narrow"/>
        <family val="2"/>
      </rPr>
      <t xml:space="preserve">     </t>
    </r>
    <r>
      <rPr>
        <sz val="10"/>
        <color rgb="FF333333"/>
        <rFont val="Arial Narrow"/>
        <family val="2"/>
      </rPr>
      <t>Los que han sido objeto de observaciones por parte de los entes de control y/o de la Oficina de Control Interno.</t>
    </r>
  </si>
  <si>
    <r>
      <t>·</t>
    </r>
    <r>
      <rPr>
        <sz val="7"/>
        <color rgb="FF333333"/>
        <rFont val="Arial Narrow"/>
        <family val="2"/>
      </rPr>
      <t xml:space="preserve">     </t>
    </r>
    <r>
      <rPr>
        <sz val="10"/>
        <color rgb="FF333333"/>
        <rFont val="Arial Narrow"/>
        <family val="2"/>
      </rPr>
      <t>Los más costosos y complejos tanto para el usuario como para la entidad.</t>
    </r>
  </si>
  <si>
    <r>
      <t>·</t>
    </r>
    <r>
      <rPr>
        <sz val="7"/>
        <color rgb="FF333333"/>
        <rFont val="Arial Narrow"/>
        <family val="2"/>
      </rPr>
      <t xml:space="preserve">     </t>
    </r>
    <r>
      <rPr>
        <sz val="10"/>
        <color rgb="FF333333"/>
        <rFont val="Arial Narrow"/>
        <family val="2"/>
      </rPr>
      <t>Aquellos en donde se puedan presentar riegos de corrupción.</t>
    </r>
  </si>
  <si>
    <r>
      <t>·</t>
    </r>
    <r>
      <rPr>
        <sz val="7"/>
        <color rgb="FF333333"/>
        <rFont val="Arial Narrow"/>
        <family val="2"/>
      </rPr>
      <t xml:space="preserve">     </t>
    </r>
    <r>
      <rPr>
        <sz val="10"/>
        <color rgb="FF333333"/>
        <rFont val="Arial Narrow"/>
        <family val="2"/>
      </rPr>
      <t>Aquellos identificados por los usuarios como de mayor impacto.</t>
    </r>
  </si>
  <si>
    <r>
      <t>·</t>
    </r>
    <r>
      <rPr>
        <sz val="7"/>
        <color rgb="FF333333"/>
        <rFont val="Arial Narrow"/>
        <family val="2"/>
      </rPr>
      <t xml:space="preserve">     </t>
    </r>
    <r>
      <rPr>
        <sz val="10"/>
        <color rgb="FF333333"/>
        <rFont val="Arial Narrow"/>
        <family val="2"/>
      </rPr>
      <t>Aquellos trámites relacionados con la expedición de certificados y demás información, que antes implicaba un conjunto de actividades para el usuario o la entidad y hoy en día pueden transformarse en consultas de acceso a información pública, dado que la información ya reposa en bases de datos y su entrega se puede automatizar y entregar en tiempo real.</t>
    </r>
  </si>
  <si>
    <r>
      <t>·</t>
    </r>
    <r>
      <rPr>
        <sz val="7"/>
        <color theme="1"/>
        <rFont val="Arial Narrow"/>
        <family val="2"/>
      </rPr>
      <t xml:space="preserve">       </t>
    </r>
    <r>
      <rPr>
        <sz val="11"/>
        <color theme="1"/>
        <rFont val="Arial Narrow"/>
        <family val="2"/>
      </rPr>
      <t>Identificar cuellos de botella y oportunidades de mejora en los procesos y sistemas de información asociados a la prestación de los trámites y otros procedimientos administrativos identificados en el punto anterior.</t>
    </r>
  </si>
  <si>
    <r>
      <t>·</t>
    </r>
    <r>
      <rPr>
        <sz val="7"/>
        <color theme="1"/>
        <rFont val="Arial Narrow"/>
        <family val="2"/>
      </rPr>
      <t xml:space="preserve">       </t>
    </r>
    <r>
      <rPr>
        <sz val="11"/>
        <color theme="1"/>
        <rFont val="Arial Narrow"/>
        <family val="2"/>
      </rPr>
      <t>Realizar consultas a los ciudadanos y/o grupos de interés en la identificación de las acciones de racionalización.</t>
    </r>
  </si>
  <si>
    <r>
      <t>·</t>
    </r>
    <r>
      <rPr>
        <sz val="7"/>
        <color theme="1"/>
        <rFont val="Arial Narrow"/>
        <family val="2"/>
      </rPr>
      <t xml:space="preserve">       </t>
    </r>
    <r>
      <rPr>
        <sz val="11"/>
        <color theme="1"/>
        <rFont val="Arial Narrow"/>
        <family val="2"/>
      </rPr>
      <t>Identificar limitaciones o necesidades de ajuste sobre la normatividad asociada a los trámites y otros procedimientos administrativos.</t>
    </r>
  </si>
  <si>
    <r>
      <t>·</t>
    </r>
    <r>
      <rPr>
        <sz val="7"/>
        <color theme="1"/>
        <rFont val="Arial Narrow"/>
        <family val="2"/>
      </rPr>
      <t xml:space="preserve">       </t>
    </r>
    <r>
      <rPr>
        <sz val="11"/>
        <color theme="1"/>
        <rFont val="Arial Narrow"/>
        <family val="2"/>
      </rPr>
      <t>Identificar las acciones de racionalización a incluir en la planeación institucional.</t>
    </r>
  </si>
  <si>
    <r>
      <t>·</t>
    </r>
    <r>
      <rPr>
        <sz val="7"/>
        <color theme="1"/>
        <rFont val="Arial Narrow"/>
        <family val="2"/>
      </rPr>
      <t xml:space="preserve">       </t>
    </r>
    <r>
      <rPr>
        <sz val="11"/>
        <color theme="1"/>
        <rFont val="Arial Narrow"/>
        <family val="2"/>
      </rPr>
      <t>Concertar el cronograma y listado de trámites y otros procedimientos a racionalizar con los responsables de la implementación de las acciones de racionalización.</t>
    </r>
  </si>
  <si>
    <r>
      <t>·</t>
    </r>
    <r>
      <rPr>
        <sz val="7"/>
        <color theme="1"/>
        <rFont val="Arial Narrow"/>
        <family val="2"/>
      </rPr>
      <t xml:space="preserve">       </t>
    </r>
    <r>
      <rPr>
        <sz val="11"/>
        <color theme="1"/>
        <rFont val="Arial Narrow"/>
        <family val="2"/>
      </rPr>
      <t>Divulgar internamente la estrategia de racionalización de trámites para que los responsables conozcan y recuerden sus compromisos, garantizando así la oportuna implementación de las acciones de racionalización.</t>
    </r>
  </si>
  <si>
    <r>
      <t>·</t>
    </r>
    <r>
      <rPr>
        <sz val="7"/>
        <color theme="1"/>
        <rFont val="Arial Narrow"/>
        <family val="2"/>
      </rPr>
      <t xml:space="preserve">       </t>
    </r>
    <r>
      <rPr>
        <sz val="11"/>
        <color theme="1"/>
        <rFont val="Arial Narrow"/>
        <family val="2"/>
      </rPr>
      <t>Responsables de la implementación de las acciones de racionalización.</t>
    </r>
  </si>
  <si>
    <r>
      <t>·</t>
    </r>
    <r>
      <rPr>
        <sz val="7"/>
        <color theme="1"/>
        <rFont val="Arial Narrow"/>
        <family val="2"/>
      </rPr>
      <t xml:space="preserve">       </t>
    </r>
    <r>
      <rPr>
        <sz val="11"/>
        <color theme="1"/>
        <rFont val="Arial Narrow"/>
        <family val="2"/>
      </rPr>
      <t>Acciones específicas de racionalización.</t>
    </r>
  </si>
  <si>
    <r>
      <t>·</t>
    </r>
    <r>
      <rPr>
        <sz val="7"/>
        <color theme="1"/>
        <rFont val="Arial Narrow"/>
        <family val="2"/>
      </rPr>
      <t xml:space="preserve">       </t>
    </r>
    <r>
      <rPr>
        <sz val="11"/>
        <color theme="1"/>
        <rFont val="Arial Narrow"/>
        <family val="2"/>
      </rPr>
      <t>Descripción de la situación actual.</t>
    </r>
  </si>
  <si>
    <r>
      <t>·</t>
    </r>
    <r>
      <rPr>
        <sz val="7"/>
        <color theme="1"/>
        <rFont val="Arial Narrow"/>
        <family val="2"/>
      </rPr>
      <t xml:space="preserve">       </t>
    </r>
    <r>
      <rPr>
        <sz val="11"/>
        <color theme="1"/>
        <rFont val="Arial Narrow"/>
        <family val="2"/>
      </rPr>
      <t>Descripción de la mejora a implementar.</t>
    </r>
  </si>
  <si>
    <r>
      <t>·</t>
    </r>
    <r>
      <rPr>
        <sz val="7"/>
        <color theme="1"/>
        <rFont val="Arial Narrow"/>
        <family val="2"/>
      </rPr>
      <t xml:space="preserve">       </t>
    </r>
    <r>
      <rPr>
        <sz val="11"/>
        <color theme="1"/>
        <rFont val="Arial Narrow"/>
        <family val="2"/>
      </rPr>
      <t>Fechas de inicio y fin de la implementación de las acciones de racionalización planeadas.</t>
    </r>
  </si>
  <si>
    <t>PIC 2023</t>
  </si>
  <si>
    <t>Del 02/01/2023 al 31/01/2023</t>
  </si>
  <si>
    <t>Plan de incentivos 2023</t>
  </si>
  <si>
    <t>Del 01/06/2023 al 29/12/2023</t>
  </si>
  <si>
    <t>Actividad programada para el 26 de mayo de 2023</t>
  </si>
  <si>
    <t>_</t>
  </si>
  <si>
    <t>Fecha de programación de la actividad posterior a la del presente seguimiento, por lo tanto no se evalua la actividad.</t>
  </si>
  <si>
    <t>Del 01/02/2023 al 29/12/2023</t>
  </si>
  <si>
    <t xml:space="preserve">Del 02/01/2023 al 30/06/2023 publicación 31/07/2023 Del 3/07/2023 al 29/12/2023 publicación 31/01/2024 </t>
  </si>
  <si>
    <t>Seguimiento primer cuatrimestre 2023</t>
  </si>
  <si>
    <t>Del 01/02/2023 al 31/08/2023</t>
  </si>
  <si>
    <t>Pagina WEB activa en la cual se publica lo relacionado con la actividad de la Entidad transparencia 
https://www.edat.gov.co/</t>
  </si>
  <si>
    <t>Del 01/02/2023 al 30/11/2023</t>
  </si>
  <si>
    <t>Del 01/07/2023 al 31/7/2023</t>
  </si>
  <si>
    <t>Concertación, adopción y seguimiento de los Acuerdos de Gestión – Vigencia 2023</t>
  </si>
  <si>
    <t>Acuerdos de Gestión – Vigencia 2023</t>
  </si>
  <si>
    <t>Del 01/02/2022 al 29/12/2023</t>
  </si>
  <si>
    <t>Realizar seguimiento al cumplimiento de la ley 1712 de 2014.
Nota: Seguimiento a la  Auditoria  Indice de Transparencia  y Acceso a la Información Pública  ITA 2022 realizada por la Procuraduria General de la Nación  a través de la firma JAHV Mc Gregor S.A.S</t>
  </si>
  <si>
    <t>Informe semestral presentado en Comité Institucional de Coordinación de Control Interno</t>
  </si>
  <si>
    <t>Declaraciones 2022</t>
  </si>
  <si>
    <t>Realización de las declaraciones de Bienes y Rentas Vigencia 2022</t>
  </si>
  <si>
    <t>Del 02/05/2023 al 30/09/2023</t>
  </si>
  <si>
    <t>Secretaría General y Jurídica – MIPG</t>
  </si>
  <si>
    <t xml:space="preserve">Comité Institucional de Gestión y Desempeño y/o Comité Institucional de Coordinación de Control Interno </t>
  </si>
  <si>
    <t>De acuerdo con la programación establecida en la Estrategia Rendición de Cuentas año 2023</t>
  </si>
  <si>
    <t>Elaboración del informe de gestión para la rendición de cuentas año 2023</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</si>
  <si>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</si>
  <si>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La EDAT S.A E.S.P Oficial cuenta con la pagina WEB a través de la cual se divulgan las diferentes actividades realizadas dentro del objeto de la empresa 
https://www.edat.gov.co/noticias
https://www.edat.gov.co/edat/planeacion-institucional/plan-de-gestion-social
Adicionalmente se cuenta con redes sociales como  facebook en donde también se dan a conocer actividades desarrolladas por la EDAT especialmente dentro del Plan de Gestión Social
https://www.facebook.com/EdatTolima/?locale=da_DK</t>
  </si>
  <si>
    <t>Consolidación de los monitoreos y publicación en pagina WEB</t>
  </si>
  <si>
    <t>1.POLÍTICA DE ADMINISTRA- CIÓN DE RIESGOS</t>
  </si>
  <si>
    <t>2.MAPA DE RIESGOS DE CORRUPCIÓN</t>
  </si>
  <si>
    <t>3.CONSULTA Y DIVULGACIÓN</t>
  </si>
  <si>
    <t>4.MONITOREO Y REVISIÓN</t>
  </si>
  <si>
    <t>5.SEGUIMIENTO</t>
  </si>
  <si>
    <t>5. SEGUIMIENTO Y EVALUACIÓN</t>
  </si>
  <si>
    <t>FECHA: 2023-04-30</t>
  </si>
  <si>
    <t>Fortalecer las competencias de los servidores públicos que atienden directamente a los ciudadanos a través de procesos de capacitación, socialización y/o sensibilización.</t>
  </si>
  <si>
    <t xml:space="preserve">La EDAT cuenta con el PIC el cual contiene tematicas de Atención al Ciudadano. También cuenta con el Plan de Incentivos. Los planes fueron aprobados dejando evidencia a través de Acta de Comité Institucional de Gestión y Desempeño  de fecha enero 31 de 2023
https://www.edat.gov.co/images/transparencia/planeacion-institucional/GHS-PLA-002_Plan_Institucional_de_Capacitaci%C3%B3n_-PIC_-_2023.pdf
</t>
  </si>
  <si>
    <t xml:space="preserve">Socialización y aprobación del Plan Anticorrupción y de Atención al ciudadano en Comité Institucional de Gestión y Desempeño de fecha 31 de enero de 2023, acta número 1, publicada en el link https://www.edat.gov.co/1-mecanismos-de-contacto/mecanismos-de-contacto/95-edat/686-actas-cigd
</t>
  </si>
  <si>
    <t>Promover un sistema de incentivos no monetarios, para destacar el desempeño de los servidores en relación al servicio prestado al ciudadano.</t>
  </si>
  <si>
    <t xml:space="preserve">https://www.edat.gov.co/1-mecanismos-de-contacto/mecanismos-de-contacto/95-edat/678-plan-de-incentivos-institucionales
</t>
  </si>
  <si>
    <t>-</t>
  </si>
  <si>
    <t>Actualizar de acuerdo a los cambios normativos los documentos del proceso como son,  Carta por un Trato Digno, Procedimientos, Políticas, formatos del proceso</t>
  </si>
  <si>
    <t>El miercoles 15 de marzo de 2023 se realizó evento de Rendición de Cuentas 2022,  la invitación y el evento  se encuentran publicados  en la pagina WEB de la Entidad, linK:
https://www.edat.gov.co/noticias/805-rendicion-de-cuentas-2023
https://www.edat.gov.co/noticias/806-la-edat-rindio-cuentas-a-los-tolimenses
Adicionalmente se da continuidad a la  rendición de cuentas en tiempo real utilizando los diferentes canales de comunicación de la EDAT S.A E.S.P Oficial como la pagina WEB y redes sociales como Facebook.</t>
  </si>
  <si>
    <t xml:space="preserve">La EDAT S.A E.S.P viene realizando los eventos de  Rendición de Cuentas año tras año en cumplimiento de ley. Se contó con el apoyo del equipo de comunicaciones de la Gobernación del Tolima quien en conjunto con los lideres de proceso de la EDAT estructuraron  el evento el cual se tansmitió a  a través de la plataforma facebook live el miercoles 15 de marzo de 2023, </t>
  </si>
  <si>
    <t>1. SOCIALIZACIÓN SOBRE MECANISMOS DE TRANSPARENCIA Y ACCESO A LA INFORMACIÓN</t>
  </si>
  <si>
    <t>2.LINEAMIENTOS DE TRANSPARENCIA ACTIVA</t>
  </si>
  <si>
    <t>3.ELABORACIÓN DE  LOS INSTRUMENTOS DE GESTIÓN DE LA INFORMACIÓN</t>
  </si>
  <si>
    <t>4..MONITOREO DEL ACCESO A LA INFORMACIÓN PÚBLICA</t>
  </si>
  <si>
    <t>Se identifica la firma de los acuerdos de gestión 2023</t>
  </si>
  <si>
    <t>Seguimiento segundo cuatrimestre 2023</t>
  </si>
  <si>
    <t>se procedió a su actualización en la página web</t>
  </si>
  <si>
    <t xml:space="preserve">Socialización y aprobación del Plan Anticorrupción y de Atención al ciudadano en Comité Institucional de Gestión y Desempeño de fecha 31 de enero de 2023, acta número 1, publicada en el link https://www.edat.gov.co/1-mecanismos-de-contacto/mecanismos-de-contacto/95-edat/686-actas-cigd
De igual manera se realizó jornada de inducción y reinducción el 26 de mayo, donde se presentó la actualización de este documento.
https://www.edat.gov.co/images/mipg/evidencias/2023/Capacitaciones/Asistencia_-_Jornada_de_Inducci%C3%B3n_26_de_myo.pdf
</t>
  </si>
  <si>
    <t>En el Comité Institucional realizado el 25 de julio, se revisó y aprobó la nueva política y se procedió a su actualización en la página web de la entidad. https://www.edat.gov.co/images/transparencia/normativa/ACTAS/CIGD/2023/Acta_Reuni%C3%B3n_CIGD_-_Julio_25pdf.pdf
https://www.edat.gov.co/images/edat/planeacion_institucional/GES-POL-001_Politica_de_administraci%C3%B3n_del_riesgo_2023.pdf</t>
  </si>
  <si>
    <t xml:space="preserve">Se realizó el segundo seguimiento al PAAC y mapa de riesgos de corrupción, segundo cuatrimestre de 2023, se comparte la información con la Alta Dirección, se deja consignado el proceso en acta de Comité Institucional de Coordinación de Control Interno y se publica el informe en pagina WEB de la Entidad en el siguiente link:
https://www.edat.gov.co/edat/dependencias/control-interno/744-seguimiento-al-plan-anticorrupcion-y-de-atencion-al-ciudadano
</t>
  </si>
  <si>
    <t>% AVANCE</t>
  </si>
  <si>
    <t xml:space="preserve">         Seguimiento Segundo cuatrimestre 2023</t>
  </si>
  <si>
    <t xml:space="preserve">Se realizó documento donde se consolida los trámites y procedimientos identificados y priorizados para la vigencia 2023, teniendo en cuenta la actualización del Modelo de Operación por procesos de la Entidad realizado el 25 de julio de 2023.
Se presenta evidencia en el acta del CIGD del 25 de julio https://www.edat.gov.co/images/transparencia/normativa/ACTAS/CIGD/2023/Acta_Reuni%C3%B3n_CIGD_-_Julio_25pdf.pdf
El documento con los trámites y servicios se encuentra publicado en el siguiente enlace de la página web:
https://www.edat.gov.co/tramites-y-servicios/listado-de-tramites-y-servicios-de-la-entidad
</t>
  </si>
  <si>
    <t xml:space="preserve">
Se realizo socialización de la identificación y estrategia de Trámites, Servicios y Otros Procedimientos administrativos, a través de los medios de comunización internos: Correo Electrónico y Whatsapp Institucional, el día 30 de agosto de 2023.
Se tiene prevista la socialización con el equipo directivo de manera presencial en el CIGD a desarrollarse el 06 de septiembre de 2023</t>
  </si>
  <si>
    <t>Se reprograma la actividad para el tercer  cuatrimestre del 2023. Septiembre a Diciembre de 2023, debido a que se está realizando primero las actividades de socialización con los diferentes grupos de interés.</t>
  </si>
  <si>
    <t>Este informe se realiza al cierre del semestre B de 2023.  En el mes de enero de 2024.</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</si>
  <si>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La EDAT S.A E.S.P Oficial cuenta con la pagina WEB en la cual se divulgan las diferentes actividades realizadas dentro del cumplimiento del objeto misional de la empresa y se actualiza permanentemente.
https://www.edat.gov.co/noticias
https://www.edat.gov.co/edat/planeacion-institucional/plan-de-gestion-social
Adicionalmente se cuenta con redes sociales como  facebook en donde también se dan a conocer actividades desarrolladas por la EDAT especialmente dentro del Plan de Gestión Social
https://www.facebook.com/EdatTolima/?locale=da_DK</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</si>
  <si>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En el Comité institucional de Gestión y Desempeño previsto para el 06 de septiembre, se impartiran instrucciones frente a la consolidación de información para elaborar el Informe de Cierre y Balance de Gestión</t>
  </si>
  <si>
    <t>Se adelantó autodiagnóstico de espacios físicos y se presentará en el Comité Institucional de Gestión y Desempeño a realizarse el 06 de septiembre-
https://www.edat.gov.co/1-mecanismos-de-contacto/mecanismos-de-contacto/95-edat/686-actas-cigd</t>
  </si>
  <si>
    <t>En el Comité Institucional de Gestión y Desempeño a realizarse el 06 de septiembre, se presentará la propuesta donde se define el listado de responsables de la gestión de los diferentes canales de atención al ciudadano en la entidad.
https://www.edat.gov.co/1-mecanismos-de-contacto/mecanismos-de-contacto/95-edat/686-actas-cigd</t>
  </si>
  <si>
    <t>Se proyectó circular informativa frente a los lineamientos para la atención al Ciudadano y se incluyó en el Comité Institucional de Gestión y Desempeño a realizarse el 06 de septiembre, la socialización de la circular, así como las estrategias para mejorar los mecanismos de atención al cliente, teniendo en cuenta los resultados del informe de PQRS Semestre A de 2023, realizado por la Dirección de Control INterno.
Reunión CIGD:
https://www.edat.gov.co/1-mecanismos-de-contacto/mecanismos-de-contacto/95-edat/686-actas-cigd
Informe PQRS: https://www.edat.gov.co/edat/dependencias/control-interno/748-informe-semestral-sobre-la-atencion-prestada-por-la-entidad-por-parte-de-las-oficinas-de-quejas-sugerencias-y-reclamos</t>
  </si>
  <si>
    <t>Se realizó informe de seguimiento al comportamiento del sistema de información de PQRS, inlcuído en el Informe de PQRS Semestre A de 2023, que realiza la Oficina de Control Interno.
En el Comité Institucional de Gestión y Desempeño a realizarse el 06 de septiembre, se presentará un opción para la actualización del Sistema de Inormación, utilizando una herramienta especialmente diseñada para este tipo de actividades.
Reunión CIGD:
https://www.edat.gov.co/1-mecanismos-de-contacto/mecanismos-de-contacto/95-edat/686-actas-cigd
Informe PQRS: https://www.edat.gov.co/edat/dependencias/control-interno/748-informe-semestral-sobre-la-atencion-prestada-por-la-entidad-por-parte-de-las-oficinas-de-quejas-sugerencias-y-reclamos</t>
  </si>
  <si>
    <t>Se crearon 2 indicadores para medir el desempeño de los canales de atención y consolidar estadísticas sobre tiempos de espera, tiempos de atención y cantidad de ciudadanos atendidos.
Esta información se consolida en el Informe de PQRS Semestre A de 2023, elaborado por la Dirección de Control INterno, en el cual apoyó la Secretaría General para su elaboración.
De igual manera, la informació relacionada con el Semestre A de 2023, se presentará en el CIGD del 06 de septiembre.
Reunión CIGD:
https://www.edat.gov.co/1-mecanismos-de-contacto/mecanismos-de-contacto/95-edat/686-actas-cigd
Informe PQRS: https://www.edat.gov.co/edat/dependencias/control-interno/748-informe-semestral-sobre-la-atencion-prestada-por-la-entidad-por-parte-de-las-oficinas-de-quejas-sugerencias-y-reclamos</t>
  </si>
  <si>
    <t>Se realizó la actualización el Portafolio de Servicios y la carta por un trato digno para la vigencia 2023. 
https://www.edat.gov.co/servicio-al-ciudadano/carta-por-un-trato-digno
https://www.edat.gov.co/servicio-al-ciudadano/tramites-y-servicios-alias
De igual manera se creó el Manual de Atención al Usuario, el cual se encuentra disponible en la página web de la Entidad. 
https://www.edat.gov.co/servicio-al-ciudadano/manual-de-atencion-y-relacion-con-el-ciudadano
Está prevista la auditoría interna para la última semana de septiembre de 2023</t>
  </si>
  <si>
    <t>Esta actividad se realizó en la jornada de inducción y reinducción adelantada el 26 de mayo de 2023. 
https://www.edat.gov.co/1-mecanismos-de-contacto/mecanismos-de-contacto/95-edat/768-capacitaciones-2022</t>
  </si>
  <si>
    <t xml:space="preserve">La Entidad cuenta con un Plan de Estímulos e incentivos, que se encuentra articulado con el Plan Estratégico de Gestión Humana.
https://www.edat.gov.co/1-mecanismos-de-contacto/mecanismos-de-contacto/95-edat/678-plan-de-incentivos-institucionales
</t>
  </si>
  <si>
    <t>Los documentos se actualizaron en la página web de la entidad para la vigencia 2023.
De igual manera la política de tratamiento de datos personales y todo lo relacionado con el conflicto de interés se actualizó con corte a junio de 2023.
https://www.edat.gov.co/servicio-al-ciudadano/denuncias-por-actos-de-corrupcion
https://www.edat.gov.co/servicio-al-ciudadano/politica-de-tratamiento-de-datos-personales
https://www.edat.gov.co/participa/diagnostico-e-identificacion-de-problemas</t>
  </si>
  <si>
    <t>Se elaboró y publicó Informe de PQRS correspondiente al primer semestre de 2023.
https://www.edat.gov.co/edat/dependencias/control-interno/748-informe-semestral-sobre-la-atencion-prestada-por-la-entidad-por-parte-de-las-oficinas-de-quejas-sugerencias-y-reclamos</t>
  </si>
  <si>
    <t>Se realizó la actualizació del Enlace PARTICIPA en la págian web de la Entidad. 
Actualizando la caracterización de usuarios y/o grupos de interés, así como las necesidades y expectativas
https://www.edat.gov.co/participa/diagnostico-e-identificacion-de-problemas</t>
  </si>
  <si>
    <t>Seguimiento Segundo cuatrimestre 2023</t>
  </si>
  <si>
    <t>La socialización de esta información se realizó en la Jornada de inducción y reinducción realizada el 26 de mayo.
https://www.edat.gov.co/1-mecanismos-de-contacto/mecanismos-de-contacto/95-edat/768-capacitaciones-2022
De igual manera el 30 de agosto  se realizó socialización de la información mediante el Whatsapp institucional con todos los funcionarios.
En el CIGD previsto para el 06 de septiembre, se tiene prevista una nueva socialización de esta información.</t>
  </si>
  <si>
    <t>Se realiza la medición del indicador, a partir del análisis de información que se realiza en el Informe de PQRS, consolidado por la Dirección de Control Interno.
Para el 1er. Semestre de la vigencia 2023, no se reportaron solicitudes de acceso a la información y/o derechos de petición asociados con consultas.
https://www.edat.gov.co/images/transparencia/informes/2023/Informe_-PQRS-_Primer_Semestre_2023.pdf</t>
  </si>
  <si>
    <t>Con corte al 31 de julio se encuentra actualizada la información en la Pagina WEB  de la Entidad, Sección transparencia 
https://www.edat.gov.co/</t>
  </si>
  <si>
    <t>Con corte a 31 de julio de 2023, se encuentra actualizada en la página web. El índice de información clasificada o reservada.
https://www.edat.gov.co/2-informacion-de-interes/glosario-i/469-indice-de-informacion-reservada-y-clasificada?highlight=WyJpbmZvcm1hY2lcdTAwZjNuIl0=</t>
  </si>
  <si>
    <t>Esta actividad está prevista para realizarse en el CIGD programado para el 06 de septiembre de 2023</t>
  </si>
  <si>
    <t>Seguimiento Segundo Cuatrimestre 2023</t>
  </si>
  <si>
    <t>Se realizó socialización de la importancia de MIPG y el SIG en la jornada de Inducción y reinducción realizada el 26 de mayo de 2023.
De igual manera, se realizó jornada de trabajo sobre la temática de Gestión del Riesgo con el equipo de responsables de procesos y gestores.
https://www.edat.gov.co/3-estructura-organica/modelo-de-operacion-por-procesos/95-edat/768-capacitaciones-2022</t>
  </si>
  <si>
    <t>La información se encuentra actualizada en la página del SIGEP, para la vigencia 2022.</t>
  </si>
  <si>
    <t>COMPONENTE</t>
  </si>
  <si>
    <t>MAPA DE RIESGOS DE CORRUPCIÓN</t>
  </si>
  <si>
    <t>RACIONALIZACIÓN DE TRÁMITES</t>
  </si>
  <si>
    <t>RENDICIÓN DE CUENTAS</t>
  </si>
  <si>
    <t>ATENCIÓN AL CIUDADANO</t>
  </si>
  <si>
    <t>TRANSPARENCIA Y ACCESO A LA INFORMACIÓN</t>
  </si>
  <si>
    <t>OTRAS INICIATIVAS</t>
  </si>
  <si>
    <t>Se cuenta con la firma de los Acuerdos de Gestión de los directivos objeto de este informe, según la Ley 909 de 2004, para la vigencia 2023.
Se realizó el primer seguimiento por parte de la Gerencia General
https://www.edat.gov.co/1-mecanismos-de-contacto/mecanismos-de-contacto/95-edat/834-acuerdos-de-gestion-2</t>
  </si>
  <si>
    <t>PROMEDIO</t>
  </si>
  <si>
    <t>Seguimiento Tercer  cuatrimestre 2023</t>
  </si>
  <si>
    <t xml:space="preserve">         Seguimiento Tercer cuatrimestre 2023</t>
  </si>
  <si>
    <t>Seguimiento tercer cuatrimestre 2023</t>
  </si>
  <si>
    <t>Seguimiento Tercer cuatrimestre 2023</t>
  </si>
  <si>
    <t>Seguimiento Tercer Cuatrimestre 2023</t>
  </si>
  <si>
    <t xml:space="preserve">Se realizó el seguimiento al PAAC y mapa de riesgos de corrupción, tercer cuatrimestre de 2023, se comparte la información con la Alta Dirección, se deja consignado el proceso en acta de Comité Institucional de Coordinación de Control Interno y se publica el informe en pagina WEB de la Entidad en el siguiente link:
https://www.edat.gov.co/edat/dependencias/control-interno/744-seguimiento-al-plan-anticorrupcion-y-de-atencion-al-ciudadano
</t>
  </si>
  <si>
    <t>https://www.edat.gov.co/edat/dependencias/control-interno/744-seguimiento-al-plan-anticorrupcion-y-de-atencion-al-ciudadano
Falta la publicación del último seguimiento 2023</t>
  </si>
  <si>
    <t xml:space="preserve">
Se realizo socialización de la identificación y estrategia de Trámites, Servicios y Otros Procedimientos administrativos, a través de los medios de comunización internos: Correo Electrónico y Whatsapp Institucional, el día 30 de agosto de 2023.
Se realizó socialización con el equipo directivo en el CIGD del 09 de septiembre de 2023</t>
  </si>
  <si>
    <t>No se presentaron evidencias del desarrollo de la actividad</t>
  </si>
  <si>
    <t xml:space="preserve">
Se realizo socialización de la identificación y estrategia de Trámites, Servicios y Otros Procedimientos administrativos, a través de los medios de comunización internos: Correo Electrónico y Whatsapp Institucional, el día 30 de agosto de 2023.
Serealizóa la socialización con el equipo directivo de manera presencial en el CIGD del 09 de septiembre de 2023</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</si>
  <si>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se realizó el proceso de Empalme y generación del Informe de Gestión 2020-2023 de acuerdo con lo definido por el DNP</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</si>
  <si>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No se evidencia la publicación de las encuestas y respuestas de las consultas de la ciudadanía como resultado de la Rendición de Cuentas</t>
  </si>
  <si>
    <t>Se realizó la actualización el Portafolio de Servicios y la carta por un trato digno para la vigencia 2023. 
https://www.edat.gov.co/servicio-al-ciudadano/carta-por-un-trato-digno
https://www.edat.gov.co/servicio-al-ciudadano/tramites-y-servicios-alias
De igual manera se creó el Manual de Atención al Usuario, el cual se encuentra disponible en la página web de la Entidad. 
https://www.edat.gov.co/servicio-al-ciudadano/manual-de-atencion-y-relacion-con-el-ciudadano
No se realizó la implementación de protocolos adicionales para garantizar la la calidad y cordialidad en la atención al ciudadano</t>
  </si>
  <si>
    <t>Se elaboró y publicó Informe de PQRS correspondiente al primer y segundo semestre de 2023.
https://www.edat.gov.co/edat/dependencias/control-interno/748-informe-semestral-sobre-la-atencion-prestada-por-la-entidad-por-parte-de-las-oficinas-de-quejas-sugerencias-y-reclamos</t>
  </si>
  <si>
    <t>No se presentan evidencias del desarrollo de esta actividad</t>
  </si>
  <si>
    <t>Se realiza la medición del indicador, a partir del análisis de información que se realiza en el Informe de PQRS, consolidado por la Dirección de Control Interno.
Para el 1er.  y 2o. Semestre de la vigencia 2023, no se reportaron solicitudes de acceso a la información y/o derechos de petición asociados con consultas.
https://www.edat.gov.co/images/transparencia/informes/2023/Informe_-PQRS-_Primer_Semestre_2023.pdf</t>
  </si>
  <si>
    <t>Está previsto para realizar seguimiento en el CIGD programado para el 30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</si>
</sst>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name val="Arial"/>
      <family val="2"/>
    </font>
    <font>
      <b/>
      <sz val="11"/>
      <color theme="1"/>
      <name val="Arial Narrow"/>
      <family val="2"/>
    </font>
    <font>
      <sz val="11"/>
      <color theme="1"/>
      <name val="Arial Narrow"/>
      <family val="2"/>
    </font>
    <font>
      <sz val="10"/>
      <color rgb="FF333333"/>
      <name val="Arial Narrow"/>
      <family val="2"/>
    </font>
    <font>
      <sz val="11"/>
      <color rgb="FF333333"/>
      <name val="Arial Narrow"/>
      <family val="2"/>
    </font>
    <font>
      <b/>
      <sz val="16"/>
      <color theme="0"/>
      <name val="Calibri"/>
      <family val="2"/>
      <scheme val="minor"/>
    </font>
    <font>
      <b/>
      <sz val="11"/>
      <color theme="1"/>
      <name val="Calibri"/>
      <family val="2"/>
      <scheme val="minor"/>
    </font>
    <font>
      <u/>
      <sz val="11"/>
      <color theme="10"/>
      <name val="Calibri"/>
      <family val="2"/>
      <scheme val="minor"/>
    </font>
    <font>
      <sz val="11"/>
      <color theme="10"/>
      <name val="Calibri"/>
      <family val="2"/>
      <scheme val="minor"/>
    </font>
    <font>
      <sz val="11"/>
      <name val="Calibri"/>
      <family val="2"/>
      <scheme val="minor"/>
    </font>
    <font>
      <sz val="7"/>
      <color rgb="FF333333"/>
      <name val="Arial Narrow"/>
      <family val="2"/>
    </font>
    <font>
      <sz val="10"/>
      <color theme="1"/>
      <name val="Arial Narrow"/>
      <family val="2"/>
    </font>
    <font>
      <sz val="7"/>
      <color theme="1"/>
      <name val="Arial Narrow"/>
      <family val="2"/>
    </font>
    <font>
      <sz val="11"/>
      <name val="Arial Narrow"/>
      <family val="2"/>
    </font>
    <font>
      <b/>
      <sz val="14"/>
      <color theme="1"/>
      <name val="Arial Narrow"/>
      <family val="2"/>
    </font>
    <font>
      <sz val="14"/>
      <color theme="1"/>
      <name val="Calibri"/>
      <family val="2"/>
      <scheme val="minor"/>
    </font>
    <font>
      <b/>
      <sz val="16"/>
      <color theme="1"/>
      <name val="Arial Narrow"/>
      <family val="2"/>
    </font>
    <font>
      <b/>
      <sz val="16"/>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C5E0B3"/>
        <bgColor indexed="64"/>
      </patternFill>
    </fill>
    <fill>
      <patternFill patternType="solid">
        <fgColor rgb="FFFFFFFF"/>
        <bgColor indexed="64"/>
      </patternFill>
    </fill>
    <fill>
      <patternFill patternType="solid">
        <fgColor rgb="FF002060"/>
        <bgColor indexed="64"/>
      </patternFill>
    </fill>
    <fill>
      <patternFill patternType="solid">
        <fgColor theme="9"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76">
    <xf numFmtId="0" fontId="0" fillId="0" borderId="0" xfId="0"/>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vertical="center"/>
    </xf>
    <xf numFmtId="0" fontId="2" fillId="5" borderId="9" xfId="0" applyFont="1" applyFill="1" applyBorder="1" applyAlignment="1">
      <alignment horizontal="center" vertical="center"/>
    </xf>
    <xf numFmtId="0" fontId="7" fillId="5" borderId="1" xfId="0" applyFont="1" applyFill="1" applyBorder="1" applyAlignment="1">
      <alignment horizontal="center"/>
    </xf>
    <xf numFmtId="0" fontId="0" fillId="6" borderId="2" xfId="0" applyFill="1" applyBorder="1"/>
    <xf numFmtId="0" fontId="0" fillId="6" borderId="3" xfId="0" applyFill="1" applyBorder="1"/>
    <xf numFmtId="0" fontId="0" fillId="6" borderId="4" xfId="0" applyFill="1" applyBorder="1"/>
    <xf numFmtId="0" fontId="0" fillId="0" borderId="1" xfId="0" applyBorder="1" applyAlignment="1">
      <alignment vertical="center" wrapText="1"/>
    </xf>
    <xf numFmtId="0" fontId="9" fillId="0" borderId="1" xfId="1" applyFont="1" applyBorder="1" applyAlignment="1">
      <alignment vertical="center" wrapText="1"/>
    </xf>
    <xf numFmtId="9" fontId="0" fillId="6" borderId="3" xfId="0" applyNumberFormat="1" applyFill="1" applyBorder="1" applyAlignment="1">
      <alignment horizontal="center"/>
    </xf>
    <xf numFmtId="0" fontId="10" fillId="0" borderId="1" xfId="1" applyFont="1" applyBorder="1" applyAlignment="1">
      <alignment vertical="center" wrapText="1"/>
    </xf>
    <xf numFmtId="0" fontId="0" fillId="0" borderId="1" xfId="0" applyBorder="1" applyAlignment="1">
      <alignment wrapText="1"/>
    </xf>
    <xf numFmtId="9" fontId="0" fillId="0" borderId="4" xfId="0" applyNumberFormat="1" applyBorder="1" applyAlignment="1">
      <alignment horizontal="center" vertical="center"/>
    </xf>
    <xf numFmtId="0" fontId="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3" fillId="6" borderId="3" xfId="0" applyFont="1" applyFill="1" applyBorder="1" applyAlignment="1">
      <alignment wrapText="1"/>
    </xf>
    <xf numFmtId="0" fontId="3" fillId="6" borderId="2" xfId="0" applyFont="1" applyFill="1" applyBorder="1"/>
    <xf numFmtId="0" fontId="3" fillId="6" borderId="3"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0" borderId="4" xfId="0"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5" borderId="9" xfId="0" applyFont="1" applyFill="1" applyBorder="1" applyAlignment="1">
      <alignment horizontal="center"/>
    </xf>
    <xf numFmtId="0" fontId="2" fillId="5" borderId="9" xfId="0" applyFont="1" applyFill="1" applyBorder="1" applyAlignment="1">
      <alignment horizontal="center"/>
    </xf>
    <xf numFmtId="0" fontId="0" fillId="0" borderId="9" xfId="0" applyBorder="1" applyAlignment="1">
      <alignment vertical="center" wrapText="1"/>
    </xf>
    <xf numFmtId="0" fontId="2" fillId="5" borderId="1" xfId="0" applyFont="1" applyFill="1" applyBorder="1" applyAlignment="1">
      <alignment vertical="center"/>
    </xf>
    <xf numFmtId="9" fontId="0" fillId="6" borderId="4" xfId="0" applyNumberFormat="1" applyFill="1" applyBorder="1" applyAlignment="1">
      <alignment horizontal="center" vertical="center"/>
    </xf>
    <xf numFmtId="0" fontId="3" fillId="6" borderId="3"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8" fillId="0" borderId="1" xfId="1" applyBorder="1" applyAlignment="1">
      <alignment vertical="center" wrapText="1"/>
    </xf>
    <xf numFmtId="0" fontId="3" fillId="0" borderId="4" xfId="0" applyFont="1" applyBorder="1" applyAlignment="1">
      <alignment horizontal="center" vertical="center" wrapText="1"/>
    </xf>
    <xf numFmtId="0" fontId="0" fillId="6" borderId="1" xfId="0" applyFill="1" applyBorder="1" applyAlignment="1">
      <alignment wrapText="1"/>
    </xf>
    <xf numFmtId="0" fontId="0" fillId="6" borderId="1" xfId="0" applyFill="1" applyBorder="1" applyAlignment="1">
      <alignment vertical="center" wrapText="1"/>
    </xf>
    <xf numFmtId="0" fontId="8" fillId="0" borderId="1" xfId="1" applyBorder="1" applyAlignment="1">
      <alignment horizontal="center" vertical="center" wrapText="1"/>
    </xf>
    <xf numFmtId="0" fontId="8" fillId="6" borderId="4" xfId="1" applyFill="1" applyBorder="1" applyAlignment="1">
      <alignment horizontal="center" vertical="center" wrapText="1"/>
    </xf>
    <xf numFmtId="0" fontId="3" fillId="6" borderId="1"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2" fillId="5" borderId="10" xfId="0" applyFont="1" applyFill="1" applyBorder="1" applyAlignment="1">
      <alignment horizontal="center"/>
    </xf>
    <xf numFmtId="0" fontId="2" fillId="5" borderId="5" xfId="0" applyFont="1" applyFill="1" applyBorder="1" applyAlignment="1">
      <alignment horizontal="center"/>
    </xf>
    <xf numFmtId="0" fontId="2" fillId="5" borderId="1" xfId="0" applyFont="1" applyFill="1" applyBorder="1" applyAlignment="1">
      <alignment horizontal="center" vertical="center" wrapText="1"/>
    </xf>
    <xf numFmtId="0" fontId="0" fillId="0" borderId="0" xfId="0" applyAlignment="1">
      <alignment wrapText="1"/>
    </xf>
    <xf numFmtId="0" fontId="2" fillId="5" borderId="9" xfId="0" applyFont="1" applyFill="1" applyBorder="1" applyAlignment="1">
      <alignment horizontal="center" vertical="center" wrapText="1"/>
    </xf>
    <xf numFmtId="9" fontId="0" fillId="7" borderId="1" xfId="0" applyNumberFormat="1" applyFill="1" applyBorder="1" applyAlignment="1">
      <alignment horizontal="center" vertical="center"/>
    </xf>
    <xf numFmtId="9" fontId="0" fillId="8" borderId="1" xfId="0" applyNumberFormat="1" applyFill="1" applyBorder="1" applyAlignment="1">
      <alignment horizontal="center" vertical="center"/>
    </xf>
    <xf numFmtId="0" fontId="16" fillId="9" borderId="0" xfId="0" applyFont="1" applyFill="1"/>
    <xf numFmtId="0" fontId="16" fillId="9" borderId="0" xfId="0" applyFont="1" applyFill="1" applyAlignment="1">
      <alignment wrapText="1"/>
    </xf>
    <xf numFmtId="9" fontId="16" fillId="7" borderId="0" xfId="0" applyNumberFormat="1" applyFont="1" applyFill="1" applyAlignment="1">
      <alignment horizontal="center"/>
    </xf>
    <xf numFmtId="0" fontId="2" fillId="5" borderId="1" xfId="0" applyFont="1" applyFill="1" applyBorder="1" applyAlignment="1">
      <alignment horizontal="center" wrapText="1"/>
    </xf>
    <xf numFmtId="9" fontId="0" fillId="7" borderId="4" xfId="0" applyNumberFormat="1" applyFill="1" applyBorder="1" applyAlignment="1">
      <alignment horizontal="center" vertical="center"/>
    </xf>
    <xf numFmtId="9" fontId="0" fillId="10" borderId="4" xfId="0" applyNumberFormat="1" applyFill="1" applyBorder="1" applyAlignment="1">
      <alignment horizontal="center" vertical="center"/>
    </xf>
    <xf numFmtId="9" fontId="0" fillId="10" borderId="1" xfId="0" applyNumberFormat="1" applyFill="1" applyBorder="1" applyAlignment="1">
      <alignment horizontal="center" vertical="center"/>
    </xf>
    <xf numFmtId="9" fontId="18" fillId="7" borderId="0" xfId="0" applyNumberFormat="1" applyFont="1" applyFill="1" applyAlignment="1">
      <alignment horizontal="center"/>
    </xf>
    <xf numFmtId="0" fontId="18" fillId="9" borderId="0" xfId="0" applyFont="1" applyFill="1" applyAlignment="1">
      <alignment wrapText="1"/>
    </xf>
    <xf numFmtId="0" fontId="18" fillId="9" borderId="0" xfId="0" applyFont="1" applyFill="1"/>
    <xf numFmtId="0" fontId="0" fillId="0" borderId="0" xfId="0" applyAlignment="1">
      <alignment horizontal="center"/>
    </xf>
    <xf numFmtId="9" fontId="3" fillId="7" borderId="3" xfId="0" applyNumberFormat="1" applyFont="1" applyFill="1" applyBorder="1" applyAlignment="1">
      <alignment horizontal="center" vertical="center" wrapText="1"/>
    </xf>
    <xf numFmtId="0" fontId="7" fillId="5" borderId="1" xfId="0" applyFont="1" applyFill="1" applyBorder="1" applyAlignment="1">
      <alignment horizontal="center" wrapText="1"/>
    </xf>
    <xf numFmtId="9" fontId="0" fillId="11" borderId="4" xfId="0" applyNumberFormat="1" applyFill="1" applyBorder="1" applyAlignment="1">
      <alignment horizontal="center" vertical="center"/>
    </xf>
    <xf numFmtId="9" fontId="0" fillId="8" borderId="4" xfId="0" applyNumberFormat="1" applyFill="1" applyBorder="1" applyAlignment="1">
      <alignment horizontal="center" vertical="center"/>
    </xf>
    <xf numFmtId="0" fontId="19" fillId="0" borderId="1" xfId="0" applyFont="1" applyBorder="1" applyAlignment="1">
      <alignment horizontal="center"/>
    </xf>
    <xf numFmtId="9" fontId="0" fillId="0" borderId="1" xfId="0" applyNumberFormat="1" applyBorder="1" applyAlignment="1">
      <alignment horizontal="center"/>
    </xf>
    <xf numFmtId="0" fontId="19" fillId="12" borderId="0" xfId="0" applyFont="1" applyFill="1"/>
    <xf numFmtId="9" fontId="19" fillId="12" borderId="0" xfId="0" applyNumberFormat="1" applyFont="1" applyFill="1" applyAlignment="1">
      <alignment horizontal="center"/>
    </xf>
    <xf numFmtId="0" fontId="15" fillId="9" borderId="11" xfId="0" applyFont="1" applyFill="1" applyBorder="1" applyAlignment="1">
      <alignment horizontal="right" vertical="center" wrapText="1"/>
    </xf>
    <xf numFmtId="0" fontId="15" fillId="9" borderId="13" xfId="0"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5" borderId="6" xfId="0" applyFont="1" applyFill="1" applyBorder="1" applyAlignment="1">
      <alignment horizontal="center" vertical="center"/>
    </xf>
    <xf numFmtId="0" fontId="2" fillId="5" borderId="0" xfId="0" applyFont="1" applyFill="1" applyAlignment="1">
      <alignment horizontal="center" vertical="center"/>
    </xf>
    <xf numFmtId="0" fontId="6" fillId="4" borderId="0" xfId="0" applyFont="1" applyFill="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7" fillId="9" borderId="11" xfId="0" applyFont="1" applyFill="1" applyBorder="1" applyAlignment="1">
      <alignment horizontal="right" vertical="center" wrapText="1"/>
    </xf>
    <xf numFmtId="0" fontId="17" fillId="9" borderId="13" xfId="0" applyFont="1" applyFill="1" applyBorder="1" applyAlignment="1">
      <alignment horizontal="right" vertical="center" wrapText="1"/>
    </xf>
    <xf numFmtId="0" fontId="2" fillId="5" borderId="10" xfId="0" applyFont="1" applyFill="1" applyBorder="1" applyAlignment="1">
      <alignment horizontal="center"/>
    </xf>
    <xf numFmtId="0" fontId="2" fillId="5" borderId="5" xfId="0" applyFont="1" applyFill="1" applyBorder="1" applyAlignment="1">
      <alignment horizontal="center"/>
    </xf>
    <xf numFmtId="9" fontId="0" fillId="0" borderId="2" xfId="0" applyNumberFormat="1" applyBorder="1" applyAlignment="1">
      <alignment horizontal="center" vertical="center"/>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3" fillId="0" borderId="2" xfId="0" applyFont="1"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justify" vertical="center" wrapText="1"/>
    </xf>
    <xf numFmtId="9" fontId="0" fillId="7" borderId="2" xfId="0" applyNumberFormat="1" applyFill="1" applyBorder="1" applyAlignment="1">
      <alignment horizontal="center" vertical="center"/>
    </xf>
    <xf numFmtId="9" fontId="0" fillId="7" borderId="3" xfId="0" applyNumberFormat="1" applyFill="1" applyBorder="1" applyAlignment="1">
      <alignment horizontal="center" vertical="center"/>
    </xf>
    <xf numFmtId="9" fontId="0" fillId="7" borderId="4" xfId="0" applyNumberFormat="1" applyFill="1" applyBorder="1" applyAlignment="1">
      <alignment horizontal="center" vertical="center"/>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3" fillId="6" borderId="4" xfId="0" applyFont="1" applyFill="1" applyBorder="1" applyAlignment="1">
      <alignment horizontal="center" wrapText="1"/>
    </xf>
    <xf numFmtId="9" fontId="0" fillId="10" borderId="2" xfId="0" applyNumberFormat="1" applyFill="1" applyBorder="1" applyAlignment="1">
      <alignment horizontal="center" vertical="center"/>
    </xf>
    <xf numFmtId="9" fontId="0" fillId="10" borderId="3" xfId="0" applyNumberFormat="1" applyFill="1" applyBorder="1" applyAlignment="1">
      <alignment horizontal="center" vertical="center"/>
    </xf>
    <xf numFmtId="9" fontId="0" fillId="10" borderId="4" xfId="0" applyNumberForma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9" fontId="3" fillId="8" borderId="2" xfId="0" applyNumberFormat="1"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14" fillId="0" borderId="2" xfId="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9" fontId="14" fillId="7" borderId="2" xfId="1" applyNumberFormat="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4" fillId="7" borderId="4" xfId="1" applyFont="1" applyFill="1" applyBorder="1" applyAlignment="1">
      <alignment horizontal="center" vertical="center" wrapText="1"/>
    </xf>
    <xf numFmtId="9" fontId="3" fillId="8" borderId="2"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5" borderId="7" xfId="0" applyFont="1" applyFill="1" applyBorder="1" applyAlignment="1">
      <alignment horizontal="center"/>
    </xf>
    <xf numFmtId="0" fontId="2" fillId="5" borderId="9" xfId="0" applyFont="1" applyFill="1" applyBorder="1" applyAlignment="1">
      <alignment horizontal="center"/>
    </xf>
    <xf numFmtId="9" fontId="0" fillId="6" borderId="2" xfId="0" applyNumberFormat="1" applyFill="1" applyBorder="1" applyAlignment="1">
      <alignment horizontal="center" vertical="center"/>
    </xf>
    <xf numFmtId="9" fontId="0" fillId="6" borderId="3" xfId="0" applyNumberFormat="1" applyFill="1" applyBorder="1" applyAlignment="1">
      <alignment horizontal="center" vertical="center"/>
    </xf>
    <xf numFmtId="9" fontId="0" fillId="6" borderId="4" xfId="0" applyNumberFormat="1" applyFill="1" applyBorder="1" applyAlignment="1">
      <alignment horizontal="center" vertic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6" fillId="4" borderId="5" xfId="0" applyFont="1" applyFill="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5" borderId="11" xfId="0" applyFont="1" applyFill="1" applyBorder="1" applyAlignment="1">
      <alignment horizontal="center"/>
    </xf>
    <xf numFmtId="0" fontId="7" fillId="5" borderId="12" xfId="0" applyFont="1" applyFill="1" applyBorder="1" applyAlignment="1">
      <alignment horizontal="center"/>
    </xf>
    <xf numFmtId="9" fontId="0" fillId="8" borderId="2" xfId="0" applyNumberFormat="1" applyFill="1" applyBorder="1" applyAlignment="1">
      <alignment horizontal="center" vertical="center"/>
    </xf>
    <xf numFmtId="0" fontId="0" fillId="8" borderId="4"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7" borderId="4" xfId="0" applyFill="1" applyBorder="1" applyAlignment="1">
      <alignment horizontal="center" vertical="center"/>
    </xf>
    <xf numFmtId="0" fontId="0" fillId="0" borderId="2" xfId="0" applyBorder="1" applyAlignment="1">
      <alignment horizontal="center" wrapText="1"/>
    </xf>
    <xf numFmtId="0" fontId="0" fillId="0" borderId="4" xfId="0" applyBorder="1" applyAlignment="1">
      <alignment horizont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justify" vertical="center" wrapText="1"/>
    </xf>
    <xf numFmtId="0" fontId="0" fillId="0" borderId="4" xfId="0" applyBorder="1" applyAlignment="1">
      <alignment horizontal="center" vertical="center"/>
    </xf>
    <xf numFmtId="0" fontId="2" fillId="5" borderId="10" xfId="0" applyFont="1" applyFill="1" applyBorder="1" applyAlignment="1">
      <alignment horizontal="center" vertical="center"/>
    </xf>
    <xf numFmtId="0" fontId="2" fillId="5" borderId="5" xfId="0" applyFont="1" applyFill="1" applyBorder="1" applyAlignment="1">
      <alignment horizontal="center" vertical="center"/>
    </xf>
    <xf numFmtId="0" fontId="0" fillId="0" borderId="7" xfId="0" applyBorder="1" applyAlignment="1">
      <alignment horizontal="left"/>
    </xf>
    <xf numFmtId="0" fontId="0" fillId="0" borderId="9" xfId="0" applyBorder="1" applyAlignment="1">
      <alignment horizontal="left"/>
    </xf>
    <xf numFmtId="0" fontId="19" fillId="0" borderId="1" xfId="0" applyFont="1" applyBorder="1" applyAlignment="1">
      <alignment horizontal="center"/>
    </xf>
    <xf numFmtId="9" fontId="3" fillId="7" borderId="2"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9" fontId="3" fillId="7" borderId="2" xfId="0" applyNumberFormat="1"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ESTADO DE AVANCE - ACTIVIDADES DEL PLAN ANTICORRUPCIÓN Y DE ATENCIÓN AL CIUDADANO</a:t>
            </a:r>
          </a:p>
          <a:p>
            <a:pPr>
              <a:defRPr b="1"/>
            </a:pPr>
            <a:r>
              <a:rPr lang="es-CO" b="1"/>
              <a:t>CORTE: TERCER CUATRIMESTRE 2023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Consolidado!$B$7</c:f>
              <c:strCache>
                <c:ptCount val="1"/>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Consolidado!$A$8:$A$13</c:f>
              <c:strCache>
                <c:ptCount val="6"/>
                <c:pt idx="0">
                  <c:v>MAPA DE RIESGOS DE CORRUPCIÓN</c:v>
                </c:pt>
                <c:pt idx="1">
                  <c:v>RACIONALIZACIÓN DE TRÁMITES</c:v>
                </c:pt>
                <c:pt idx="2">
                  <c:v>RENDICIÓN DE CUENTAS</c:v>
                </c:pt>
                <c:pt idx="3">
                  <c:v>ATENCIÓN AL CIUDADANO</c:v>
                </c:pt>
                <c:pt idx="4">
                  <c:v>TRANSPARENCIA Y ACCESO A LA INFORMACIÓN</c:v>
                </c:pt>
                <c:pt idx="5">
                  <c:v>OTRAS INICIATIVAS</c:v>
                </c:pt>
              </c:strCache>
            </c:strRef>
          </c:cat>
          <c:val>
            <c:numRef>
              <c:f>Consolidado!$B$8:$B$13</c:f>
              <c:numCache>
                <c:formatCode>General</c:formatCode>
                <c:ptCount val="6"/>
              </c:numCache>
            </c:numRef>
          </c:val>
          <c:extLst>
            <c:ext xmlns:c16="http://schemas.microsoft.com/office/drawing/2014/chart" uri="{C3380CC4-5D6E-409C-BE32-E72D297353CC}">
              <c16:uniqueId val="{00000000-5DA5-4407-8507-F2EE25F56403}"/>
            </c:ext>
          </c:extLst>
        </c:ser>
        <c:ser>
          <c:idx val="1"/>
          <c:order val="1"/>
          <c:tx>
            <c:strRef>
              <c:f>Consolidado!$C$7</c:f>
              <c:strCache>
                <c:ptCount val="1"/>
                <c:pt idx="0">
                  <c:v>% AVANCE</c:v>
                </c:pt>
              </c:strCache>
            </c:strRef>
          </c:tx>
          <c:spPr>
            <a:solidFill>
              <a:schemeClr val="accent2"/>
            </a:solidFill>
            <a:ln>
              <a:noFill/>
            </a:ln>
            <a:effectLst/>
            <a:sp3d/>
          </c:spPr>
          <c:invertIfNegative val="0"/>
          <c:dPt>
            <c:idx val="1"/>
            <c:invertIfNegative val="0"/>
            <c:bubble3D val="0"/>
            <c:spPr>
              <a:solidFill>
                <a:srgbClr val="92D050"/>
              </a:solidFill>
              <a:ln>
                <a:noFill/>
              </a:ln>
              <a:effectLst/>
              <a:sp3d/>
            </c:spPr>
            <c:extLst>
              <c:ext xmlns:c16="http://schemas.microsoft.com/office/drawing/2014/chart" uri="{C3380CC4-5D6E-409C-BE32-E72D297353CC}">
                <c16:uniqueId val="{00000004-5DA5-4407-8507-F2EE25F56403}"/>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9-5DA5-4407-8507-F2EE25F56403}"/>
              </c:ext>
            </c:extLst>
          </c:dPt>
          <c:dPt>
            <c:idx val="3"/>
            <c:invertIfNegative val="0"/>
            <c:bubble3D val="0"/>
            <c:spPr>
              <a:solidFill>
                <a:srgbClr val="0070C0"/>
              </a:solidFill>
              <a:ln>
                <a:noFill/>
              </a:ln>
              <a:effectLst/>
              <a:sp3d/>
            </c:spPr>
            <c:extLst>
              <c:ext xmlns:c16="http://schemas.microsoft.com/office/drawing/2014/chart" uri="{C3380CC4-5D6E-409C-BE32-E72D297353CC}">
                <c16:uniqueId val="{0000000C-5DA5-4407-8507-F2EE25F56403}"/>
              </c:ext>
            </c:extLst>
          </c:dPt>
          <c:dPt>
            <c:idx val="4"/>
            <c:invertIfNegative val="0"/>
            <c:bubble3D val="0"/>
            <c:spPr>
              <a:solidFill>
                <a:srgbClr val="C00000"/>
              </a:solidFill>
              <a:ln>
                <a:noFill/>
              </a:ln>
              <a:effectLst/>
              <a:sp3d/>
            </c:spPr>
            <c:extLst>
              <c:ext xmlns:c16="http://schemas.microsoft.com/office/drawing/2014/chart" uri="{C3380CC4-5D6E-409C-BE32-E72D297353CC}">
                <c16:uniqueId val="{00000010-5DA5-4407-8507-F2EE25F56403}"/>
              </c:ext>
            </c:extLst>
          </c:dPt>
          <c:dPt>
            <c:idx val="5"/>
            <c:invertIfNegative val="0"/>
            <c:bubble3D val="0"/>
            <c:spPr>
              <a:solidFill>
                <a:srgbClr val="7030A0"/>
              </a:solidFill>
              <a:ln>
                <a:noFill/>
              </a:ln>
              <a:effectLst/>
              <a:sp3d/>
            </c:spPr>
            <c:extLst>
              <c:ext xmlns:c16="http://schemas.microsoft.com/office/drawing/2014/chart" uri="{C3380CC4-5D6E-409C-BE32-E72D297353CC}">
                <c16:uniqueId val="{00000015-5DA5-4407-8507-F2EE25F564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Consolidado!$A$8:$A$13</c:f>
              <c:strCache>
                <c:ptCount val="6"/>
                <c:pt idx="0">
                  <c:v>MAPA DE RIESGOS DE CORRUPCIÓN</c:v>
                </c:pt>
                <c:pt idx="1">
                  <c:v>RACIONALIZACIÓN DE TRÁMITES</c:v>
                </c:pt>
                <c:pt idx="2">
                  <c:v>RENDICIÓN DE CUENTAS</c:v>
                </c:pt>
                <c:pt idx="3">
                  <c:v>ATENCIÓN AL CIUDADANO</c:v>
                </c:pt>
                <c:pt idx="4">
                  <c:v>TRANSPARENCIA Y ACCESO A LA INFORMACIÓN</c:v>
                </c:pt>
                <c:pt idx="5">
                  <c:v>OTRAS INICIATIVAS</c:v>
                </c:pt>
              </c:strCache>
            </c:strRef>
          </c:cat>
          <c:val>
            <c:numRef>
              <c:f>Consolidado!$C$8:$C$13</c:f>
              <c:numCache>
                <c:formatCode>0%</c:formatCode>
                <c:ptCount val="6"/>
                <c:pt idx="0">
                  <c:v>0.89999999999999991</c:v>
                </c:pt>
                <c:pt idx="1">
                  <c:v>0.8</c:v>
                </c:pt>
                <c:pt idx="2">
                  <c:v>0.93200000000000005</c:v>
                </c:pt>
                <c:pt idx="3">
                  <c:v>0.89692307692307693</c:v>
                </c:pt>
                <c:pt idx="4">
                  <c:v>0.86</c:v>
                </c:pt>
                <c:pt idx="5">
                  <c:v>1</c:v>
                </c:pt>
              </c:numCache>
            </c:numRef>
          </c:val>
          <c:extLst>
            <c:ext xmlns:c16="http://schemas.microsoft.com/office/drawing/2014/chart" uri="{C3380CC4-5D6E-409C-BE32-E72D297353CC}">
              <c16:uniqueId val="{00000001-5DA5-4407-8507-F2EE25F56403}"/>
            </c:ext>
          </c:extLst>
        </c:ser>
        <c:dLbls>
          <c:showLegendKey val="0"/>
          <c:showVal val="1"/>
          <c:showCatName val="0"/>
          <c:showSerName val="0"/>
          <c:showPercent val="0"/>
          <c:showBubbleSize val="0"/>
        </c:dLbls>
        <c:gapWidth val="150"/>
        <c:shape val="box"/>
        <c:axId val="1749254191"/>
        <c:axId val="1749260847"/>
        <c:axId val="0"/>
      </c:bar3DChart>
      <c:catAx>
        <c:axId val="17492541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9260847"/>
        <c:crosses val="autoZero"/>
        <c:auto val="1"/>
        <c:lblAlgn val="ctr"/>
        <c:lblOffset val="100"/>
        <c:noMultiLvlLbl val="0"/>
      </c:catAx>
      <c:valAx>
        <c:axId val="174926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92541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3" name="Imagen 11" descr="logo final eda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67028</xdr:colOff>
      <xdr:row>0</xdr:row>
      <xdr:rowOff>6350</xdr:rowOff>
    </xdr:from>
    <xdr:to>
      <xdr:col>0</xdr:col>
      <xdr:colOff>1616428</xdr:colOff>
      <xdr:row>2</xdr:row>
      <xdr:rowOff>317500</xdr:rowOff>
    </xdr:to>
    <xdr:pic>
      <xdr:nvPicPr>
        <xdr:cNvPr id="2" name="Imagen 11" descr="logo final edat">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28" y="6350"/>
          <a:ext cx="1549400" cy="1044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581704</xdr:colOff>
      <xdr:row>4</xdr:row>
      <xdr:rowOff>70757</xdr:rowOff>
    </xdr:from>
    <xdr:to>
      <xdr:col>8</xdr:col>
      <xdr:colOff>101082</xdr:colOff>
      <xdr:row>22</xdr:row>
      <xdr:rowOff>171061</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at.gov.co/edat/dependencias/control-interno/744-seguimiento-al-plan-anticorrupcion-y-de-atencion-al-ciudadanoFalta%20la%20publicaci&#243;n%20del%20&#250;ltimo%20seguimiento%202023" TargetMode="External"/><Relationship Id="rId3" Type="http://schemas.openxmlformats.org/officeDocument/2006/relationships/hyperlink" Target="https://www.edat.gov.co/edat/dependencias/control-interno/744-seguimiento-al-plan-anticorrupcion-y-de-atencion-al-ciudadano" TargetMode="External"/><Relationship Id="rId7" Type="http://schemas.openxmlformats.org/officeDocument/2006/relationships/hyperlink" Target="https://www.edat.gov.co/7-planeacion-institucional/plan-anticorrupcion-y-de-atencion-al-ciudadano" TargetMode="External"/><Relationship Id="rId2" Type="http://schemas.openxmlformats.org/officeDocument/2006/relationships/hyperlink" Target="https://www.edat.gov.co/edat/dependencias/control-interno/744-seguimiento-al-plan-anticorrupcion-y-de-atencion-al-ciudadano" TargetMode="External"/><Relationship Id="rId1" Type="http://schemas.openxmlformats.org/officeDocument/2006/relationships/hyperlink" Target="https://www.edat.gov.co/7-planeacion-institucional/plan-anticorrupcion-y-de-atencion-al-ciudadano" TargetMode="External"/><Relationship Id="rId6" Type="http://schemas.openxmlformats.org/officeDocument/2006/relationships/hyperlink" Target="https://www.edat.gov.co/edat/dependencias/control-interno/744-seguimiento-al-plan-anticorrupcion-y-de-atencion-al-ciudadano" TargetMode="External"/><Relationship Id="rId11" Type="http://schemas.openxmlformats.org/officeDocument/2006/relationships/drawing" Target="../drawings/drawing1.xml"/><Relationship Id="rId5" Type="http://schemas.openxmlformats.org/officeDocument/2006/relationships/hyperlink" Target="https://www.edat.gov.co/edat/dependencias/control-interno/744-seguimiento-al-plan-anticorrupcion-y-de-atencion-al-ciudadano" TargetMode="External"/><Relationship Id="rId10" Type="http://schemas.openxmlformats.org/officeDocument/2006/relationships/printerSettings" Target="../printerSettings/printerSettings1.bin"/><Relationship Id="rId4" Type="http://schemas.openxmlformats.org/officeDocument/2006/relationships/hyperlink" Target="https://www.edat.gov.co/7-planeacion-institucional/plan-anticorrupcion-y-de-atencion-al-ciudadano" TargetMode="External"/><Relationship Id="rId9" Type="http://schemas.openxmlformats.org/officeDocument/2006/relationships/hyperlink" Target="https://www.edat.gov.co/edat/dependencias/control-interno/744-seguimiento-al-plan-anticorrupcion-y-de-atencion-al-ciudadanoFalta%20la%20publicaci&#243;n%20del%20&#250;ltimo%20seguimiento%20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edat.gov.co/1-mecanismos-de-contacto/mecanismos-de-contacto/130-transparencia/7-planeacion-institucional/679-plan-anual-de-adquisiciones" TargetMode="External"/><Relationship Id="rId7" Type="http://schemas.openxmlformats.org/officeDocument/2006/relationships/printerSettings" Target="../printerSettings/printerSettings4.bin"/><Relationship Id="rId2" Type="http://schemas.openxmlformats.org/officeDocument/2006/relationships/hyperlink" Target="https://www.edat.gov.co/1-mecanismos-de-contacto/mecanismos-de-contacto/95-edat/678-plan-de-incentivos-institucionales" TargetMode="External"/><Relationship Id="rId1" Type="http://schemas.openxmlformats.org/officeDocument/2006/relationships/hyperlink" Target="https://www.edat.gov.co/1-mecanismos-de-contacto/mecanismos-de-contacto/130-transparencia/7-planeacion-institucional/679-plan-anual-de-adquisiciones" TargetMode="External"/><Relationship Id="rId6" Type="http://schemas.openxmlformats.org/officeDocument/2006/relationships/hyperlink" Target="https://www.edat.gov.co/1-mecanismos-de-contacto/mecanismos-de-contacto/95-edat/678-plan-de-incentivos-institucionales" TargetMode="External"/><Relationship Id="rId5" Type="http://schemas.openxmlformats.org/officeDocument/2006/relationships/hyperlink" Target="https://www.edat.gov.co/1-mecanismos-de-contacto/mecanismos-de-contacto/130-transparencia/7-planeacion-institucional/679-plan-anual-de-adquisiciones" TargetMode="External"/><Relationship Id="rId4" Type="http://schemas.openxmlformats.org/officeDocument/2006/relationships/hyperlink" Target="https://www.edat.gov.co/1-mecanismos-de-contacto/mecanismos-de-contacto/95-edat/678-plan-de-incentivos-institucional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zoomScale="80" zoomScaleNormal="80" workbookViewId="0">
      <pane xSplit="2" ySplit="7" topLeftCell="L13" activePane="bottomRight" state="frozen"/>
      <selection pane="topRight" activeCell="C1" sqref="C1"/>
      <selection pane="bottomLeft" activeCell="A8" sqref="A8"/>
      <selection pane="bottomRight" activeCell="I13" sqref="I13"/>
    </sheetView>
  </sheetViews>
  <sheetFormatPr baseColWidth="10" defaultRowHeight="14.5" x14ac:dyDescent="0.35"/>
  <cols>
    <col min="1" max="1" width="23.54296875" customWidth="1"/>
    <col min="2" max="2" width="37.7265625" customWidth="1"/>
    <col min="3" max="3" width="16.1796875" customWidth="1"/>
    <col min="5" max="5" width="25.54296875" customWidth="1"/>
    <col min="6" max="6" width="18.7265625" customWidth="1"/>
    <col min="7" max="7" width="21.54296875" customWidth="1"/>
    <col min="8" max="8" width="13.90625" customWidth="1"/>
    <col min="9" max="9" width="47.7265625" customWidth="1"/>
    <col min="10" max="10" width="13.90625" customWidth="1"/>
    <col min="11" max="11" width="47.7265625" style="55" customWidth="1"/>
    <col min="12" max="12" width="13.90625" customWidth="1"/>
    <col min="13" max="13" width="47.7265625" style="55" customWidth="1"/>
  </cols>
  <sheetData>
    <row r="1" spans="1:13" ht="47.25" customHeight="1" x14ac:dyDescent="0.35">
      <c r="A1" s="90"/>
      <c r="B1" s="83" t="s">
        <v>0</v>
      </c>
      <c r="C1" s="93"/>
      <c r="D1" s="93"/>
      <c r="E1" s="93"/>
      <c r="F1" s="93"/>
      <c r="G1" s="84"/>
      <c r="H1" s="83" t="s">
        <v>27</v>
      </c>
      <c r="I1" s="84"/>
      <c r="J1" s="83"/>
      <c r="K1" s="84"/>
      <c r="L1" s="83"/>
      <c r="M1" s="84"/>
    </row>
    <row r="2" spans="1:13" ht="28.5" customHeight="1" x14ac:dyDescent="0.35">
      <c r="A2" s="91"/>
      <c r="B2" s="85" t="s">
        <v>2</v>
      </c>
      <c r="C2" s="94"/>
      <c r="D2" s="94"/>
      <c r="E2" s="94"/>
      <c r="F2" s="94"/>
      <c r="G2" s="86"/>
      <c r="H2" s="85" t="s">
        <v>1</v>
      </c>
      <c r="I2" s="86"/>
      <c r="J2" s="85"/>
      <c r="K2" s="86"/>
      <c r="L2" s="85"/>
      <c r="M2" s="86"/>
    </row>
    <row r="3" spans="1:13" ht="28.5" customHeight="1" x14ac:dyDescent="0.35">
      <c r="A3" s="92"/>
      <c r="B3" s="85" t="s">
        <v>3</v>
      </c>
      <c r="C3" s="94"/>
      <c r="D3" s="94"/>
      <c r="E3" s="94"/>
      <c r="F3" s="94"/>
      <c r="G3" s="86"/>
      <c r="H3" s="85" t="s">
        <v>249</v>
      </c>
      <c r="I3" s="86"/>
      <c r="J3" s="85"/>
      <c r="K3" s="86"/>
      <c r="L3" s="85"/>
      <c r="M3" s="86"/>
    </row>
    <row r="5" spans="1:13" ht="21" x14ac:dyDescent="0.5">
      <c r="A5" s="89" t="s">
        <v>265</v>
      </c>
      <c r="B5" s="89"/>
      <c r="C5" s="89"/>
      <c r="D5" s="89"/>
      <c r="E5" s="89"/>
      <c r="F5" s="89"/>
      <c r="G5" s="89"/>
      <c r="H5" s="89"/>
      <c r="I5" s="89"/>
      <c r="J5" s="89"/>
      <c r="K5" s="89"/>
      <c r="M5"/>
    </row>
    <row r="6" spans="1:13" ht="15" customHeight="1" x14ac:dyDescent="0.35">
      <c r="A6" s="82" t="s">
        <v>4</v>
      </c>
      <c r="B6" s="82" t="s">
        <v>5</v>
      </c>
      <c r="C6" s="82" t="s">
        <v>6</v>
      </c>
      <c r="D6" s="82" t="s">
        <v>7</v>
      </c>
      <c r="E6" s="82" t="s">
        <v>8</v>
      </c>
      <c r="F6" s="82" t="s">
        <v>9</v>
      </c>
      <c r="G6" s="82" t="s">
        <v>28</v>
      </c>
      <c r="H6" s="87" t="s">
        <v>223</v>
      </c>
      <c r="I6" s="88"/>
      <c r="J6" s="87" t="s">
        <v>264</v>
      </c>
      <c r="K6" s="88"/>
      <c r="L6" s="87" t="s">
        <v>306</v>
      </c>
      <c r="M6" s="88"/>
    </row>
    <row r="7" spans="1:13" ht="27.9" customHeight="1" x14ac:dyDescent="0.35">
      <c r="A7" s="82"/>
      <c r="B7" s="82"/>
      <c r="C7" s="82"/>
      <c r="D7" s="82"/>
      <c r="E7" s="82"/>
      <c r="F7" s="82"/>
      <c r="G7" s="82"/>
      <c r="H7" s="54" t="s">
        <v>170</v>
      </c>
      <c r="I7" s="12" t="s">
        <v>171</v>
      </c>
      <c r="J7" s="54" t="s">
        <v>170</v>
      </c>
      <c r="K7" s="56" t="s">
        <v>171</v>
      </c>
      <c r="L7" s="54" t="s">
        <v>170</v>
      </c>
      <c r="M7" s="56" t="s">
        <v>171</v>
      </c>
    </row>
    <row r="8" spans="1:13" ht="152.5" customHeight="1" x14ac:dyDescent="0.35">
      <c r="A8" s="2" t="s">
        <v>243</v>
      </c>
      <c r="B8" s="1" t="s">
        <v>10</v>
      </c>
      <c r="C8" s="1" t="s">
        <v>11</v>
      </c>
      <c r="D8" s="1">
        <v>1</v>
      </c>
      <c r="E8" s="1" t="s">
        <v>12</v>
      </c>
      <c r="F8" s="1" t="s">
        <v>13</v>
      </c>
      <c r="G8" s="1" t="s">
        <v>163</v>
      </c>
      <c r="H8" s="10">
        <v>0</v>
      </c>
      <c r="I8" s="11" t="s">
        <v>168</v>
      </c>
      <c r="J8" s="57">
        <v>1</v>
      </c>
      <c r="K8" s="17" t="s">
        <v>267</v>
      </c>
      <c r="L8" s="57">
        <v>1</v>
      </c>
      <c r="M8" s="17" t="s">
        <v>267</v>
      </c>
    </row>
    <row r="9" spans="1:13" ht="56" x14ac:dyDescent="0.35">
      <c r="A9" s="2" t="s">
        <v>244</v>
      </c>
      <c r="B9" s="1" t="s">
        <v>14</v>
      </c>
      <c r="C9" s="1" t="s">
        <v>15</v>
      </c>
      <c r="D9" s="1">
        <v>1</v>
      </c>
      <c r="E9" s="1" t="s">
        <v>16</v>
      </c>
      <c r="F9" s="1" t="s">
        <v>13</v>
      </c>
      <c r="G9" s="1" t="s">
        <v>164</v>
      </c>
      <c r="H9" s="10">
        <v>1</v>
      </c>
      <c r="I9" s="45" t="s">
        <v>174</v>
      </c>
      <c r="J9" s="57">
        <v>1</v>
      </c>
      <c r="K9" s="45" t="s">
        <v>174</v>
      </c>
      <c r="L9" s="57">
        <v>1</v>
      </c>
      <c r="M9" s="45" t="s">
        <v>174</v>
      </c>
    </row>
    <row r="10" spans="1:13" ht="232" x14ac:dyDescent="0.35">
      <c r="A10" s="2" t="s">
        <v>245</v>
      </c>
      <c r="B10" s="1" t="s">
        <v>17</v>
      </c>
      <c r="C10" s="1" t="s">
        <v>18</v>
      </c>
      <c r="D10" s="1">
        <v>1</v>
      </c>
      <c r="E10" s="1" t="s">
        <v>19</v>
      </c>
      <c r="F10" s="1" t="s">
        <v>13</v>
      </c>
      <c r="G10" s="1" t="s">
        <v>179</v>
      </c>
      <c r="H10" s="10">
        <v>1</v>
      </c>
      <c r="I10" s="44" t="s">
        <v>252</v>
      </c>
      <c r="J10" s="57">
        <v>1</v>
      </c>
      <c r="K10" s="44" t="s">
        <v>266</v>
      </c>
      <c r="L10" s="57">
        <v>1</v>
      </c>
      <c r="M10" s="44" t="s">
        <v>266</v>
      </c>
    </row>
    <row r="11" spans="1:13" ht="174" x14ac:dyDescent="0.35">
      <c r="A11" s="80" t="s">
        <v>246</v>
      </c>
      <c r="B11" s="1" t="s">
        <v>20</v>
      </c>
      <c r="C11" s="1" t="s">
        <v>165</v>
      </c>
      <c r="D11" s="1">
        <v>3</v>
      </c>
      <c r="E11" s="1" t="s">
        <v>21</v>
      </c>
      <c r="F11" s="1" t="s">
        <v>13</v>
      </c>
      <c r="G11" s="1" t="s">
        <v>167</v>
      </c>
      <c r="H11" s="10">
        <v>0.33</v>
      </c>
      <c r="I11" s="17" t="s">
        <v>176</v>
      </c>
      <c r="J11" s="58">
        <v>0.66</v>
      </c>
      <c r="K11" s="17" t="s">
        <v>268</v>
      </c>
      <c r="L11" s="58">
        <v>0.8</v>
      </c>
      <c r="M11" s="17" t="s">
        <v>311</v>
      </c>
    </row>
    <row r="12" spans="1:13" ht="72.5" x14ac:dyDescent="0.35">
      <c r="A12" s="81"/>
      <c r="B12" s="1" t="s">
        <v>242</v>
      </c>
      <c r="C12" s="1" t="s">
        <v>22</v>
      </c>
      <c r="D12" s="1">
        <v>3</v>
      </c>
      <c r="E12" s="1" t="s">
        <v>166</v>
      </c>
      <c r="F12" s="1" t="s">
        <v>13</v>
      </c>
      <c r="G12" s="1" t="s">
        <v>167</v>
      </c>
      <c r="H12" s="10">
        <v>0.33</v>
      </c>
      <c r="I12" s="18" t="s">
        <v>175</v>
      </c>
      <c r="J12" s="58">
        <v>0.66</v>
      </c>
      <c r="K12" s="18" t="s">
        <v>175</v>
      </c>
      <c r="L12" s="58">
        <v>0.8</v>
      </c>
      <c r="M12" s="41" t="s">
        <v>312</v>
      </c>
    </row>
    <row r="13" spans="1:13" ht="72.5" x14ac:dyDescent="0.35">
      <c r="A13" s="2" t="s">
        <v>247</v>
      </c>
      <c r="B13" s="1" t="s">
        <v>23</v>
      </c>
      <c r="C13" s="1" t="s">
        <v>24</v>
      </c>
      <c r="D13" s="1">
        <v>3</v>
      </c>
      <c r="E13" s="1" t="s">
        <v>25</v>
      </c>
      <c r="F13" s="1" t="s">
        <v>26</v>
      </c>
      <c r="G13" s="1" t="s">
        <v>167</v>
      </c>
      <c r="H13" s="10">
        <v>0.33</v>
      </c>
      <c r="I13" s="41" t="s">
        <v>175</v>
      </c>
      <c r="J13" s="58">
        <v>0.66</v>
      </c>
      <c r="K13" s="41" t="s">
        <v>175</v>
      </c>
      <c r="L13" s="58">
        <v>0.8</v>
      </c>
      <c r="M13" s="41" t="s">
        <v>312</v>
      </c>
    </row>
    <row r="14" spans="1:13" s="59" customFormat="1" ht="18.5" x14ac:dyDescent="0.45">
      <c r="A14" s="78" t="s">
        <v>269</v>
      </c>
      <c r="B14" s="79"/>
      <c r="C14" s="79"/>
      <c r="D14" s="79"/>
      <c r="E14" s="79"/>
      <c r="F14" s="79"/>
      <c r="G14" s="79"/>
      <c r="H14" s="79"/>
      <c r="I14" s="79"/>
      <c r="J14" s="61">
        <f>+AVERAGE(J8:J13)</f>
        <v>0.83000000000000007</v>
      </c>
      <c r="K14" s="60"/>
      <c r="L14" s="61">
        <f>+AVERAGE(L8:L13)</f>
        <v>0.89999999999999991</v>
      </c>
      <c r="M14" s="60"/>
    </row>
  </sheetData>
  <mergeCells count="26">
    <mergeCell ref="L1:M1"/>
    <mergeCell ref="L2:M2"/>
    <mergeCell ref="L3:M3"/>
    <mergeCell ref="L6:M6"/>
    <mergeCell ref="J1:K1"/>
    <mergeCell ref="J2:K2"/>
    <mergeCell ref="J3:K3"/>
    <mergeCell ref="J6:K6"/>
    <mergeCell ref="A5:K5"/>
    <mergeCell ref="H1:I1"/>
    <mergeCell ref="H2:I2"/>
    <mergeCell ref="H3:I3"/>
    <mergeCell ref="H6:I6"/>
    <mergeCell ref="A1:A3"/>
    <mergeCell ref="G6:G7"/>
    <mergeCell ref="E6:E7"/>
    <mergeCell ref="F6:F7"/>
    <mergeCell ref="B1:G1"/>
    <mergeCell ref="B2:G2"/>
    <mergeCell ref="B3:G3"/>
    <mergeCell ref="A14:I14"/>
    <mergeCell ref="A11:A12"/>
    <mergeCell ref="A6:A7"/>
    <mergeCell ref="B6:B7"/>
    <mergeCell ref="C6:C7"/>
    <mergeCell ref="D6:D7"/>
  </mergeCells>
  <hyperlinks>
    <hyperlink ref="I9" r:id="rId1" xr:uid="{00000000-0004-0000-0000-000000000000}"/>
    <hyperlink ref="I12" r:id="rId2" xr:uid="{00000000-0004-0000-0000-000001000000}"/>
    <hyperlink ref="I13" r:id="rId3" xr:uid="{00000000-0004-0000-0000-000002000000}"/>
    <hyperlink ref="K9" r:id="rId4" xr:uid="{00000000-0004-0000-0000-000003000000}"/>
    <hyperlink ref="K12" r:id="rId5" xr:uid="{00000000-0004-0000-0000-000004000000}"/>
    <hyperlink ref="K13" r:id="rId6" xr:uid="{00000000-0004-0000-0000-000005000000}"/>
    <hyperlink ref="M9" r:id="rId7" xr:uid="{FB0C878C-210C-4AA0-8026-65CDF7CAC5FA}"/>
    <hyperlink ref="M12" r:id="rId8" xr:uid="{8961EABB-6386-446E-A8E1-822F6779DB04}"/>
    <hyperlink ref="M13" r:id="rId9" xr:uid="{2B0824F8-26E7-41FB-845E-A7DCEB81032C}"/>
  </hyperlinks>
  <printOptions horizontalCentered="1"/>
  <pageMargins left="0.39370078740157483" right="0.39370078740157483" top="0.39370078740157483" bottom="0.39370078740157483" header="0.31496062992125984" footer="0.31496062992125984"/>
  <pageSetup scale="55"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zoomScale="70" zoomScaleNormal="70" workbookViewId="0">
      <pane xSplit="5" ySplit="7" topLeftCell="L34" activePane="bottomRight" state="frozen"/>
      <selection pane="topRight" activeCell="F1" sqref="F1"/>
      <selection pane="bottomLeft" activeCell="A8" sqref="A8"/>
      <selection pane="bottomRight" activeCell="M34" sqref="M34"/>
    </sheetView>
  </sheetViews>
  <sheetFormatPr baseColWidth="10" defaultRowHeight="14.5" x14ac:dyDescent="0.35"/>
  <cols>
    <col min="1" max="1" width="23.54296875" customWidth="1"/>
    <col min="2" max="2" width="37.7265625" customWidth="1"/>
    <col min="3" max="3" width="16.1796875" customWidth="1"/>
    <col min="5" max="5" width="23.7265625" customWidth="1"/>
    <col min="6" max="6" width="18.7265625" customWidth="1"/>
    <col min="7" max="7" width="21.54296875" customWidth="1"/>
    <col min="8" max="8" width="14.54296875" customWidth="1"/>
    <col min="9" max="9" width="44.1796875" customWidth="1"/>
    <col min="10" max="10" width="14.54296875" customWidth="1"/>
    <col min="11" max="11" width="44.1796875" customWidth="1"/>
    <col min="12" max="12" width="14.54296875" customWidth="1"/>
    <col min="13" max="13" width="44.1796875" customWidth="1"/>
  </cols>
  <sheetData>
    <row r="1" spans="1:13" ht="31.5" customHeight="1" x14ac:dyDescent="0.35">
      <c r="A1" s="90"/>
      <c r="B1" s="83" t="s">
        <v>0</v>
      </c>
      <c r="C1" s="93"/>
      <c r="D1" s="93"/>
      <c r="E1" s="93"/>
      <c r="F1" s="93"/>
      <c r="G1" s="84"/>
      <c r="H1" s="83" t="s">
        <v>27</v>
      </c>
      <c r="I1" s="84"/>
      <c r="J1" s="83"/>
      <c r="K1" s="84"/>
      <c r="L1" s="83"/>
      <c r="M1" s="84"/>
    </row>
    <row r="2" spans="1:13" ht="26.5" customHeight="1" x14ac:dyDescent="0.35">
      <c r="A2" s="91"/>
      <c r="B2" s="85" t="s">
        <v>2</v>
      </c>
      <c r="C2" s="94"/>
      <c r="D2" s="94"/>
      <c r="E2" s="94"/>
      <c r="F2" s="94"/>
      <c r="G2" s="86"/>
      <c r="H2" s="85" t="s">
        <v>1</v>
      </c>
      <c r="I2" s="86"/>
      <c r="J2" s="85"/>
      <c r="K2" s="86"/>
      <c r="L2" s="85"/>
      <c r="M2" s="86"/>
    </row>
    <row r="3" spans="1:13" ht="26.5" customHeight="1" x14ac:dyDescent="0.35">
      <c r="A3" s="92"/>
      <c r="B3" s="85" t="s">
        <v>3</v>
      </c>
      <c r="C3" s="94"/>
      <c r="D3" s="94"/>
      <c r="E3" s="94"/>
      <c r="F3" s="94"/>
      <c r="G3" s="86"/>
      <c r="H3" s="85" t="s">
        <v>249</v>
      </c>
      <c r="I3" s="86"/>
      <c r="J3" s="85"/>
      <c r="K3" s="86"/>
      <c r="L3" s="85"/>
      <c r="M3" s="86"/>
    </row>
    <row r="5" spans="1:13" ht="21" x14ac:dyDescent="0.5">
      <c r="A5" s="89" t="s">
        <v>158</v>
      </c>
      <c r="B5" s="89"/>
      <c r="C5" s="89"/>
      <c r="D5" s="89"/>
      <c r="E5" s="89"/>
      <c r="F5" s="89"/>
      <c r="G5" s="89"/>
      <c r="H5" s="89"/>
      <c r="I5" s="89"/>
      <c r="J5" s="89"/>
      <c r="K5" s="89"/>
    </row>
    <row r="6" spans="1:13" x14ac:dyDescent="0.35">
      <c r="A6" s="82" t="s">
        <v>4</v>
      </c>
      <c r="B6" s="82" t="s">
        <v>5</v>
      </c>
      <c r="C6" s="82" t="s">
        <v>6</v>
      </c>
      <c r="D6" s="82" t="s">
        <v>7</v>
      </c>
      <c r="E6" s="82" t="s">
        <v>8</v>
      </c>
      <c r="F6" s="82" t="s">
        <v>9</v>
      </c>
      <c r="G6" s="82" t="s">
        <v>28</v>
      </c>
      <c r="H6" s="97" t="s">
        <v>173</v>
      </c>
      <c r="I6" s="98"/>
      <c r="J6" s="97" t="s">
        <v>270</v>
      </c>
      <c r="K6" s="98"/>
      <c r="L6" s="97" t="s">
        <v>307</v>
      </c>
      <c r="M6" s="98"/>
    </row>
    <row r="7" spans="1:13" ht="28.5" x14ac:dyDescent="0.35">
      <c r="A7" s="82"/>
      <c r="B7" s="82"/>
      <c r="C7" s="82"/>
      <c r="D7" s="82"/>
      <c r="E7" s="82"/>
      <c r="F7" s="82"/>
      <c r="G7" s="82"/>
      <c r="H7" s="62" t="s">
        <v>172</v>
      </c>
      <c r="I7" s="34" t="s">
        <v>171</v>
      </c>
      <c r="J7" s="62" t="s">
        <v>172</v>
      </c>
      <c r="K7" s="34" t="s">
        <v>171</v>
      </c>
      <c r="L7" s="62" t="s">
        <v>172</v>
      </c>
      <c r="M7" s="34" t="s">
        <v>171</v>
      </c>
    </row>
    <row r="8" spans="1:13" ht="42.5" customHeight="1" x14ac:dyDescent="0.35">
      <c r="A8" s="81" t="s">
        <v>29</v>
      </c>
      <c r="B8" s="3" t="s">
        <v>30</v>
      </c>
      <c r="C8" s="104" t="s">
        <v>31</v>
      </c>
      <c r="D8" s="104">
        <v>1</v>
      </c>
      <c r="E8" s="104" t="s">
        <v>177</v>
      </c>
      <c r="F8" s="104" t="s">
        <v>32</v>
      </c>
      <c r="G8" s="104" t="s">
        <v>180</v>
      </c>
      <c r="H8" s="14"/>
      <c r="I8" s="14"/>
      <c r="J8" s="106">
        <v>1</v>
      </c>
      <c r="K8" s="109" t="s">
        <v>271</v>
      </c>
      <c r="L8" s="106">
        <v>1</v>
      </c>
      <c r="M8" s="109" t="s">
        <v>271</v>
      </c>
    </row>
    <row r="9" spans="1:13" ht="26" x14ac:dyDescent="0.35">
      <c r="A9" s="81"/>
      <c r="B9" s="23" t="s">
        <v>195</v>
      </c>
      <c r="C9" s="104"/>
      <c r="D9" s="104"/>
      <c r="E9" s="104"/>
      <c r="F9" s="104"/>
      <c r="G9" s="104"/>
      <c r="H9" s="15"/>
      <c r="I9" s="15"/>
      <c r="J9" s="107"/>
      <c r="K9" s="110"/>
      <c r="L9" s="107"/>
      <c r="M9" s="110"/>
    </row>
    <row r="10" spans="1:13" ht="26" x14ac:dyDescent="0.35">
      <c r="A10" s="81"/>
      <c r="B10" s="23" t="s">
        <v>196</v>
      </c>
      <c r="C10" s="104"/>
      <c r="D10" s="104"/>
      <c r="E10" s="104"/>
      <c r="F10" s="104"/>
      <c r="G10" s="104"/>
      <c r="H10" s="15"/>
      <c r="I10" s="15"/>
      <c r="J10" s="107"/>
      <c r="K10" s="110"/>
      <c r="L10" s="107"/>
      <c r="M10" s="110"/>
    </row>
    <row r="11" spans="1:13" ht="26" x14ac:dyDescent="0.35">
      <c r="A11" s="81"/>
      <c r="B11" s="23" t="s">
        <v>197</v>
      </c>
      <c r="C11" s="104"/>
      <c r="D11" s="104"/>
      <c r="E11" s="104"/>
      <c r="F11" s="104"/>
      <c r="G11" s="104"/>
      <c r="H11" s="15"/>
      <c r="I11" s="15"/>
      <c r="J11" s="107"/>
      <c r="K11" s="110"/>
      <c r="L11" s="107"/>
      <c r="M11" s="110"/>
    </row>
    <row r="12" spans="1:13" ht="39" x14ac:dyDescent="0.35">
      <c r="A12" s="81"/>
      <c r="B12" s="23" t="s">
        <v>198</v>
      </c>
      <c r="C12" s="104"/>
      <c r="D12" s="104"/>
      <c r="E12" s="104"/>
      <c r="F12" s="104"/>
      <c r="G12" s="104"/>
      <c r="H12" s="19">
        <v>0</v>
      </c>
      <c r="I12" s="25" t="s">
        <v>182</v>
      </c>
      <c r="J12" s="107"/>
      <c r="K12" s="110"/>
      <c r="L12" s="107"/>
      <c r="M12" s="110"/>
    </row>
    <row r="13" spans="1:13" ht="26" x14ac:dyDescent="0.35">
      <c r="A13" s="81"/>
      <c r="B13" s="23" t="s">
        <v>199</v>
      </c>
      <c r="C13" s="104"/>
      <c r="D13" s="104"/>
      <c r="E13" s="104"/>
      <c r="F13" s="104"/>
      <c r="G13" s="104"/>
      <c r="H13" s="15"/>
      <c r="I13" s="15"/>
      <c r="J13" s="107"/>
      <c r="K13" s="110"/>
      <c r="L13" s="107"/>
      <c r="M13" s="110"/>
    </row>
    <row r="14" spans="1:13" ht="26" x14ac:dyDescent="0.35">
      <c r="A14" s="81"/>
      <c r="B14" s="23" t="s">
        <v>200</v>
      </c>
      <c r="C14" s="104"/>
      <c r="D14" s="104"/>
      <c r="E14" s="104"/>
      <c r="F14" s="104"/>
      <c r="G14" s="104"/>
      <c r="H14" s="15"/>
      <c r="I14" s="15"/>
      <c r="J14" s="107"/>
      <c r="K14" s="110"/>
      <c r="L14" s="107"/>
      <c r="M14" s="110"/>
    </row>
    <row r="15" spans="1:13" ht="26" x14ac:dyDescent="0.35">
      <c r="A15" s="81"/>
      <c r="B15" s="23" t="s">
        <v>201</v>
      </c>
      <c r="C15" s="104"/>
      <c r="D15" s="104"/>
      <c r="E15" s="104"/>
      <c r="F15" s="104"/>
      <c r="G15" s="104"/>
      <c r="H15" s="15"/>
      <c r="I15" s="15"/>
      <c r="J15" s="107"/>
      <c r="K15" s="110"/>
      <c r="L15" s="107"/>
      <c r="M15" s="110"/>
    </row>
    <row r="16" spans="1:13" ht="91" x14ac:dyDescent="0.35">
      <c r="A16" s="81"/>
      <c r="B16" s="23" t="s">
        <v>202</v>
      </c>
      <c r="C16" s="104"/>
      <c r="D16" s="104"/>
      <c r="E16" s="104"/>
      <c r="F16" s="104"/>
      <c r="G16" s="104"/>
      <c r="H16" s="16"/>
      <c r="I16" s="16"/>
      <c r="J16" s="108"/>
      <c r="K16" s="111"/>
      <c r="L16" s="108"/>
      <c r="M16" s="111"/>
    </row>
    <row r="17" spans="1:13" ht="70" x14ac:dyDescent="0.35">
      <c r="A17" s="81" t="s">
        <v>145</v>
      </c>
      <c r="B17" s="24" t="s">
        <v>203</v>
      </c>
      <c r="C17" s="104" t="s">
        <v>33</v>
      </c>
      <c r="D17" s="104">
        <v>1</v>
      </c>
      <c r="E17" s="104" t="s">
        <v>34</v>
      </c>
      <c r="F17" s="104" t="s">
        <v>32</v>
      </c>
      <c r="G17" s="104" t="s">
        <v>181</v>
      </c>
      <c r="H17" s="99">
        <v>0</v>
      </c>
      <c r="I17" s="102" t="s">
        <v>182</v>
      </c>
      <c r="J17" s="106">
        <v>1</v>
      </c>
      <c r="K17" s="102" t="s">
        <v>271</v>
      </c>
      <c r="L17" s="106">
        <v>1</v>
      </c>
      <c r="M17" s="102" t="s">
        <v>271</v>
      </c>
    </row>
    <row r="18" spans="1:13" ht="42" x14ac:dyDescent="0.35">
      <c r="A18" s="81"/>
      <c r="B18" s="24" t="s">
        <v>204</v>
      </c>
      <c r="C18" s="104"/>
      <c r="D18" s="104"/>
      <c r="E18" s="104"/>
      <c r="F18" s="104"/>
      <c r="G18" s="104"/>
      <c r="H18" s="100"/>
      <c r="I18" s="103"/>
      <c r="J18" s="107"/>
      <c r="K18" s="103"/>
      <c r="L18" s="107"/>
      <c r="M18" s="103"/>
    </row>
    <row r="19" spans="1:13" ht="42" x14ac:dyDescent="0.35">
      <c r="A19" s="81"/>
      <c r="B19" s="24" t="s">
        <v>205</v>
      </c>
      <c r="C19" s="104"/>
      <c r="D19" s="104"/>
      <c r="E19" s="104"/>
      <c r="F19" s="104"/>
      <c r="G19" s="104"/>
      <c r="H19" s="100"/>
      <c r="I19" s="103"/>
      <c r="J19" s="107"/>
      <c r="K19" s="103"/>
      <c r="L19" s="107"/>
      <c r="M19" s="103"/>
    </row>
    <row r="20" spans="1:13" ht="28" x14ac:dyDescent="0.35">
      <c r="A20" s="81"/>
      <c r="B20" s="24" t="s">
        <v>206</v>
      </c>
      <c r="C20" s="104"/>
      <c r="D20" s="104"/>
      <c r="E20" s="104"/>
      <c r="F20" s="104"/>
      <c r="G20" s="104"/>
      <c r="H20" s="100"/>
      <c r="I20" s="103"/>
      <c r="J20" s="107"/>
      <c r="K20" s="103"/>
      <c r="L20" s="107"/>
      <c r="M20" s="103"/>
    </row>
    <row r="21" spans="1:13" ht="84.65" customHeight="1" x14ac:dyDescent="0.35">
      <c r="A21" s="81" t="s">
        <v>146</v>
      </c>
      <c r="B21" s="3" t="s">
        <v>35</v>
      </c>
      <c r="C21" s="104"/>
      <c r="D21" s="104"/>
      <c r="E21" s="104"/>
      <c r="F21" s="104"/>
      <c r="G21" s="104"/>
      <c r="H21" s="100"/>
      <c r="I21" s="103"/>
      <c r="J21" s="107"/>
      <c r="K21" s="103"/>
      <c r="L21" s="107"/>
      <c r="M21" s="103"/>
    </row>
    <row r="22" spans="1:13" ht="42" x14ac:dyDescent="0.35">
      <c r="A22" s="81"/>
      <c r="B22" s="3" t="s">
        <v>36</v>
      </c>
      <c r="C22" s="104"/>
      <c r="D22" s="104"/>
      <c r="E22" s="104"/>
      <c r="F22" s="104"/>
      <c r="G22" s="104"/>
      <c r="H22" s="100"/>
      <c r="I22" s="103"/>
      <c r="J22" s="107"/>
      <c r="K22" s="103"/>
      <c r="L22" s="107"/>
      <c r="M22" s="103"/>
    </row>
    <row r="23" spans="1:13" ht="56" x14ac:dyDescent="0.35">
      <c r="A23" s="81"/>
      <c r="B23" s="24" t="s">
        <v>207</v>
      </c>
      <c r="C23" s="104"/>
      <c r="D23" s="104"/>
      <c r="E23" s="104"/>
      <c r="F23" s="104"/>
      <c r="G23" s="104"/>
      <c r="H23" s="101"/>
      <c r="I23" s="103"/>
      <c r="J23" s="108"/>
      <c r="K23" s="103"/>
      <c r="L23" s="108"/>
      <c r="M23" s="103"/>
    </row>
    <row r="24" spans="1:13" ht="156" customHeight="1" x14ac:dyDescent="0.35">
      <c r="A24" s="81" t="s">
        <v>147</v>
      </c>
      <c r="B24" s="105" t="s">
        <v>208</v>
      </c>
      <c r="C24" s="104" t="s">
        <v>37</v>
      </c>
      <c r="D24" s="1">
        <v>1</v>
      </c>
      <c r="E24" s="1" t="s">
        <v>38</v>
      </c>
      <c r="F24" s="104" t="s">
        <v>32</v>
      </c>
      <c r="G24" s="1" t="s">
        <v>193</v>
      </c>
      <c r="H24" s="99">
        <v>0</v>
      </c>
      <c r="I24" s="8" t="s">
        <v>182</v>
      </c>
      <c r="J24" s="58">
        <v>0.5</v>
      </c>
      <c r="K24" s="8" t="s">
        <v>272</v>
      </c>
      <c r="L24" s="57">
        <v>1</v>
      </c>
      <c r="M24" s="8" t="s">
        <v>313</v>
      </c>
    </row>
    <row r="25" spans="1:13" ht="60" customHeight="1" x14ac:dyDescent="0.35">
      <c r="A25" s="81"/>
      <c r="B25" s="105"/>
      <c r="C25" s="104"/>
      <c r="D25" s="1">
        <v>1</v>
      </c>
      <c r="E25" s="1" t="s">
        <v>39</v>
      </c>
      <c r="F25" s="104"/>
      <c r="G25" s="1" t="s">
        <v>183</v>
      </c>
      <c r="H25" s="101"/>
      <c r="I25" s="8" t="s">
        <v>182</v>
      </c>
      <c r="J25" s="64">
        <v>0</v>
      </c>
      <c r="K25" s="8" t="s">
        <v>273</v>
      </c>
      <c r="L25" s="64">
        <v>0</v>
      </c>
      <c r="M25" s="8" t="s">
        <v>314</v>
      </c>
    </row>
    <row r="26" spans="1:13" ht="56" x14ac:dyDescent="0.35">
      <c r="A26" s="81" t="s">
        <v>148</v>
      </c>
      <c r="B26" s="3" t="s">
        <v>40</v>
      </c>
      <c r="C26" s="104" t="s">
        <v>41</v>
      </c>
      <c r="D26" s="104">
        <v>1</v>
      </c>
      <c r="E26" s="104" t="s">
        <v>42</v>
      </c>
      <c r="F26" s="104" t="s">
        <v>32</v>
      </c>
      <c r="G26" s="104" t="s">
        <v>178</v>
      </c>
      <c r="H26" s="99">
        <v>0</v>
      </c>
      <c r="I26" s="102" t="s">
        <v>182</v>
      </c>
      <c r="J26" s="112">
        <v>0</v>
      </c>
      <c r="K26" s="102" t="s">
        <v>273</v>
      </c>
      <c r="L26" s="112">
        <v>0</v>
      </c>
      <c r="M26" s="102" t="s">
        <v>314</v>
      </c>
    </row>
    <row r="27" spans="1:13" ht="28" x14ac:dyDescent="0.35">
      <c r="A27" s="81"/>
      <c r="B27" s="3" t="s">
        <v>209</v>
      </c>
      <c r="C27" s="104"/>
      <c r="D27" s="104"/>
      <c r="E27" s="104"/>
      <c r="F27" s="104"/>
      <c r="G27" s="104"/>
      <c r="H27" s="100"/>
      <c r="I27" s="115"/>
      <c r="J27" s="113"/>
      <c r="K27" s="115"/>
      <c r="L27" s="113"/>
      <c r="M27" s="115"/>
    </row>
    <row r="28" spans="1:13" x14ac:dyDescent="0.35">
      <c r="A28" s="81"/>
      <c r="B28" s="3" t="s">
        <v>210</v>
      </c>
      <c r="C28" s="104"/>
      <c r="D28" s="104"/>
      <c r="E28" s="104"/>
      <c r="F28" s="104"/>
      <c r="G28" s="104"/>
      <c r="H28" s="100"/>
      <c r="I28" s="115"/>
      <c r="J28" s="113"/>
      <c r="K28" s="115"/>
      <c r="L28" s="113"/>
      <c r="M28" s="115"/>
    </row>
    <row r="29" spans="1:13" x14ac:dyDescent="0.35">
      <c r="A29" s="81"/>
      <c r="B29" s="3" t="s">
        <v>211</v>
      </c>
      <c r="C29" s="104"/>
      <c r="D29" s="104"/>
      <c r="E29" s="104"/>
      <c r="F29" s="104"/>
      <c r="G29" s="104"/>
      <c r="H29" s="100"/>
      <c r="I29" s="115"/>
      <c r="J29" s="113"/>
      <c r="K29" s="115"/>
      <c r="L29" s="113"/>
      <c r="M29" s="115"/>
    </row>
    <row r="30" spans="1:13" x14ac:dyDescent="0.35">
      <c r="A30" s="81"/>
      <c r="B30" s="3" t="s">
        <v>212</v>
      </c>
      <c r="C30" s="104"/>
      <c r="D30" s="104"/>
      <c r="E30" s="104"/>
      <c r="F30" s="104"/>
      <c r="G30" s="104"/>
      <c r="H30" s="100"/>
      <c r="I30" s="115"/>
      <c r="J30" s="113"/>
      <c r="K30" s="115"/>
      <c r="L30" s="113"/>
      <c r="M30" s="115"/>
    </row>
    <row r="31" spans="1:13" ht="28" x14ac:dyDescent="0.35">
      <c r="A31" s="81"/>
      <c r="B31" s="3" t="s">
        <v>213</v>
      </c>
      <c r="C31" s="104"/>
      <c r="D31" s="104"/>
      <c r="E31" s="104"/>
      <c r="F31" s="104"/>
      <c r="G31" s="104"/>
      <c r="H31" s="101"/>
      <c r="I31" s="116"/>
      <c r="J31" s="114"/>
      <c r="K31" s="116"/>
      <c r="L31" s="114"/>
      <c r="M31" s="116"/>
    </row>
    <row r="32" spans="1:13" ht="84" customHeight="1" x14ac:dyDescent="0.35">
      <c r="A32" s="81" t="s">
        <v>149</v>
      </c>
      <c r="B32" s="3" t="s">
        <v>43</v>
      </c>
      <c r="C32" s="1" t="s">
        <v>25</v>
      </c>
      <c r="D32" s="1">
        <v>1</v>
      </c>
      <c r="E32" s="1" t="s">
        <v>39</v>
      </c>
      <c r="F32" s="1" t="s">
        <v>32</v>
      </c>
      <c r="G32" s="1" t="s">
        <v>183</v>
      </c>
      <c r="H32" s="10">
        <v>0</v>
      </c>
      <c r="I32" s="8" t="s">
        <v>182</v>
      </c>
      <c r="J32" s="65">
        <v>0</v>
      </c>
      <c r="K32" s="8" t="s">
        <v>274</v>
      </c>
      <c r="L32" s="65">
        <v>0</v>
      </c>
      <c r="M32" s="8" t="s">
        <v>314</v>
      </c>
    </row>
    <row r="33" spans="1:13" ht="140" x14ac:dyDescent="0.35">
      <c r="A33" s="81"/>
      <c r="B33" s="3" t="s">
        <v>44</v>
      </c>
      <c r="C33" s="1" t="s">
        <v>45</v>
      </c>
      <c r="D33" s="1">
        <v>1</v>
      </c>
      <c r="E33" s="1" t="s">
        <v>38</v>
      </c>
      <c r="F33" s="1" t="s">
        <v>32</v>
      </c>
      <c r="G33" s="1" t="s">
        <v>194</v>
      </c>
      <c r="H33" s="10">
        <v>0</v>
      </c>
      <c r="I33" s="1" t="s">
        <v>182</v>
      </c>
      <c r="J33" s="58">
        <v>0.5</v>
      </c>
      <c r="K33" s="8" t="s">
        <v>272</v>
      </c>
      <c r="L33" s="57">
        <v>1</v>
      </c>
      <c r="M33" s="8" t="s">
        <v>315</v>
      </c>
    </row>
    <row r="34" spans="1:13" ht="82.75" customHeight="1" x14ac:dyDescent="0.35">
      <c r="A34" s="81"/>
      <c r="B34" s="3" t="s">
        <v>46</v>
      </c>
      <c r="C34" s="1" t="s">
        <v>25</v>
      </c>
      <c r="D34" s="1">
        <v>1</v>
      </c>
      <c r="E34" s="1" t="s">
        <v>39</v>
      </c>
      <c r="F34" s="1" t="s">
        <v>32</v>
      </c>
      <c r="G34" s="1" t="s">
        <v>183</v>
      </c>
      <c r="H34" s="10">
        <v>0</v>
      </c>
      <c r="I34" s="1" t="s">
        <v>182</v>
      </c>
      <c r="J34" s="65">
        <v>0</v>
      </c>
      <c r="K34" s="8" t="s">
        <v>274</v>
      </c>
      <c r="L34" s="65">
        <v>0</v>
      </c>
      <c r="M34" s="8" t="s">
        <v>314</v>
      </c>
    </row>
    <row r="35" spans="1:13" s="68" customFormat="1" ht="21" x14ac:dyDescent="0.5">
      <c r="A35" s="95" t="s">
        <v>269</v>
      </c>
      <c r="B35" s="96"/>
      <c r="C35" s="96"/>
      <c r="D35" s="96"/>
      <c r="E35" s="96"/>
      <c r="F35" s="96"/>
      <c r="G35" s="96"/>
      <c r="H35" s="96"/>
      <c r="I35" s="96"/>
      <c r="J35" s="66">
        <f>+(J8+J17+J24+J26+J33)/5</f>
        <v>0.6</v>
      </c>
      <c r="K35" s="67"/>
      <c r="L35" s="66">
        <f>+(L8+L17+L24+L26+L33)/5</f>
        <v>0.8</v>
      </c>
      <c r="M35" s="67"/>
    </row>
  </sheetData>
  <mergeCells count="66">
    <mergeCell ref="L17:L23"/>
    <mergeCell ref="M17:M23"/>
    <mergeCell ref="L26:L31"/>
    <mergeCell ref="M26:M31"/>
    <mergeCell ref="L1:M1"/>
    <mergeCell ref="L2:M2"/>
    <mergeCell ref="L3:M3"/>
    <mergeCell ref="L6:M6"/>
    <mergeCell ref="L8:L16"/>
    <mergeCell ref="M8:M16"/>
    <mergeCell ref="J26:J31"/>
    <mergeCell ref="K26:K31"/>
    <mergeCell ref="H24:H25"/>
    <mergeCell ref="H26:H31"/>
    <mergeCell ref="I26:I31"/>
    <mergeCell ref="F24:F25"/>
    <mergeCell ref="J1:K1"/>
    <mergeCell ref="J2:K2"/>
    <mergeCell ref="J3:K3"/>
    <mergeCell ref="J6:K6"/>
    <mergeCell ref="J17:J23"/>
    <mergeCell ref="K17:K23"/>
    <mergeCell ref="A5:K5"/>
    <mergeCell ref="K8:K16"/>
    <mergeCell ref="J8:J16"/>
    <mergeCell ref="H1:I1"/>
    <mergeCell ref="H2:I2"/>
    <mergeCell ref="H3:I3"/>
    <mergeCell ref="G6:G7"/>
    <mergeCell ref="E17:E23"/>
    <mergeCell ref="F17:F23"/>
    <mergeCell ref="G8:G16"/>
    <mergeCell ref="G17:G23"/>
    <mergeCell ref="F6:F7"/>
    <mergeCell ref="E8:E16"/>
    <mergeCell ref="F8:F16"/>
    <mergeCell ref="B1:G1"/>
    <mergeCell ref="B2:G2"/>
    <mergeCell ref="B3:G3"/>
    <mergeCell ref="A1:A3"/>
    <mergeCell ref="A32:A34"/>
    <mergeCell ref="A8:A16"/>
    <mergeCell ref="C8:C16"/>
    <mergeCell ref="D8:D16"/>
    <mergeCell ref="A26:A31"/>
    <mergeCell ref="G26:G31"/>
    <mergeCell ref="C26:C31"/>
    <mergeCell ref="D26:D31"/>
    <mergeCell ref="E26:E31"/>
    <mergeCell ref="F26:F31"/>
    <mergeCell ref="A35:I35"/>
    <mergeCell ref="H6:I6"/>
    <mergeCell ref="H17:H23"/>
    <mergeCell ref="I17:I23"/>
    <mergeCell ref="A6:A7"/>
    <mergeCell ref="B6:B7"/>
    <mergeCell ref="C6:C7"/>
    <mergeCell ref="D6:D7"/>
    <mergeCell ref="E6:E7"/>
    <mergeCell ref="A17:A20"/>
    <mergeCell ref="A21:A23"/>
    <mergeCell ref="A24:A25"/>
    <mergeCell ref="C17:C23"/>
    <mergeCell ref="D17:D23"/>
    <mergeCell ref="B24:B25"/>
    <mergeCell ref="C24:C25"/>
  </mergeCells>
  <pageMargins left="0.70866141732283472" right="0.70866141732283472" top="0.74803149606299213" bottom="0.74803149606299213" header="0.31496062992125984" footer="0.31496062992125984"/>
  <pageSetup orientation="landscape" horizontalDpi="4294967295" verticalDpi="4294967295" r:id="rId1"/>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zoomScale="70" zoomScaleNormal="70" workbookViewId="0">
      <pane xSplit="5" ySplit="7" topLeftCell="L25" activePane="bottomRight" state="frozen"/>
      <selection pane="topRight" activeCell="F1" sqref="F1"/>
      <selection pane="bottomLeft" activeCell="A8" sqref="A8"/>
      <selection pane="bottomRight" activeCell="D27" sqref="D27"/>
    </sheetView>
  </sheetViews>
  <sheetFormatPr baseColWidth="10" defaultRowHeight="14.5" x14ac:dyDescent="0.35"/>
  <cols>
    <col min="1" max="1" width="23.54296875" customWidth="1"/>
    <col min="2" max="2" width="37.7265625" customWidth="1"/>
    <col min="3" max="3" width="16.1796875" customWidth="1"/>
    <col min="5" max="5" width="19.54296875" customWidth="1"/>
    <col min="6" max="6" width="18.7265625" customWidth="1"/>
    <col min="7" max="7" width="21.54296875" customWidth="1"/>
    <col min="8" max="8" width="20.81640625" customWidth="1"/>
    <col min="9" max="9" width="44.81640625" customWidth="1"/>
    <col min="10" max="10" width="13.7265625" style="69" customWidth="1"/>
    <col min="11" max="11" width="44.81640625" customWidth="1"/>
    <col min="12" max="12" width="13.7265625" style="69" customWidth="1"/>
    <col min="13" max="13" width="44.81640625" customWidth="1"/>
  </cols>
  <sheetData>
    <row r="1" spans="1:13" ht="30" customHeight="1" x14ac:dyDescent="0.35">
      <c r="A1" s="90"/>
      <c r="B1" s="137" t="s">
        <v>0</v>
      </c>
      <c r="C1" s="137"/>
      <c r="D1" s="137"/>
      <c r="E1" s="137"/>
      <c r="F1" s="137"/>
      <c r="G1" s="83" t="s">
        <v>27</v>
      </c>
      <c r="H1" s="93"/>
      <c r="I1" s="84"/>
      <c r="J1" s="50"/>
      <c r="K1" s="48"/>
      <c r="L1" s="50"/>
      <c r="M1" s="48"/>
    </row>
    <row r="2" spans="1:13" ht="30" customHeight="1" x14ac:dyDescent="0.35">
      <c r="A2" s="91"/>
      <c r="B2" s="138" t="s">
        <v>2</v>
      </c>
      <c r="C2" s="138"/>
      <c r="D2" s="138"/>
      <c r="E2" s="138"/>
      <c r="F2" s="138"/>
      <c r="G2" s="85" t="s">
        <v>1</v>
      </c>
      <c r="H2" s="94"/>
      <c r="I2" s="86"/>
      <c r="J2" s="51"/>
      <c r="K2" s="49"/>
      <c r="L2" s="51"/>
      <c r="M2" s="49"/>
    </row>
    <row r="3" spans="1:13" ht="30" customHeight="1" x14ac:dyDescent="0.35">
      <c r="A3" s="92"/>
      <c r="B3" s="138" t="s">
        <v>3</v>
      </c>
      <c r="C3" s="138"/>
      <c r="D3" s="138"/>
      <c r="E3" s="138"/>
      <c r="F3" s="138"/>
      <c r="G3" s="85" t="s">
        <v>249</v>
      </c>
      <c r="H3" s="94"/>
      <c r="I3" s="86"/>
      <c r="J3" s="51"/>
      <c r="K3" s="49"/>
      <c r="L3" s="51"/>
      <c r="M3" s="49"/>
    </row>
    <row r="5" spans="1:13" ht="21" x14ac:dyDescent="0.5">
      <c r="A5" s="89" t="s">
        <v>159</v>
      </c>
      <c r="B5" s="89"/>
      <c r="C5" s="89"/>
      <c r="D5" s="89"/>
      <c r="E5" s="89"/>
      <c r="F5" s="89"/>
      <c r="G5" s="89"/>
      <c r="H5" s="89"/>
      <c r="I5" s="89"/>
      <c r="J5" s="89"/>
      <c r="K5" s="89"/>
      <c r="L5" s="89"/>
      <c r="M5" s="89"/>
    </row>
    <row r="6" spans="1:13" x14ac:dyDescent="0.35">
      <c r="A6" s="82" t="s">
        <v>4</v>
      </c>
      <c r="B6" s="82" t="s">
        <v>5</v>
      </c>
      <c r="C6" s="82" t="s">
        <v>6</v>
      </c>
      <c r="D6" s="82" t="s">
        <v>7</v>
      </c>
      <c r="E6" s="82" t="s">
        <v>8</v>
      </c>
      <c r="F6" s="82" t="s">
        <v>9</v>
      </c>
      <c r="G6" s="82" t="s">
        <v>28</v>
      </c>
      <c r="H6" s="139" t="s">
        <v>184</v>
      </c>
      <c r="I6" s="140"/>
      <c r="J6" s="53"/>
      <c r="K6" s="52" t="s">
        <v>270</v>
      </c>
      <c r="L6" s="53"/>
      <c r="M6" s="52" t="s">
        <v>307</v>
      </c>
    </row>
    <row r="7" spans="1:13" ht="26.65" customHeight="1" x14ac:dyDescent="0.35">
      <c r="A7" s="82"/>
      <c r="B7" s="82"/>
      <c r="C7" s="82"/>
      <c r="D7" s="82"/>
      <c r="E7" s="82"/>
      <c r="F7" s="82"/>
      <c r="G7" s="82"/>
      <c r="H7" s="13" t="s">
        <v>185</v>
      </c>
      <c r="I7" s="13" t="s">
        <v>171</v>
      </c>
      <c r="J7" s="62" t="s">
        <v>172</v>
      </c>
      <c r="K7" s="13" t="s">
        <v>171</v>
      </c>
      <c r="L7" s="62" t="s">
        <v>172</v>
      </c>
      <c r="M7" s="13" t="s">
        <v>171</v>
      </c>
    </row>
    <row r="8" spans="1:13" ht="280.5" customHeight="1" x14ac:dyDescent="0.35">
      <c r="A8" s="133" t="s">
        <v>150</v>
      </c>
      <c r="B8" s="4" t="s">
        <v>186</v>
      </c>
      <c r="C8" s="5" t="s">
        <v>187</v>
      </c>
      <c r="D8" s="5">
        <v>1</v>
      </c>
      <c r="E8" s="5" t="s">
        <v>47</v>
      </c>
      <c r="F8" s="5" t="s">
        <v>48</v>
      </c>
      <c r="G8" s="5" t="s">
        <v>163</v>
      </c>
      <c r="H8" s="10">
        <v>1</v>
      </c>
      <c r="I8" s="38" t="s">
        <v>257</v>
      </c>
      <c r="J8" s="70">
        <v>1</v>
      </c>
      <c r="K8" s="38" t="s">
        <v>257</v>
      </c>
      <c r="L8" s="70">
        <v>1</v>
      </c>
      <c r="M8" s="38" t="s">
        <v>257</v>
      </c>
    </row>
    <row r="9" spans="1:13" ht="70" x14ac:dyDescent="0.35">
      <c r="A9" s="133"/>
      <c r="B9" s="6" t="s">
        <v>49</v>
      </c>
      <c r="C9" s="132" t="s">
        <v>52</v>
      </c>
      <c r="D9" s="132">
        <v>1</v>
      </c>
      <c r="E9" s="39" t="s">
        <v>237</v>
      </c>
      <c r="F9" s="132" t="s">
        <v>48</v>
      </c>
      <c r="G9" s="132" t="s">
        <v>163</v>
      </c>
      <c r="H9" s="99">
        <v>1</v>
      </c>
      <c r="I9" s="123" t="s">
        <v>258</v>
      </c>
      <c r="J9" s="126">
        <v>1</v>
      </c>
      <c r="K9" s="123" t="s">
        <v>258</v>
      </c>
      <c r="L9" s="126">
        <v>1</v>
      </c>
      <c r="M9" s="123" t="s">
        <v>258</v>
      </c>
    </row>
    <row r="10" spans="1:13" ht="82.5" customHeight="1" x14ac:dyDescent="0.35">
      <c r="A10" s="133"/>
      <c r="B10" s="7" t="s">
        <v>50</v>
      </c>
      <c r="C10" s="132"/>
      <c r="D10" s="132"/>
      <c r="E10" s="134" t="s">
        <v>53</v>
      </c>
      <c r="F10" s="132"/>
      <c r="G10" s="132"/>
      <c r="H10" s="100"/>
      <c r="I10" s="124"/>
      <c r="J10" s="127"/>
      <c r="K10" s="124"/>
      <c r="L10" s="127"/>
      <c r="M10" s="124"/>
    </row>
    <row r="11" spans="1:13" ht="42" x14ac:dyDescent="0.35">
      <c r="A11" s="133"/>
      <c r="B11" s="7" t="s">
        <v>51</v>
      </c>
      <c r="C11" s="132"/>
      <c r="D11" s="132"/>
      <c r="E11" s="134"/>
      <c r="F11" s="132"/>
      <c r="G11" s="132"/>
      <c r="H11" s="101"/>
      <c r="I11" s="125"/>
      <c r="J11" s="128"/>
      <c r="K11" s="125"/>
      <c r="L11" s="128"/>
      <c r="M11" s="125"/>
    </row>
    <row r="12" spans="1:13" ht="56" x14ac:dyDescent="0.35">
      <c r="A12" s="133" t="s">
        <v>54</v>
      </c>
      <c r="B12" s="7" t="s">
        <v>55</v>
      </c>
      <c r="C12" s="5" t="s">
        <v>56</v>
      </c>
      <c r="D12" s="132">
        <v>1</v>
      </c>
      <c r="E12" s="132" t="s">
        <v>58</v>
      </c>
      <c r="F12" s="132" t="s">
        <v>48</v>
      </c>
      <c r="G12" s="132" t="s">
        <v>59</v>
      </c>
      <c r="H12" s="99">
        <v>0.33</v>
      </c>
      <c r="I12" s="117" t="s">
        <v>240</v>
      </c>
      <c r="J12" s="129">
        <v>0.66</v>
      </c>
      <c r="K12" s="117" t="s">
        <v>240</v>
      </c>
      <c r="L12" s="170">
        <v>1</v>
      </c>
      <c r="M12" s="117" t="s">
        <v>316</v>
      </c>
    </row>
    <row r="13" spans="1:13" ht="28" x14ac:dyDescent="0.35">
      <c r="A13" s="133"/>
      <c r="B13" s="40" t="s">
        <v>239</v>
      </c>
      <c r="C13" s="5" t="s">
        <v>57</v>
      </c>
      <c r="D13" s="132"/>
      <c r="E13" s="132"/>
      <c r="F13" s="132"/>
      <c r="G13" s="132"/>
      <c r="H13" s="100"/>
      <c r="I13" s="118"/>
      <c r="J13" s="130"/>
      <c r="K13" s="118"/>
      <c r="L13" s="171"/>
      <c r="M13" s="118"/>
    </row>
    <row r="14" spans="1:13" ht="42" x14ac:dyDescent="0.35">
      <c r="A14" s="133"/>
      <c r="B14" s="7" t="s">
        <v>60</v>
      </c>
      <c r="C14" s="5" t="s">
        <v>61</v>
      </c>
      <c r="D14" s="5">
        <v>1</v>
      </c>
      <c r="E14" s="5" t="s">
        <v>62</v>
      </c>
      <c r="F14" s="132"/>
      <c r="G14" s="132"/>
      <c r="H14" s="100"/>
      <c r="I14" s="118"/>
      <c r="J14" s="130"/>
      <c r="K14" s="118"/>
      <c r="L14" s="171"/>
      <c r="M14" s="118"/>
    </row>
    <row r="15" spans="1:13" ht="28" x14ac:dyDescent="0.35">
      <c r="A15" s="133"/>
      <c r="B15" s="7" t="s">
        <v>63</v>
      </c>
      <c r="C15" s="5" t="s">
        <v>64</v>
      </c>
      <c r="D15" s="5">
        <v>1</v>
      </c>
      <c r="E15" s="39" t="s">
        <v>65</v>
      </c>
      <c r="F15" s="132"/>
      <c r="G15" s="132"/>
      <c r="H15" s="101"/>
      <c r="I15" s="119"/>
      <c r="J15" s="131"/>
      <c r="K15" s="119"/>
      <c r="L15" s="172"/>
      <c r="M15" s="119"/>
    </row>
    <row r="16" spans="1:13" x14ac:dyDescent="0.35">
      <c r="A16" s="133" t="s">
        <v>66</v>
      </c>
      <c r="B16" s="136" t="s">
        <v>67</v>
      </c>
      <c r="C16" s="132" t="s">
        <v>68</v>
      </c>
      <c r="D16" s="132">
        <v>1</v>
      </c>
      <c r="E16" s="5" t="s">
        <v>69</v>
      </c>
      <c r="F16" s="132" t="s">
        <v>48</v>
      </c>
      <c r="G16" s="132" t="s">
        <v>238</v>
      </c>
      <c r="H16" s="141">
        <v>0.33</v>
      </c>
      <c r="I16" s="26"/>
      <c r="J16" s="120">
        <v>0.66</v>
      </c>
      <c r="K16" s="26"/>
      <c r="L16" s="173">
        <v>1</v>
      </c>
      <c r="M16" s="26"/>
    </row>
    <row r="17" spans="1:13" x14ac:dyDescent="0.35">
      <c r="A17" s="133"/>
      <c r="B17" s="136"/>
      <c r="C17" s="132"/>
      <c r="D17" s="132"/>
      <c r="E17" s="5" t="s">
        <v>70</v>
      </c>
      <c r="F17" s="132"/>
      <c r="G17" s="132"/>
      <c r="H17" s="142"/>
      <c r="I17" s="27"/>
      <c r="J17" s="121"/>
      <c r="K17" s="27"/>
      <c r="L17" s="174"/>
      <c r="M17" s="27"/>
    </row>
    <row r="18" spans="1:13" x14ac:dyDescent="0.35">
      <c r="A18" s="133"/>
      <c r="B18" s="136"/>
      <c r="C18" s="132"/>
      <c r="D18" s="132"/>
      <c r="E18" s="5" t="s">
        <v>71</v>
      </c>
      <c r="F18" s="132"/>
      <c r="G18" s="132"/>
      <c r="H18" s="142"/>
      <c r="I18" s="28"/>
      <c r="J18" s="121"/>
      <c r="K18" s="28"/>
      <c r="L18" s="174"/>
      <c r="M18" s="28"/>
    </row>
    <row r="19" spans="1:13" x14ac:dyDescent="0.35">
      <c r="A19" s="133"/>
      <c r="B19" s="136"/>
      <c r="C19" s="132"/>
      <c r="D19" s="132"/>
      <c r="E19" s="5" t="s">
        <v>72</v>
      </c>
      <c r="F19" s="132"/>
      <c r="G19" s="132"/>
      <c r="H19" s="142"/>
      <c r="I19" s="27"/>
      <c r="J19" s="121"/>
      <c r="K19" s="27"/>
      <c r="L19" s="174"/>
      <c r="M19" s="27"/>
    </row>
    <row r="20" spans="1:13" x14ac:dyDescent="0.35">
      <c r="A20" s="133"/>
      <c r="B20" s="136" t="s">
        <v>73</v>
      </c>
      <c r="C20" s="132" t="s">
        <v>74</v>
      </c>
      <c r="D20" s="132">
        <v>12</v>
      </c>
      <c r="E20" s="5" t="s">
        <v>69</v>
      </c>
      <c r="F20" s="132"/>
      <c r="G20" s="132"/>
      <c r="H20" s="142"/>
      <c r="I20" s="27"/>
      <c r="J20" s="121"/>
      <c r="K20" s="27"/>
      <c r="L20" s="174"/>
      <c r="M20" s="27"/>
    </row>
    <row r="21" spans="1:13" ht="126" customHeight="1" x14ac:dyDescent="0.35">
      <c r="A21" s="133"/>
      <c r="B21" s="136"/>
      <c r="C21" s="132"/>
      <c r="D21" s="132"/>
      <c r="E21" s="5" t="s">
        <v>70</v>
      </c>
      <c r="F21" s="132"/>
      <c r="G21" s="132"/>
      <c r="H21" s="142"/>
      <c r="I21" s="28" t="s">
        <v>241</v>
      </c>
      <c r="J21" s="121"/>
      <c r="K21" s="118" t="s">
        <v>275</v>
      </c>
      <c r="L21" s="174"/>
      <c r="M21" s="118" t="s">
        <v>275</v>
      </c>
    </row>
    <row r="22" spans="1:13" ht="96" customHeight="1" x14ac:dyDescent="0.35">
      <c r="A22" s="133"/>
      <c r="B22" s="136"/>
      <c r="C22" s="132"/>
      <c r="D22" s="132"/>
      <c r="E22" s="5" t="s">
        <v>75</v>
      </c>
      <c r="F22" s="132"/>
      <c r="G22" s="132"/>
      <c r="H22" s="142"/>
      <c r="I22" s="27"/>
      <c r="J22" s="121"/>
      <c r="K22" s="118"/>
      <c r="L22" s="174"/>
      <c r="M22" s="118"/>
    </row>
    <row r="23" spans="1:13" ht="57" customHeight="1" x14ac:dyDescent="0.35">
      <c r="A23" s="133"/>
      <c r="B23" s="135" t="s">
        <v>76</v>
      </c>
      <c r="C23" s="132" t="s">
        <v>77</v>
      </c>
      <c r="D23" s="132">
        <v>1</v>
      </c>
      <c r="E23" s="39" t="s">
        <v>78</v>
      </c>
      <c r="F23" s="132"/>
      <c r="G23" s="132"/>
      <c r="H23" s="142"/>
      <c r="I23" s="27"/>
      <c r="J23" s="121"/>
      <c r="K23" s="118"/>
      <c r="L23" s="174"/>
      <c r="M23" s="118"/>
    </row>
    <row r="24" spans="1:13" ht="64.25" customHeight="1" x14ac:dyDescent="0.35">
      <c r="A24" s="133"/>
      <c r="B24" s="135"/>
      <c r="C24" s="132"/>
      <c r="D24" s="132"/>
      <c r="E24" s="5" t="s">
        <v>79</v>
      </c>
      <c r="F24" s="132"/>
      <c r="G24" s="132"/>
      <c r="H24" s="143"/>
      <c r="I24" s="29"/>
      <c r="J24" s="122"/>
      <c r="K24" s="119"/>
      <c r="L24" s="175"/>
      <c r="M24" s="119"/>
    </row>
    <row r="25" spans="1:13" ht="45.5" customHeight="1" x14ac:dyDescent="0.35">
      <c r="A25" s="133" t="s">
        <v>248</v>
      </c>
      <c r="B25" s="135" t="s">
        <v>80</v>
      </c>
      <c r="C25" s="132" t="s">
        <v>81</v>
      </c>
      <c r="D25" s="132">
        <v>1</v>
      </c>
      <c r="E25" s="132" t="s">
        <v>81</v>
      </c>
      <c r="F25" s="132" t="s">
        <v>48</v>
      </c>
      <c r="G25" s="132" t="s">
        <v>59</v>
      </c>
      <c r="H25" s="15"/>
      <c r="I25" s="117" t="s">
        <v>240</v>
      </c>
      <c r="J25" s="120">
        <v>0.33</v>
      </c>
      <c r="K25" s="117" t="s">
        <v>276</v>
      </c>
      <c r="L25" s="120">
        <v>0.66</v>
      </c>
      <c r="M25" s="117" t="s">
        <v>317</v>
      </c>
    </row>
    <row r="26" spans="1:13" ht="42.5" customHeight="1" x14ac:dyDescent="0.35">
      <c r="A26" s="133"/>
      <c r="B26" s="135"/>
      <c r="C26" s="132"/>
      <c r="D26" s="132"/>
      <c r="E26" s="132"/>
      <c r="F26" s="132"/>
      <c r="G26" s="132"/>
      <c r="H26" s="15"/>
      <c r="I26" s="118"/>
      <c r="J26" s="121"/>
      <c r="K26" s="118"/>
      <c r="L26" s="121"/>
      <c r="M26" s="118"/>
    </row>
    <row r="27" spans="1:13" ht="84.9" customHeight="1" x14ac:dyDescent="0.35">
      <c r="A27" s="133"/>
      <c r="B27" s="7" t="s">
        <v>82</v>
      </c>
      <c r="C27" s="5" t="s">
        <v>83</v>
      </c>
      <c r="D27" s="5">
        <v>1</v>
      </c>
      <c r="E27" s="39" t="s">
        <v>84</v>
      </c>
      <c r="F27" s="132"/>
      <c r="G27" s="132"/>
      <c r="H27" s="37">
        <v>0.33</v>
      </c>
      <c r="I27" s="119"/>
      <c r="J27" s="122"/>
      <c r="K27" s="119"/>
      <c r="L27" s="122"/>
      <c r="M27" s="119"/>
    </row>
    <row r="28" spans="1:13" s="68" customFormat="1" ht="21" x14ac:dyDescent="0.5">
      <c r="A28" s="95" t="s">
        <v>269</v>
      </c>
      <c r="B28" s="96"/>
      <c r="C28" s="96"/>
      <c r="D28" s="96"/>
      <c r="E28" s="96"/>
      <c r="F28" s="96"/>
      <c r="G28" s="96"/>
      <c r="H28" s="96"/>
      <c r="I28" s="96"/>
      <c r="J28" s="66">
        <f>+AVERAGE(J8:J27)</f>
        <v>0.73000000000000009</v>
      </c>
      <c r="K28" s="67"/>
      <c r="L28" s="66">
        <f>+AVERAGE(L8:L27)</f>
        <v>0.93200000000000005</v>
      </c>
      <c r="M28" s="67"/>
    </row>
  </sheetData>
  <mergeCells count="71">
    <mergeCell ref="L12:L15"/>
    <mergeCell ref="M12:M15"/>
    <mergeCell ref="L16:L24"/>
    <mergeCell ref="M21:M24"/>
    <mergeCell ref="L25:L27"/>
    <mergeCell ref="M25:M27"/>
    <mergeCell ref="C9:C11"/>
    <mergeCell ref="D9:D11"/>
    <mergeCell ref="L5:M5"/>
    <mergeCell ref="L9:L11"/>
    <mergeCell ref="M9:M11"/>
    <mergeCell ref="D23:D24"/>
    <mergeCell ref="G1:I1"/>
    <mergeCell ref="G2:I2"/>
    <mergeCell ref="G3:I3"/>
    <mergeCell ref="H12:H15"/>
    <mergeCell ref="I12:I15"/>
    <mergeCell ref="G12:G15"/>
    <mergeCell ref="H9:H11"/>
    <mergeCell ref="I9:I11"/>
    <mergeCell ref="H16:H24"/>
    <mergeCell ref="A1:A3"/>
    <mergeCell ref="B1:F1"/>
    <mergeCell ref="B2:F2"/>
    <mergeCell ref="B3:F3"/>
    <mergeCell ref="A6:A7"/>
    <mergeCell ref="B6:B7"/>
    <mergeCell ref="C6:C7"/>
    <mergeCell ref="D6:D7"/>
    <mergeCell ref="E6:E7"/>
    <mergeCell ref="F6:F7"/>
    <mergeCell ref="A5:I5"/>
    <mergeCell ref="H6:I6"/>
    <mergeCell ref="G6:G7"/>
    <mergeCell ref="F16:F24"/>
    <mergeCell ref="G16:G24"/>
    <mergeCell ref="A12:A15"/>
    <mergeCell ref="D12:D13"/>
    <mergeCell ref="F9:F11"/>
    <mergeCell ref="E12:E13"/>
    <mergeCell ref="A16:A24"/>
    <mergeCell ref="B16:B19"/>
    <mergeCell ref="C16:C19"/>
    <mergeCell ref="D16:D19"/>
    <mergeCell ref="B20:B22"/>
    <mergeCell ref="C20:C22"/>
    <mergeCell ref="D20:D22"/>
    <mergeCell ref="B23:B24"/>
    <mergeCell ref="F12:F15"/>
    <mergeCell ref="C23:C24"/>
    <mergeCell ref="B25:B26"/>
    <mergeCell ref="C25:C26"/>
    <mergeCell ref="D25:D26"/>
    <mergeCell ref="E25:E26"/>
    <mergeCell ref="F25:F27"/>
    <mergeCell ref="I25:I27"/>
    <mergeCell ref="K25:K27"/>
    <mergeCell ref="J25:J27"/>
    <mergeCell ref="A28:I28"/>
    <mergeCell ref="J5:K5"/>
    <mergeCell ref="K9:K11"/>
    <mergeCell ref="K12:K15"/>
    <mergeCell ref="J9:J11"/>
    <mergeCell ref="J12:J15"/>
    <mergeCell ref="J16:J24"/>
    <mergeCell ref="K21:K24"/>
    <mergeCell ref="G25:G27"/>
    <mergeCell ref="A8:A11"/>
    <mergeCell ref="G9:G11"/>
    <mergeCell ref="E10:E11"/>
    <mergeCell ref="A25:A27"/>
  </mergeCells>
  <pageMargins left="0.7" right="0.7" top="0.75" bottom="0.75" header="0.3" footer="0.3"/>
  <pageSetup scale="42"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
  <sheetViews>
    <sheetView zoomScale="70" zoomScaleNormal="70" workbookViewId="0">
      <pane xSplit="7" ySplit="7" topLeftCell="L23" activePane="bottomRight" state="frozen"/>
      <selection pane="topRight" activeCell="H1" sqref="H1"/>
      <selection pane="bottomLeft" activeCell="A8" sqref="A8"/>
      <selection pane="bottomRight" activeCell="M24" sqref="M24"/>
    </sheetView>
  </sheetViews>
  <sheetFormatPr baseColWidth="10" defaultRowHeight="14.5" x14ac:dyDescent="0.35"/>
  <cols>
    <col min="1" max="1" width="23.54296875" customWidth="1"/>
    <col min="2" max="2" width="37.7265625" customWidth="1"/>
    <col min="3" max="3" width="16.1796875" customWidth="1"/>
    <col min="5" max="5" width="19.54296875" customWidth="1"/>
    <col min="6" max="6" width="18.7265625" customWidth="1"/>
    <col min="7" max="7" width="21.54296875" customWidth="1"/>
    <col min="8" max="8" width="23.54296875" customWidth="1"/>
    <col min="9" max="9" width="40.7265625" customWidth="1"/>
    <col min="10" max="10" width="12.1796875" customWidth="1"/>
    <col min="11" max="11" width="58.36328125" customWidth="1"/>
    <col min="12" max="12" width="12.1796875" customWidth="1"/>
    <col min="13" max="13" width="58.36328125" customWidth="1"/>
  </cols>
  <sheetData>
    <row r="1" spans="1:13" ht="30" customHeight="1" x14ac:dyDescent="0.35">
      <c r="A1" s="90"/>
      <c r="B1" s="137" t="s">
        <v>0</v>
      </c>
      <c r="C1" s="137"/>
      <c r="D1" s="137"/>
      <c r="E1" s="137"/>
      <c r="F1" s="137"/>
      <c r="G1" s="83" t="s">
        <v>27</v>
      </c>
      <c r="H1" s="93"/>
      <c r="I1" s="84"/>
    </row>
    <row r="2" spans="1:13" ht="30" customHeight="1" x14ac:dyDescent="0.35">
      <c r="A2" s="91"/>
      <c r="B2" s="138" t="s">
        <v>2</v>
      </c>
      <c r="C2" s="138"/>
      <c r="D2" s="138"/>
      <c r="E2" s="138"/>
      <c r="F2" s="138"/>
      <c r="G2" s="85" t="s">
        <v>1</v>
      </c>
      <c r="H2" s="94"/>
      <c r="I2" s="86"/>
    </row>
    <row r="3" spans="1:13" ht="30" customHeight="1" x14ac:dyDescent="0.35">
      <c r="A3" s="92"/>
      <c r="B3" s="138" t="s">
        <v>3</v>
      </c>
      <c r="C3" s="138"/>
      <c r="D3" s="138"/>
      <c r="E3" s="138"/>
      <c r="F3" s="138"/>
      <c r="G3" s="85" t="s">
        <v>249</v>
      </c>
      <c r="H3" s="94"/>
      <c r="I3" s="86"/>
    </row>
    <row r="5" spans="1:13" ht="21" x14ac:dyDescent="0.5">
      <c r="A5" s="149" t="s">
        <v>160</v>
      </c>
      <c r="B5" s="149"/>
      <c r="C5" s="149"/>
      <c r="D5" s="149"/>
      <c r="E5" s="149"/>
      <c r="F5" s="149"/>
      <c r="G5" s="149"/>
      <c r="H5" s="149"/>
      <c r="I5" s="149"/>
      <c r="J5" s="149"/>
      <c r="K5" s="149"/>
    </row>
    <row r="6" spans="1:13" x14ac:dyDescent="0.35">
      <c r="A6" s="82" t="s">
        <v>4</v>
      </c>
      <c r="B6" s="82" t="s">
        <v>5</v>
      </c>
      <c r="C6" s="82" t="s">
        <v>6</v>
      </c>
      <c r="D6" s="82" t="s">
        <v>7</v>
      </c>
      <c r="E6" s="82" t="s">
        <v>8</v>
      </c>
      <c r="F6" s="82" t="s">
        <v>9</v>
      </c>
      <c r="G6" s="82" t="s">
        <v>28</v>
      </c>
      <c r="H6" s="144" t="s">
        <v>223</v>
      </c>
      <c r="I6" s="145"/>
      <c r="J6" s="144" t="s">
        <v>264</v>
      </c>
      <c r="K6" s="145"/>
      <c r="L6" s="144" t="s">
        <v>308</v>
      </c>
      <c r="M6" s="145"/>
    </row>
    <row r="7" spans="1:13" ht="29" x14ac:dyDescent="0.35">
      <c r="A7" s="82"/>
      <c r="B7" s="82"/>
      <c r="C7" s="82"/>
      <c r="D7" s="82"/>
      <c r="E7" s="82"/>
      <c r="F7" s="82"/>
      <c r="G7" s="82"/>
      <c r="H7" s="13" t="s">
        <v>188</v>
      </c>
      <c r="I7" s="33" t="s">
        <v>171</v>
      </c>
      <c r="J7" s="71" t="s">
        <v>188</v>
      </c>
      <c r="K7" s="33" t="s">
        <v>171</v>
      </c>
      <c r="L7" s="71" t="s">
        <v>188</v>
      </c>
      <c r="M7" s="33" t="s">
        <v>171</v>
      </c>
    </row>
    <row r="8" spans="1:13" ht="145" x14ac:dyDescent="0.35">
      <c r="A8" s="81" t="s">
        <v>85</v>
      </c>
      <c r="B8" s="3" t="s">
        <v>86</v>
      </c>
      <c r="C8" s="104" t="s">
        <v>87</v>
      </c>
      <c r="D8" s="104">
        <v>1</v>
      </c>
      <c r="E8" s="1" t="s">
        <v>88</v>
      </c>
      <c r="F8" s="1" t="s">
        <v>89</v>
      </c>
      <c r="G8" s="1" t="s">
        <v>163</v>
      </c>
      <c r="H8" s="10">
        <v>1</v>
      </c>
      <c r="I8" s="20" t="s">
        <v>189</v>
      </c>
      <c r="J8" s="57">
        <v>1</v>
      </c>
      <c r="K8" s="20" t="s">
        <v>189</v>
      </c>
      <c r="L8" s="57">
        <v>1</v>
      </c>
      <c r="M8" s="20" t="s">
        <v>189</v>
      </c>
    </row>
    <row r="9" spans="1:13" ht="232" x14ac:dyDescent="0.35">
      <c r="A9" s="81"/>
      <c r="B9" s="3" t="s">
        <v>90</v>
      </c>
      <c r="C9" s="104"/>
      <c r="D9" s="104"/>
      <c r="E9" s="39" t="s">
        <v>91</v>
      </c>
      <c r="F9" s="1" t="s">
        <v>89</v>
      </c>
      <c r="G9" s="1" t="s">
        <v>190</v>
      </c>
      <c r="H9" s="10">
        <v>0</v>
      </c>
      <c r="I9" s="17" t="s">
        <v>182</v>
      </c>
      <c r="J9" s="58">
        <v>0.8</v>
      </c>
      <c r="K9" s="17" t="s">
        <v>279</v>
      </c>
      <c r="L9" s="58">
        <v>0.8</v>
      </c>
      <c r="M9" s="17" t="s">
        <v>279</v>
      </c>
    </row>
    <row r="10" spans="1:13" ht="72.5" x14ac:dyDescent="0.35">
      <c r="A10" s="150" t="s">
        <v>92</v>
      </c>
      <c r="B10" s="3" t="s">
        <v>93</v>
      </c>
      <c r="C10" s="1" t="s">
        <v>94</v>
      </c>
      <c r="D10" s="1">
        <v>1</v>
      </c>
      <c r="E10" s="1" t="s">
        <v>95</v>
      </c>
      <c r="F10" s="1" t="s">
        <v>89</v>
      </c>
      <c r="G10" s="1" t="s">
        <v>191</v>
      </c>
      <c r="H10" s="10">
        <v>0</v>
      </c>
      <c r="I10" s="21" t="s">
        <v>182</v>
      </c>
      <c r="J10" s="58">
        <v>0.8</v>
      </c>
      <c r="K10" s="21" t="s">
        <v>277</v>
      </c>
      <c r="L10" s="58">
        <v>0.8</v>
      </c>
      <c r="M10" s="21" t="s">
        <v>277</v>
      </c>
    </row>
    <row r="11" spans="1:13" ht="232" x14ac:dyDescent="0.35">
      <c r="A11" s="151"/>
      <c r="B11" s="3" t="s">
        <v>96</v>
      </c>
      <c r="C11" s="1" t="s">
        <v>97</v>
      </c>
      <c r="D11" s="1">
        <v>1</v>
      </c>
      <c r="E11" s="39" t="s">
        <v>25</v>
      </c>
      <c r="F11" s="1"/>
      <c r="G11" s="42"/>
      <c r="H11" s="10">
        <v>0</v>
      </c>
      <c r="I11" s="17" t="s">
        <v>182</v>
      </c>
      <c r="J11" s="58">
        <v>0.8</v>
      </c>
      <c r="K11" s="17" t="s">
        <v>280</v>
      </c>
      <c r="L11" s="58">
        <v>0.8</v>
      </c>
      <c r="M11" s="17" t="s">
        <v>280</v>
      </c>
    </row>
    <row r="12" spans="1:13" ht="101.5" x14ac:dyDescent="0.35">
      <c r="A12" s="151"/>
      <c r="B12" s="3" t="s">
        <v>98</v>
      </c>
      <c r="C12" s="1" t="s">
        <v>99</v>
      </c>
      <c r="D12" s="1">
        <v>1</v>
      </c>
      <c r="E12" s="1" t="s">
        <v>100</v>
      </c>
      <c r="F12" s="1" t="s">
        <v>89</v>
      </c>
      <c r="G12" s="1" t="s">
        <v>191</v>
      </c>
      <c r="H12" s="10">
        <v>0</v>
      </c>
      <c r="I12" s="21" t="s">
        <v>182</v>
      </c>
      <c r="J12" s="58">
        <v>0.8</v>
      </c>
      <c r="K12" s="21" t="s">
        <v>278</v>
      </c>
      <c r="L12" s="58">
        <v>0.8</v>
      </c>
      <c r="M12" s="21" t="s">
        <v>278</v>
      </c>
    </row>
    <row r="13" spans="1:13" ht="261" x14ac:dyDescent="0.35">
      <c r="A13" s="151"/>
      <c r="B13" s="3" t="s">
        <v>101</v>
      </c>
      <c r="C13" s="1" t="s">
        <v>102</v>
      </c>
      <c r="D13" s="1">
        <v>1</v>
      </c>
      <c r="E13" s="1" t="s">
        <v>103</v>
      </c>
      <c r="F13" s="1" t="s">
        <v>104</v>
      </c>
      <c r="G13" s="1" t="s">
        <v>192</v>
      </c>
      <c r="H13" s="10">
        <v>0</v>
      </c>
      <c r="I13" s="17" t="s">
        <v>182</v>
      </c>
      <c r="J13" s="58">
        <v>0.66</v>
      </c>
      <c r="K13" s="17" t="s">
        <v>281</v>
      </c>
      <c r="L13" s="58">
        <v>0.66</v>
      </c>
      <c r="M13" s="17" t="s">
        <v>281</v>
      </c>
    </row>
    <row r="14" spans="1:13" ht="197.65" customHeight="1" x14ac:dyDescent="0.35">
      <c r="A14" s="80"/>
      <c r="B14" s="3" t="s">
        <v>152</v>
      </c>
      <c r="C14" s="1" t="s">
        <v>105</v>
      </c>
      <c r="D14" s="1">
        <v>1</v>
      </c>
      <c r="E14" s="1" t="s">
        <v>106</v>
      </c>
      <c r="F14" s="1" t="s">
        <v>104</v>
      </c>
      <c r="G14" s="1" t="s">
        <v>192</v>
      </c>
      <c r="H14" s="10">
        <v>0</v>
      </c>
      <c r="I14" s="17" t="s">
        <v>182</v>
      </c>
      <c r="J14" s="58">
        <v>0.6</v>
      </c>
      <c r="K14" s="17" t="s">
        <v>282</v>
      </c>
      <c r="L14" s="58">
        <v>0.8</v>
      </c>
      <c r="M14" s="17" t="s">
        <v>318</v>
      </c>
    </row>
    <row r="15" spans="1:13" ht="58" x14ac:dyDescent="0.35">
      <c r="A15" s="150" t="s">
        <v>107</v>
      </c>
      <c r="B15" s="40" t="s">
        <v>250</v>
      </c>
      <c r="C15" s="1" t="s">
        <v>108</v>
      </c>
      <c r="D15" s="1">
        <v>2</v>
      </c>
      <c r="E15" s="1" t="s">
        <v>151</v>
      </c>
      <c r="F15" s="1" t="s">
        <v>32</v>
      </c>
      <c r="G15" s="1" t="s">
        <v>192</v>
      </c>
      <c r="H15" s="10">
        <v>0</v>
      </c>
      <c r="I15" s="17" t="s">
        <v>218</v>
      </c>
      <c r="J15" s="57">
        <v>1</v>
      </c>
      <c r="K15" s="17" t="s">
        <v>283</v>
      </c>
      <c r="L15" s="57">
        <v>1</v>
      </c>
      <c r="M15" s="17" t="s">
        <v>283</v>
      </c>
    </row>
    <row r="16" spans="1:13" ht="188.5" x14ac:dyDescent="0.35">
      <c r="A16" s="151"/>
      <c r="B16" s="40" t="s">
        <v>109</v>
      </c>
      <c r="C16" s="1" t="s">
        <v>110</v>
      </c>
      <c r="D16" s="1">
        <v>1</v>
      </c>
      <c r="E16" s="1" t="s">
        <v>214</v>
      </c>
      <c r="F16" s="1" t="s">
        <v>32</v>
      </c>
      <c r="G16" s="1" t="s">
        <v>215</v>
      </c>
      <c r="H16" s="10">
        <v>1</v>
      </c>
      <c r="I16" s="43" t="s">
        <v>251</v>
      </c>
      <c r="J16" s="57">
        <v>1</v>
      </c>
      <c r="K16" s="43" t="s">
        <v>251</v>
      </c>
      <c r="L16" s="57">
        <v>1</v>
      </c>
      <c r="M16" s="43" t="s">
        <v>251</v>
      </c>
    </row>
    <row r="17" spans="1:13" ht="101.5" x14ac:dyDescent="0.35">
      <c r="A17" s="80"/>
      <c r="B17" s="40" t="s">
        <v>253</v>
      </c>
      <c r="C17" s="1" t="s">
        <v>111</v>
      </c>
      <c r="D17" s="1">
        <v>1</v>
      </c>
      <c r="E17" s="1" t="s">
        <v>216</v>
      </c>
      <c r="F17" s="1" t="s">
        <v>32</v>
      </c>
      <c r="G17" s="1" t="s">
        <v>215</v>
      </c>
      <c r="H17" s="22">
        <v>1</v>
      </c>
      <c r="I17" s="46" t="s">
        <v>254</v>
      </c>
      <c r="J17" s="63">
        <v>1</v>
      </c>
      <c r="K17" s="46" t="s">
        <v>284</v>
      </c>
      <c r="L17" s="63">
        <v>1</v>
      </c>
      <c r="M17" s="46" t="s">
        <v>284</v>
      </c>
    </row>
    <row r="18" spans="1:13" ht="92.15" customHeight="1" x14ac:dyDescent="0.35">
      <c r="A18" s="81" t="s">
        <v>112</v>
      </c>
      <c r="B18" s="102" t="s">
        <v>256</v>
      </c>
      <c r="C18" s="1" t="s">
        <v>113</v>
      </c>
      <c r="D18" s="104">
        <v>1</v>
      </c>
      <c r="E18" s="104" t="s">
        <v>117</v>
      </c>
      <c r="F18" s="104" t="s">
        <v>104</v>
      </c>
      <c r="G18" s="102" t="s">
        <v>235</v>
      </c>
      <c r="H18" s="141" t="s">
        <v>255</v>
      </c>
      <c r="I18" s="146" t="s">
        <v>220</v>
      </c>
      <c r="J18" s="106">
        <v>1</v>
      </c>
      <c r="K18" s="146" t="s">
        <v>285</v>
      </c>
      <c r="L18" s="106">
        <v>1</v>
      </c>
      <c r="M18" s="146" t="s">
        <v>285</v>
      </c>
    </row>
    <row r="19" spans="1:13" ht="28" x14ac:dyDescent="0.35">
      <c r="A19" s="81"/>
      <c r="B19" s="115"/>
      <c r="C19" s="1" t="s">
        <v>114</v>
      </c>
      <c r="D19" s="104"/>
      <c r="E19" s="104"/>
      <c r="F19" s="104"/>
      <c r="G19" s="115"/>
      <c r="H19" s="142"/>
      <c r="I19" s="147"/>
      <c r="J19" s="107"/>
      <c r="K19" s="147"/>
      <c r="L19" s="107"/>
      <c r="M19" s="147"/>
    </row>
    <row r="20" spans="1:13" ht="56" x14ac:dyDescent="0.35">
      <c r="A20" s="81"/>
      <c r="B20" s="115"/>
      <c r="C20" s="1" t="s">
        <v>115</v>
      </c>
      <c r="D20" s="104"/>
      <c r="E20" s="104"/>
      <c r="F20" s="104"/>
      <c r="G20" s="115"/>
      <c r="H20" s="142"/>
      <c r="I20" s="147"/>
      <c r="J20" s="107"/>
      <c r="K20" s="147"/>
      <c r="L20" s="107"/>
      <c r="M20" s="147"/>
    </row>
    <row r="21" spans="1:13" ht="42" x14ac:dyDescent="0.35">
      <c r="A21" s="81"/>
      <c r="B21" s="116"/>
      <c r="C21" s="1" t="s">
        <v>116</v>
      </c>
      <c r="D21" s="104"/>
      <c r="E21" s="104"/>
      <c r="F21" s="104"/>
      <c r="G21" s="116"/>
      <c r="H21" s="143"/>
      <c r="I21" s="148"/>
      <c r="J21" s="108"/>
      <c r="K21" s="148"/>
      <c r="L21" s="108"/>
      <c r="M21" s="148"/>
    </row>
    <row r="22" spans="1:13" ht="87" x14ac:dyDescent="0.35">
      <c r="A22" s="81"/>
      <c r="B22" s="3" t="s">
        <v>118</v>
      </c>
      <c r="C22" s="1" t="s">
        <v>119</v>
      </c>
      <c r="D22" s="1">
        <v>2</v>
      </c>
      <c r="E22" s="1" t="s">
        <v>120</v>
      </c>
      <c r="F22" s="1" t="s">
        <v>104</v>
      </c>
      <c r="G22" s="1" t="s">
        <v>222</v>
      </c>
      <c r="H22" s="10" t="s">
        <v>219</v>
      </c>
      <c r="I22" s="32" t="s">
        <v>220</v>
      </c>
      <c r="J22" s="58">
        <v>0.5</v>
      </c>
      <c r="K22" s="32" t="s">
        <v>286</v>
      </c>
      <c r="L22" s="57">
        <v>1</v>
      </c>
      <c r="M22" s="32" t="s">
        <v>319</v>
      </c>
    </row>
    <row r="23" spans="1:13" ht="101.5" x14ac:dyDescent="0.35">
      <c r="A23" s="150" t="s">
        <v>121</v>
      </c>
      <c r="B23" s="3" t="s">
        <v>122</v>
      </c>
      <c r="C23" s="1" t="s">
        <v>123</v>
      </c>
      <c r="D23" s="1">
        <v>1</v>
      </c>
      <c r="E23" s="1" t="s">
        <v>124</v>
      </c>
      <c r="F23" s="1" t="s">
        <v>104</v>
      </c>
      <c r="G23" s="1" t="s">
        <v>217</v>
      </c>
      <c r="H23" s="9" t="s">
        <v>219</v>
      </c>
      <c r="I23" s="31" t="s">
        <v>220</v>
      </c>
      <c r="J23" s="57">
        <v>1</v>
      </c>
      <c r="K23" s="31" t="s">
        <v>287</v>
      </c>
      <c r="L23" s="57">
        <v>1</v>
      </c>
      <c r="M23" s="31" t="s">
        <v>287</v>
      </c>
    </row>
    <row r="24" spans="1:13" ht="84" x14ac:dyDescent="0.35">
      <c r="A24" s="80"/>
      <c r="B24" s="3" t="s">
        <v>125</v>
      </c>
      <c r="C24" s="1" t="s">
        <v>126</v>
      </c>
      <c r="D24" s="1">
        <v>1</v>
      </c>
      <c r="E24" s="1" t="s">
        <v>127</v>
      </c>
      <c r="F24" s="1" t="s">
        <v>104</v>
      </c>
      <c r="G24" s="1" t="s">
        <v>217</v>
      </c>
      <c r="H24" s="22" t="s">
        <v>219</v>
      </c>
      <c r="I24" s="30" t="s">
        <v>220</v>
      </c>
      <c r="J24" s="72">
        <v>0</v>
      </c>
      <c r="K24" s="30" t="s">
        <v>220</v>
      </c>
      <c r="L24" s="72">
        <v>0</v>
      </c>
      <c r="M24" s="30" t="s">
        <v>320</v>
      </c>
    </row>
    <row r="25" spans="1:13" s="68" customFormat="1" ht="21" x14ac:dyDescent="0.5">
      <c r="A25" s="95" t="s">
        <v>269</v>
      </c>
      <c r="B25" s="96"/>
      <c r="C25" s="96"/>
      <c r="D25" s="96"/>
      <c r="E25" s="96"/>
      <c r="F25" s="96"/>
      <c r="G25" s="96"/>
      <c r="H25" s="96"/>
      <c r="I25" s="96"/>
      <c r="J25" s="66">
        <f>+AVERAGE(J8:J23)</f>
        <v>0.84307692307692317</v>
      </c>
      <c r="K25" s="67"/>
      <c r="L25" s="66">
        <f>+AVERAGE(L8:L23)</f>
        <v>0.89692307692307693</v>
      </c>
      <c r="M25" s="67"/>
    </row>
  </sheetData>
  <mergeCells count="37">
    <mergeCell ref="L18:L21"/>
    <mergeCell ref="M18:M21"/>
    <mergeCell ref="G1:I1"/>
    <mergeCell ref="G2:I2"/>
    <mergeCell ref="G3:I3"/>
    <mergeCell ref="G6:G7"/>
    <mergeCell ref="L6:M6"/>
    <mergeCell ref="D18:D21"/>
    <mergeCell ref="E18:E21"/>
    <mergeCell ref="F18:F21"/>
    <mergeCell ref="B18:B21"/>
    <mergeCell ref="A1:A3"/>
    <mergeCell ref="B1:F1"/>
    <mergeCell ref="B2:F2"/>
    <mergeCell ref="B3:F3"/>
    <mergeCell ref="A6:A7"/>
    <mergeCell ref="B6:B7"/>
    <mergeCell ref="C6:C7"/>
    <mergeCell ref="D6:D7"/>
    <mergeCell ref="E6:E7"/>
    <mergeCell ref="F6:F7"/>
    <mergeCell ref="J6:K6"/>
    <mergeCell ref="J18:J21"/>
    <mergeCell ref="K18:K21"/>
    <mergeCell ref="A5:K5"/>
    <mergeCell ref="A25:I25"/>
    <mergeCell ref="G18:G21"/>
    <mergeCell ref="H6:I6"/>
    <mergeCell ref="A8:A9"/>
    <mergeCell ref="C8:C9"/>
    <mergeCell ref="D8:D9"/>
    <mergeCell ref="H18:H21"/>
    <mergeCell ref="I18:I21"/>
    <mergeCell ref="A10:A14"/>
    <mergeCell ref="A15:A17"/>
    <mergeCell ref="A23:A24"/>
    <mergeCell ref="A18:A22"/>
  </mergeCells>
  <hyperlinks>
    <hyperlink ref="I8" r:id="rId1" display="https://www.edat.gov.co/1-mecanismos-de-contacto/mecanismos-de-contacto/130-transparencia/7-planeacion-institucional/679-plan-anual-de-adquisiciones" xr:uid="{00000000-0004-0000-0300-000000000000}"/>
    <hyperlink ref="I17" r:id="rId2" xr:uid="{00000000-0004-0000-0300-000001000000}"/>
    <hyperlink ref="K8" r:id="rId3" display="https://www.edat.gov.co/1-mecanismos-de-contacto/mecanismos-de-contacto/130-transparencia/7-planeacion-institucional/679-plan-anual-de-adquisiciones" xr:uid="{00000000-0004-0000-0300-000002000000}"/>
    <hyperlink ref="K17" r:id="rId4" display="https://www.edat.gov.co/1-mecanismos-de-contacto/mecanismos-de-contacto/95-edat/678-plan-de-incentivos-institucionales_x000a__x000a_" xr:uid="{00000000-0004-0000-0300-000003000000}"/>
    <hyperlink ref="M8" r:id="rId5" display="https://www.edat.gov.co/1-mecanismos-de-contacto/mecanismos-de-contacto/130-transparencia/7-planeacion-institucional/679-plan-anual-de-adquisiciones" xr:uid="{010C11F5-7BF0-4145-93E7-9C96BEFEEBF7}"/>
    <hyperlink ref="M17" r:id="rId6" display="https://www.edat.gov.co/1-mecanismos-de-contacto/mecanismos-de-contacto/95-edat/678-plan-de-incentivos-institucionales_x000a__x000a_" xr:uid="{EAD1A65A-58DC-4A95-A291-B5F0DDDE98D4}"/>
  </hyperlinks>
  <pageMargins left="0.7" right="0.7" top="0.75" bottom="0.75" header="0.3" footer="0.3"/>
  <pageSetup orientation="portrait" horizontalDpi="4294967295" verticalDpi="4294967295"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zoomScale="70" zoomScaleNormal="70" workbookViewId="0">
      <pane xSplit="5" ySplit="7" topLeftCell="L14" activePane="bottomRight" state="frozen"/>
      <selection pane="topRight" activeCell="F1" sqref="F1"/>
      <selection pane="bottomLeft" activeCell="A8" sqref="A8"/>
      <selection pane="bottomRight" activeCell="B14" sqref="B14"/>
    </sheetView>
  </sheetViews>
  <sheetFormatPr baseColWidth="10" defaultRowHeight="14.5" x14ac:dyDescent="0.35"/>
  <cols>
    <col min="1" max="1" width="23.54296875" customWidth="1"/>
    <col min="2" max="2" width="37.7265625" customWidth="1"/>
    <col min="3" max="3" width="16.1796875" customWidth="1"/>
    <col min="5" max="5" width="19.54296875" customWidth="1"/>
    <col min="6" max="6" width="18.7265625" customWidth="1"/>
    <col min="7" max="7" width="21.54296875" customWidth="1"/>
    <col min="8" max="8" width="11.08984375" customWidth="1"/>
    <col min="9" max="9" width="27.26953125" customWidth="1"/>
    <col min="10" max="10" width="11.7265625" customWidth="1"/>
    <col min="11" max="11" width="47.26953125" customWidth="1"/>
    <col min="12" max="12" width="11.7265625" customWidth="1"/>
    <col min="13" max="13" width="47.26953125" customWidth="1"/>
  </cols>
  <sheetData>
    <row r="1" spans="1:13" ht="30" customHeight="1" x14ac:dyDescent="0.35">
      <c r="A1" s="90"/>
      <c r="B1" s="137" t="s">
        <v>0</v>
      </c>
      <c r="C1" s="137"/>
      <c r="D1" s="137"/>
      <c r="E1" s="137"/>
      <c r="F1" s="137"/>
      <c r="G1" s="83" t="s">
        <v>27</v>
      </c>
      <c r="H1" s="93"/>
      <c r="I1" s="84"/>
    </row>
    <row r="2" spans="1:13" ht="30" customHeight="1" x14ac:dyDescent="0.35">
      <c r="A2" s="91"/>
      <c r="B2" s="138" t="s">
        <v>2</v>
      </c>
      <c r="C2" s="138"/>
      <c r="D2" s="138"/>
      <c r="E2" s="138"/>
      <c r="F2" s="138"/>
      <c r="G2" s="85" t="s">
        <v>1</v>
      </c>
      <c r="H2" s="94"/>
      <c r="I2" s="86"/>
    </row>
    <row r="3" spans="1:13" ht="30" customHeight="1" x14ac:dyDescent="0.35">
      <c r="A3" s="92"/>
      <c r="B3" s="138" t="s">
        <v>3</v>
      </c>
      <c r="C3" s="138"/>
      <c r="D3" s="138"/>
      <c r="E3" s="138"/>
      <c r="F3" s="138"/>
      <c r="G3" s="85" t="s">
        <v>249</v>
      </c>
      <c r="H3" s="94"/>
      <c r="I3" s="86"/>
    </row>
    <row r="5" spans="1:13" ht="21" x14ac:dyDescent="0.5">
      <c r="A5" s="149" t="s">
        <v>161</v>
      </c>
      <c r="B5" s="149"/>
      <c r="C5" s="149"/>
      <c r="D5" s="149"/>
      <c r="E5" s="149"/>
      <c r="F5" s="149"/>
      <c r="G5" s="149"/>
      <c r="H5" s="149"/>
      <c r="I5" s="149"/>
      <c r="J5" s="149"/>
      <c r="K5" s="149"/>
    </row>
    <row r="6" spans="1:13" ht="14.5" customHeight="1" x14ac:dyDescent="0.35">
      <c r="A6" s="82" t="s">
        <v>4</v>
      </c>
      <c r="B6" s="82" t="s">
        <v>5</v>
      </c>
      <c r="C6" s="82" t="s">
        <v>6</v>
      </c>
      <c r="D6" s="82" t="s">
        <v>7</v>
      </c>
      <c r="E6" s="82" t="s">
        <v>8</v>
      </c>
      <c r="F6" s="82" t="s">
        <v>9</v>
      </c>
      <c r="G6" s="82" t="s">
        <v>28</v>
      </c>
      <c r="H6" s="152" t="s">
        <v>223</v>
      </c>
      <c r="I6" s="153"/>
      <c r="J6" s="152" t="s">
        <v>288</v>
      </c>
      <c r="K6" s="153"/>
      <c r="L6" s="152" t="s">
        <v>309</v>
      </c>
      <c r="M6" s="153"/>
    </row>
    <row r="7" spans="1:13" ht="29" x14ac:dyDescent="0.35">
      <c r="A7" s="82"/>
      <c r="B7" s="82"/>
      <c r="C7" s="82"/>
      <c r="D7" s="82"/>
      <c r="E7" s="82"/>
      <c r="F7" s="82"/>
      <c r="G7" s="82"/>
      <c r="H7" s="71" t="s">
        <v>188</v>
      </c>
      <c r="I7" s="13" t="s">
        <v>171</v>
      </c>
      <c r="J7" s="71" t="s">
        <v>188</v>
      </c>
      <c r="K7" s="13" t="s">
        <v>171</v>
      </c>
      <c r="L7" s="71" t="s">
        <v>188</v>
      </c>
      <c r="M7" s="13" t="s">
        <v>171</v>
      </c>
    </row>
    <row r="8" spans="1:13" ht="167.15" customHeight="1" x14ac:dyDescent="0.35">
      <c r="A8" s="2" t="s">
        <v>259</v>
      </c>
      <c r="B8" s="3" t="s">
        <v>128</v>
      </c>
      <c r="C8" s="1" t="s">
        <v>129</v>
      </c>
      <c r="D8" s="1">
        <v>1</v>
      </c>
      <c r="E8" s="1" t="s">
        <v>65</v>
      </c>
      <c r="F8" s="1" t="s">
        <v>130</v>
      </c>
      <c r="G8" s="1" t="s">
        <v>221</v>
      </c>
      <c r="H8" s="10">
        <v>0</v>
      </c>
      <c r="I8" s="35" t="s">
        <v>182</v>
      </c>
      <c r="J8" s="57">
        <v>0.8</v>
      </c>
      <c r="K8" s="35" t="s">
        <v>289</v>
      </c>
      <c r="L8" s="57">
        <v>0.8</v>
      </c>
      <c r="M8" s="35" t="s">
        <v>289</v>
      </c>
    </row>
    <row r="9" spans="1:13" ht="63.75" customHeight="1" x14ac:dyDescent="0.35">
      <c r="A9" s="81" t="s">
        <v>260</v>
      </c>
      <c r="B9" s="8" t="s">
        <v>131</v>
      </c>
      <c r="C9" s="1" t="s">
        <v>133</v>
      </c>
      <c r="D9" s="104">
        <v>1</v>
      </c>
      <c r="E9" s="161" t="s">
        <v>135</v>
      </c>
      <c r="F9" s="104" t="s">
        <v>130</v>
      </c>
      <c r="G9" s="104" t="s">
        <v>190</v>
      </c>
      <c r="H9" s="99">
        <v>0</v>
      </c>
      <c r="I9" s="156" t="s">
        <v>182</v>
      </c>
      <c r="J9" s="154">
        <v>0.66</v>
      </c>
      <c r="K9" s="156" t="s">
        <v>290</v>
      </c>
      <c r="L9" s="106">
        <v>1</v>
      </c>
      <c r="M9" s="156" t="s">
        <v>321</v>
      </c>
    </row>
    <row r="10" spans="1:13" ht="90.75" customHeight="1" x14ac:dyDescent="0.35">
      <c r="A10" s="81"/>
      <c r="B10" s="3" t="s">
        <v>132</v>
      </c>
      <c r="C10" s="1" t="s">
        <v>134</v>
      </c>
      <c r="D10" s="104"/>
      <c r="E10" s="162"/>
      <c r="F10" s="104"/>
      <c r="G10" s="104"/>
      <c r="H10" s="164"/>
      <c r="I10" s="157"/>
      <c r="J10" s="155"/>
      <c r="K10" s="157"/>
      <c r="L10" s="158"/>
      <c r="M10" s="157"/>
    </row>
    <row r="11" spans="1:13" ht="28" customHeight="1" x14ac:dyDescent="0.35">
      <c r="A11" s="81"/>
      <c r="B11" s="163" t="s">
        <v>136</v>
      </c>
      <c r="C11" s="104" t="s">
        <v>137</v>
      </c>
      <c r="D11" s="104">
        <v>1</v>
      </c>
      <c r="E11" s="104" t="s">
        <v>138</v>
      </c>
      <c r="F11" s="104" t="s">
        <v>130</v>
      </c>
      <c r="G11" s="104" t="s">
        <v>221</v>
      </c>
      <c r="H11" s="99">
        <v>1</v>
      </c>
      <c r="I11" s="159" t="s">
        <v>225</v>
      </c>
      <c r="J11" s="106">
        <v>1</v>
      </c>
      <c r="K11" s="159" t="s">
        <v>291</v>
      </c>
      <c r="L11" s="106">
        <v>1</v>
      </c>
      <c r="M11" s="159" t="s">
        <v>291</v>
      </c>
    </row>
    <row r="12" spans="1:13" ht="69.75" customHeight="1" x14ac:dyDescent="0.35">
      <c r="A12" s="81"/>
      <c r="B12" s="163"/>
      <c r="C12" s="104"/>
      <c r="D12" s="104"/>
      <c r="E12" s="104"/>
      <c r="F12" s="104"/>
      <c r="G12" s="104"/>
      <c r="H12" s="164"/>
      <c r="I12" s="160"/>
      <c r="J12" s="158"/>
      <c r="K12" s="160"/>
      <c r="L12" s="158"/>
      <c r="M12" s="160"/>
    </row>
    <row r="13" spans="1:13" ht="115.75" customHeight="1" x14ac:dyDescent="0.35">
      <c r="A13" s="2" t="s">
        <v>261</v>
      </c>
      <c r="B13" s="40" t="s">
        <v>139</v>
      </c>
      <c r="C13" s="39" t="s">
        <v>140</v>
      </c>
      <c r="D13" s="1">
        <v>1</v>
      </c>
      <c r="E13" s="1" t="s">
        <v>138</v>
      </c>
      <c r="F13" s="1" t="s">
        <v>130</v>
      </c>
      <c r="G13" s="1" t="s">
        <v>221</v>
      </c>
      <c r="H13" s="10">
        <v>0</v>
      </c>
      <c r="I13" s="17" t="s">
        <v>182</v>
      </c>
      <c r="J13" s="57">
        <v>1</v>
      </c>
      <c r="K13" s="17" t="s">
        <v>292</v>
      </c>
      <c r="L13" s="57">
        <v>1</v>
      </c>
      <c r="M13" s="17" t="s">
        <v>292</v>
      </c>
    </row>
    <row r="14" spans="1:13" ht="125.25" customHeight="1" x14ac:dyDescent="0.35">
      <c r="A14" s="2" t="s">
        <v>262</v>
      </c>
      <c r="B14" s="40" t="s">
        <v>231</v>
      </c>
      <c r="C14" s="1" t="s">
        <v>141</v>
      </c>
      <c r="D14" s="1">
        <v>1</v>
      </c>
      <c r="E14" s="1" t="s">
        <v>232</v>
      </c>
      <c r="F14" s="39" t="s">
        <v>236</v>
      </c>
      <c r="G14" s="39" t="s">
        <v>224</v>
      </c>
      <c r="H14" s="22">
        <v>0</v>
      </c>
      <c r="I14" s="30" t="s">
        <v>182</v>
      </c>
      <c r="J14" s="73">
        <v>0.4</v>
      </c>
      <c r="K14" s="30" t="s">
        <v>293</v>
      </c>
      <c r="L14" s="73">
        <v>0.5</v>
      </c>
      <c r="M14" s="30" t="s">
        <v>322</v>
      </c>
    </row>
    <row r="15" spans="1:13" s="68" customFormat="1" ht="21" x14ac:dyDescent="0.5">
      <c r="A15" s="95" t="s">
        <v>269</v>
      </c>
      <c r="B15" s="96"/>
      <c r="C15" s="96"/>
      <c r="D15" s="96"/>
      <c r="E15" s="96"/>
      <c r="F15" s="96"/>
      <c r="G15" s="96"/>
      <c r="H15" s="96"/>
      <c r="I15" s="96"/>
      <c r="J15" s="66">
        <f>+AVERAGE(J8:J14)</f>
        <v>0.77200000000000002</v>
      </c>
      <c r="K15" s="67"/>
      <c r="L15" s="66">
        <f>+AVERAGE(L8:L14)</f>
        <v>0.86</v>
      </c>
      <c r="M15" s="67"/>
    </row>
  </sheetData>
  <mergeCells count="42">
    <mergeCell ref="L6:M6"/>
    <mergeCell ref="L9:L10"/>
    <mergeCell ref="M9:M10"/>
    <mergeCell ref="L11:L12"/>
    <mergeCell ref="M11:M12"/>
    <mergeCell ref="A1:A3"/>
    <mergeCell ref="B1:F1"/>
    <mergeCell ref="B2:F2"/>
    <mergeCell ref="B3:F3"/>
    <mergeCell ref="A6:A7"/>
    <mergeCell ref="B6:B7"/>
    <mergeCell ref="G9:G10"/>
    <mergeCell ref="H6:I6"/>
    <mergeCell ref="H11:H12"/>
    <mergeCell ref="I11:I12"/>
    <mergeCell ref="G1:I1"/>
    <mergeCell ref="G2:I2"/>
    <mergeCell ref="G3:I3"/>
    <mergeCell ref="H9:H10"/>
    <mergeCell ref="I9:I10"/>
    <mergeCell ref="G6:G7"/>
    <mergeCell ref="D9:D10"/>
    <mergeCell ref="C6:C7"/>
    <mergeCell ref="D6:D7"/>
    <mergeCell ref="E6:E7"/>
    <mergeCell ref="F6:F7"/>
    <mergeCell ref="A5:K5"/>
    <mergeCell ref="A15:I15"/>
    <mergeCell ref="J6:K6"/>
    <mergeCell ref="J9:J10"/>
    <mergeCell ref="K9:K10"/>
    <mergeCell ref="J11:J12"/>
    <mergeCell ref="K11:K12"/>
    <mergeCell ref="G11:G12"/>
    <mergeCell ref="A9:A12"/>
    <mergeCell ref="D11:D12"/>
    <mergeCell ref="E9:E10"/>
    <mergeCell ref="F9:F10"/>
    <mergeCell ref="B11:B12"/>
    <mergeCell ref="C11:C12"/>
    <mergeCell ref="E11:E12"/>
    <mergeCell ref="F11:F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
  <sheetViews>
    <sheetView zoomScale="70" zoomScaleNormal="70" workbookViewId="0">
      <pane xSplit="5" ySplit="7" topLeftCell="L10" activePane="bottomRight" state="frozen"/>
      <selection pane="topRight" activeCell="F1" sqref="F1"/>
      <selection pane="bottomLeft" activeCell="A8" sqref="A8"/>
      <selection pane="bottomRight" activeCell="F8" sqref="F8"/>
    </sheetView>
  </sheetViews>
  <sheetFormatPr baseColWidth="10" defaultRowHeight="14.5" x14ac:dyDescent="0.35"/>
  <cols>
    <col min="1" max="1" width="23.54296875" customWidth="1"/>
    <col min="2" max="2" width="37.7265625" customWidth="1"/>
    <col min="3" max="3" width="16.1796875" customWidth="1"/>
    <col min="5" max="5" width="19.54296875" customWidth="1"/>
    <col min="6" max="6" width="18.7265625" customWidth="1"/>
    <col min="7" max="7" width="21.54296875" customWidth="1"/>
    <col min="8" max="8" width="20" customWidth="1"/>
    <col min="9" max="9" width="25.7265625" customWidth="1"/>
    <col min="10" max="10" width="14.6328125" customWidth="1"/>
    <col min="11" max="11" width="49.26953125" customWidth="1"/>
    <col min="12" max="12" width="14.6328125" customWidth="1"/>
    <col min="13" max="13" width="49.26953125" customWidth="1"/>
  </cols>
  <sheetData>
    <row r="1" spans="1:13" ht="30" customHeight="1" x14ac:dyDescent="0.35">
      <c r="A1" s="90"/>
      <c r="B1" s="137" t="s">
        <v>0</v>
      </c>
      <c r="C1" s="137"/>
      <c r="D1" s="137"/>
      <c r="E1" s="137"/>
      <c r="F1" s="137"/>
      <c r="G1" s="83" t="s">
        <v>27</v>
      </c>
      <c r="H1" s="93"/>
      <c r="I1" s="84"/>
    </row>
    <row r="2" spans="1:13" ht="30" customHeight="1" x14ac:dyDescent="0.35">
      <c r="A2" s="91"/>
      <c r="B2" s="138" t="s">
        <v>2</v>
      </c>
      <c r="C2" s="138"/>
      <c r="D2" s="138"/>
      <c r="E2" s="138"/>
      <c r="F2" s="138"/>
      <c r="G2" s="85" t="s">
        <v>1</v>
      </c>
      <c r="H2" s="94"/>
      <c r="I2" s="86"/>
    </row>
    <row r="3" spans="1:13" ht="30" customHeight="1" x14ac:dyDescent="0.35">
      <c r="A3" s="92"/>
      <c r="B3" s="138" t="s">
        <v>3</v>
      </c>
      <c r="C3" s="138"/>
      <c r="D3" s="138"/>
      <c r="E3" s="138"/>
      <c r="F3" s="138"/>
      <c r="G3" s="85" t="s">
        <v>249</v>
      </c>
      <c r="H3" s="94"/>
      <c r="I3" s="86"/>
    </row>
    <row r="5" spans="1:13" ht="21" x14ac:dyDescent="0.5">
      <c r="A5" s="89" t="s">
        <v>162</v>
      </c>
      <c r="B5" s="89"/>
      <c r="C5" s="89"/>
      <c r="D5" s="89"/>
      <c r="E5" s="89"/>
      <c r="F5" s="89"/>
      <c r="G5" s="89"/>
      <c r="H5" s="89"/>
      <c r="I5" s="89"/>
      <c r="J5" s="89"/>
      <c r="K5" s="89"/>
    </row>
    <row r="6" spans="1:13" ht="14.5" customHeight="1" x14ac:dyDescent="0.35">
      <c r="A6" s="82" t="s">
        <v>4</v>
      </c>
      <c r="B6" s="82" t="s">
        <v>5</v>
      </c>
      <c r="C6" s="82" t="s">
        <v>6</v>
      </c>
      <c r="D6" s="82" t="s">
        <v>7</v>
      </c>
      <c r="E6" s="82" t="s">
        <v>8</v>
      </c>
      <c r="F6" s="82" t="s">
        <v>9</v>
      </c>
      <c r="G6" s="82" t="s">
        <v>28</v>
      </c>
      <c r="H6" s="165" t="s">
        <v>169</v>
      </c>
      <c r="I6" s="166"/>
      <c r="J6" s="165" t="s">
        <v>294</v>
      </c>
      <c r="K6" s="166"/>
      <c r="L6" s="165" t="s">
        <v>310</v>
      </c>
      <c r="M6" s="166"/>
    </row>
    <row r="7" spans="1:13" ht="35.65" customHeight="1" x14ac:dyDescent="0.35">
      <c r="A7" s="82"/>
      <c r="B7" s="82"/>
      <c r="C7" s="82"/>
      <c r="D7" s="82"/>
      <c r="E7" s="82"/>
      <c r="F7" s="82"/>
      <c r="G7" s="82"/>
      <c r="H7" s="36" t="s">
        <v>170</v>
      </c>
      <c r="I7" s="12" t="s">
        <v>171</v>
      </c>
      <c r="J7" s="54" t="s">
        <v>170</v>
      </c>
      <c r="K7" s="12" t="s">
        <v>171</v>
      </c>
      <c r="L7" s="54" t="s">
        <v>170</v>
      </c>
      <c r="M7" s="12" t="s">
        <v>171</v>
      </c>
    </row>
    <row r="8" spans="1:13" ht="159.5" x14ac:dyDescent="0.35">
      <c r="A8" s="9" t="s">
        <v>155</v>
      </c>
      <c r="B8" s="5" t="s">
        <v>153</v>
      </c>
      <c r="C8" s="5" t="s">
        <v>142</v>
      </c>
      <c r="D8" s="39" t="s">
        <v>143</v>
      </c>
      <c r="E8" s="5" t="s">
        <v>65</v>
      </c>
      <c r="F8" s="5" t="s">
        <v>32</v>
      </c>
      <c r="G8" s="5" t="s">
        <v>226</v>
      </c>
      <c r="H8" s="10">
        <v>0</v>
      </c>
      <c r="I8" s="17" t="s">
        <v>182</v>
      </c>
      <c r="J8" s="57">
        <v>1</v>
      </c>
      <c r="K8" s="17" t="s">
        <v>295</v>
      </c>
      <c r="L8" s="57">
        <v>1</v>
      </c>
      <c r="M8" s="17" t="s">
        <v>295</v>
      </c>
    </row>
    <row r="9" spans="1:13" ht="83.15" customHeight="1" x14ac:dyDescent="0.35">
      <c r="A9" s="9" t="s">
        <v>155</v>
      </c>
      <c r="B9" s="5" t="s">
        <v>234</v>
      </c>
      <c r="C9" s="5" t="s">
        <v>233</v>
      </c>
      <c r="D9" s="5">
        <v>7</v>
      </c>
      <c r="E9" s="5" t="s">
        <v>156</v>
      </c>
      <c r="F9" s="5" t="s">
        <v>157</v>
      </c>
      <c r="G9" s="5" t="s">
        <v>227</v>
      </c>
      <c r="H9" s="9" t="s">
        <v>219</v>
      </c>
      <c r="I9" s="21" t="s">
        <v>220</v>
      </c>
      <c r="J9" s="57">
        <v>1</v>
      </c>
      <c r="K9" s="17" t="s">
        <v>296</v>
      </c>
      <c r="L9" s="57">
        <v>1</v>
      </c>
      <c r="M9" s="17" t="s">
        <v>296</v>
      </c>
    </row>
    <row r="10" spans="1:13" ht="145" x14ac:dyDescent="0.35">
      <c r="A10" s="9" t="s">
        <v>155</v>
      </c>
      <c r="B10" s="47" t="s">
        <v>228</v>
      </c>
      <c r="C10" s="5" t="s">
        <v>229</v>
      </c>
      <c r="D10" s="5">
        <v>4</v>
      </c>
      <c r="E10" s="5" t="s">
        <v>144</v>
      </c>
      <c r="F10" s="5" t="s">
        <v>154</v>
      </c>
      <c r="G10" s="39" t="s">
        <v>230</v>
      </c>
      <c r="H10" s="22">
        <v>1</v>
      </c>
      <c r="I10" s="30" t="s">
        <v>263</v>
      </c>
      <c r="J10" s="63">
        <v>1</v>
      </c>
      <c r="K10" s="30" t="s">
        <v>304</v>
      </c>
      <c r="L10" s="63">
        <v>1</v>
      </c>
      <c r="M10" s="30" t="s">
        <v>304</v>
      </c>
    </row>
    <row r="11" spans="1:13" s="68" customFormat="1" ht="21" x14ac:dyDescent="0.5">
      <c r="A11" s="95" t="s">
        <v>269</v>
      </c>
      <c r="B11" s="96"/>
      <c r="C11" s="96"/>
      <c r="D11" s="96"/>
      <c r="E11" s="96"/>
      <c r="F11" s="96"/>
      <c r="G11" s="96"/>
      <c r="H11" s="96"/>
      <c r="I11" s="96"/>
      <c r="J11" s="66">
        <f>+AVERAGE(J8:J10)</f>
        <v>1</v>
      </c>
      <c r="K11" s="67"/>
      <c r="L11" s="66">
        <f>+AVERAGE(L8:L10)</f>
        <v>1</v>
      </c>
      <c r="M11" s="67"/>
    </row>
  </sheetData>
  <mergeCells count="19">
    <mergeCell ref="E6:E7"/>
    <mergeCell ref="F6:F7"/>
    <mergeCell ref="L6:M6"/>
    <mergeCell ref="J6:K6"/>
    <mergeCell ref="A5:K5"/>
    <mergeCell ref="A11:I11"/>
    <mergeCell ref="H6:I6"/>
    <mergeCell ref="G1:I1"/>
    <mergeCell ref="G2:I2"/>
    <mergeCell ref="G3:I3"/>
    <mergeCell ref="G6:G7"/>
    <mergeCell ref="A1:A3"/>
    <mergeCell ref="B1:F1"/>
    <mergeCell ref="B2:F2"/>
    <mergeCell ref="B3:F3"/>
    <mergeCell ref="A6:A7"/>
    <mergeCell ref="B6:B7"/>
    <mergeCell ref="C6:C7"/>
    <mergeCell ref="D6:D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tabSelected="1" zoomScale="70" zoomScaleNormal="70" workbookViewId="0">
      <selection activeCell="C14" sqref="C14"/>
    </sheetView>
  </sheetViews>
  <sheetFormatPr baseColWidth="10" defaultRowHeight="14.5" x14ac:dyDescent="0.35"/>
  <cols>
    <col min="1" max="1" width="20.08984375" customWidth="1"/>
    <col min="2" max="3" width="18" customWidth="1"/>
    <col min="4" max="6" width="35.7265625" customWidth="1"/>
  </cols>
  <sheetData>
    <row r="1" spans="1:9" ht="30" customHeight="1" x14ac:dyDescent="0.35">
      <c r="A1" s="90"/>
      <c r="B1" s="137" t="s">
        <v>0</v>
      </c>
      <c r="C1" s="137"/>
      <c r="D1" s="137"/>
      <c r="E1" s="137"/>
      <c r="F1" s="137"/>
      <c r="G1" s="83" t="s">
        <v>27</v>
      </c>
      <c r="H1" s="93"/>
      <c r="I1" s="84"/>
    </row>
    <row r="2" spans="1:9" ht="30" customHeight="1" x14ac:dyDescent="0.35">
      <c r="A2" s="91"/>
      <c r="B2" s="138" t="s">
        <v>2</v>
      </c>
      <c r="C2" s="138"/>
      <c r="D2" s="138"/>
      <c r="E2" s="138"/>
      <c r="F2" s="138"/>
      <c r="G2" s="85" t="s">
        <v>1</v>
      </c>
      <c r="H2" s="94"/>
      <c r="I2" s="86"/>
    </row>
    <row r="3" spans="1:9" ht="30" customHeight="1" x14ac:dyDescent="0.35">
      <c r="A3" s="92"/>
      <c r="B3" s="138" t="s">
        <v>3</v>
      </c>
      <c r="C3" s="138"/>
      <c r="D3" s="138"/>
      <c r="E3" s="138"/>
      <c r="F3" s="138"/>
      <c r="G3" s="85" t="s">
        <v>249</v>
      </c>
      <c r="H3" s="94"/>
      <c r="I3" s="86"/>
    </row>
    <row r="7" spans="1:9" ht="15.5" x14ac:dyDescent="0.35">
      <c r="A7" s="169" t="s">
        <v>297</v>
      </c>
      <c r="B7" s="169"/>
      <c r="C7" s="74" t="s">
        <v>269</v>
      </c>
    </row>
    <row r="8" spans="1:9" x14ac:dyDescent="0.35">
      <c r="A8" s="167" t="s">
        <v>298</v>
      </c>
      <c r="B8" s="168"/>
      <c r="C8" s="75">
        <f>+'Gestión Riesgos de Corrupción'!L14</f>
        <v>0.89999999999999991</v>
      </c>
    </row>
    <row r="9" spans="1:9" x14ac:dyDescent="0.35">
      <c r="A9" s="167" t="s">
        <v>299</v>
      </c>
      <c r="B9" s="168"/>
      <c r="C9" s="75">
        <f>+'Racionalización de Tramites'!L35</f>
        <v>0.8</v>
      </c>
    </row>
    <row r="10" spans="1:9" x14ac:dyDescent="0.35">
      <c r="A10" s="167" t="s">
        <v>300</v>
      </c>
      <c r="B10" s="168"/>
      <c r="C10" s="75">
        <f>+'Rendición de Cuentas'!L28</f>
        <v>0.93200000000000005</v>
      </c>
    </row>
    <row r="11" spans="1:9" x14ac:dyDescent="0.35">
      <c r="A11" s="167" t="s">
        <v>301</v>
      </c>
      <c r="B11" s="168"/>
      <c r="C11" s="75">
        <f>+'Atención al ciudadano'!L25</f>
        <v>0.89692307692307693</v>
      </c>
    </row>
    <row r="12" spans="1:9" x14ac:dyDescent="0.35">
      <c r="A12" s="167" t="s">
        <v>302</v>
      </c>
      <c r="B12" s="168"/>
      <c r="C12" s="75">
        <f>+'Transparencia y acceso a la inf'!L15</f>
        <v>0.86</v>
      </c>
    </row>
    <row r="13" spans="1:9" x14ac:dyDescent="0.35">
      <c r="A13" s="167" t="s">
        <v>303</v>
      </c>
      <c r="B13" s="168"/>
      <c r="C13" s="75">
        <f>+'Otras iniciativas'!L11</f>
        <v>1</v>
      </c>
    </row>
    <row r="14" spans="1:9" ht="15.5" x14ac:dyDescent="0.35">
      <c r="A14" s="76" t="s">
        <v>305</v>
      </c>
      <c r="B14" s="76"/>
      <c r="C14" s="77">
        <f>+AVERAGE(C8:C13)</f>
        <v>0.89815384615384619</v>
      </c>
    </row>
  </sheetData>
  <mergeCells count="14">
    <mergeCell ref="A1:A3"/>
    <mergeCell ref="B1:F1"/>
    <mergeCell ref="G1:I1"/>
    <mergeCell ref="B2:F2"/>
    <mergeCell ref="G2:I2"/>
    <mergeCell ref="B3:F3"/>
    <mergeCell ref="G3:I3"/>
    <mergeCell ref="A12:B12"/>
    <mergeCell ref="A13:B13"/>
    <mergeCell ref="A7:B7"/>
    <mergeCell ref="A8:B8"/>
    <mergeCell ref="A9:B9"/>
    <mergeCell ref="A10:B10"/>
    <mergeCell ref="A11:B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Gestión Riesgos de Corrupción</vt:lpstr>
      <vt:lpstr>Racionalización de Tramites</vt:lpstr>
      <vt:lpstr>Rendición de Cuentas</vt:lpstr>
      <vt:lpstr>Atención al ciudadano</vt:lpstr>
      <vt:lpstr>Transparencia y acceso a la inf</vt:lpstr>
      <vt:lpstr>Otras iniciativas</vt:lpstr>
      <vt:lpstr>Consolidado</vt:lpstr>
      <vt:lpstr>'Gestión Riesgos de Corrupción'!Títulos_a_imprimir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Inés Lamprea A.</dc:creator>
  <cp:lastModifiedBy>Liliana Inés Lamprea</cp:lastModifiedBy>
  <cp:lastPrinted>2023-05-25T13:48:49Z</cp:lastPrinted>
  <dcterms:created xsi:type="dcterms:W3CDTF">2022-01-30T23:32:38Z</dcterms:created>
  <dcterms:modified xsi:type="dcterms:W3CDTF">2024-02-27T00:00:16Z</dcterms:modified>
</cp:coreProperties>
</file>