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ilam\Documents\01 Proyectos\04 EDAT\03 Documentos\02 SIG\01 Procesos\03 Apoyo\GAD\Formatos\"/>
    </mc:Choice>
  </mc:AlternateContent>
  <bookViews>
    <workbookView xWindow="0" yWindow="0" windowWidth="19200" windowHeight="6180" tabRatio="692" firstSheet="372" activeTab="372"/>
  </bookViews>
  <sheets>
    <sheet name="JURIDICA 461 (2)" sheetId="354" r:id="rId1"/>
    <sheet name="SECRETARIA EJECUTIVA 388 (2)" sheetId="298" r:id="rId2"/>
    <sheet name="TECNICA 387 (2)" sheetId="277" r:id="rId3"/>
    <sheet name="124 LABORATORIO" sheetId="66" r:id="rId4"/>
    <sheet name="PLANILLA DE ENTRADA" sheetId="2" r:id="rId5"/>
    <sheet name="125 LABORATORIO" sheetId="15" r:id="rId6"/>
    <sheet name="126 LABORATORIO correc" sheetId="21" r:id="rId7"/>
    <sheet name="127 LABORATORIO" sheetId="16" r:id="rId8"/>
    <sheet name="128 LABORATOR" sheetId="17" r:id="rId9"/>
    <sheet name="128A LABORATOR (2)" sheetId="56" r:id="rId10"/>
    <sheet name="129 LABORATOR" sheetId="18" r:id="rId11"/>
    <sheet name="130 LABORATOR" sheetId="19" r:id="rId12"/>
    <sheet name="131 LABORATOR " sheetId="20" r:id="rId13"/>
    <sheet name="132 LABORATOR  " sheetId="22" r:id="rId14"/>
    <sheet name="133 LABORATOR " sheetId="23" r:id="rId15"/>
    <sheet name="134 LABORATOR " sheetId="24" r:id="rId16"/>
    <sheet name="135 LABORATOR  (2)" sheetId="25" r:id="rId17"/>
    <sheet name="136 LABORATOR  (2)" sheetId="26" r:id="rId18"/>
    <sheet name="137 LABORATOR" sheetId="27" r:id="rId19"/>
    <sheet name="138 LABORATOR" sheetId="28" r:id="rId20"/>
    <sheet name="139 LABORATOR" sheetId="29" r:id="rId21"/>
    <sheet name="140 LABORATOR " sheetId="30" r:id="rId22"/>
    <sheet name="141 LABORATOR " sheetId="31" r:id="rId23"/>
    <sheet name="142 LABORATOR " sheetId="32" r:id="rId24"/>
    <sheet name="143 LABORATOR " sheetId="33" r:id="rId25"/>
    <sheet name="144 LABORATOR " sheetId="34" r:id="rId26"/>
    <sheet name="145 LABORATO" sheetId="35" r:id="rId27"/>
    <sheet name="146 LABORATORIO" sheetId="36" r:id="rId28"/>
    <sheet name="147 LABORATORIO" sheetId="37" r:id="rId29"/>
    <sheet name="148 LABORATORIO " sheetId="38" r:id="rId30"/>
    <sheet name="149 LABORATORIO" sheetId="39" r:id="rId31"/>
    <sheet name="150 LABORATORIO " sheetId="40" r:id="rId32"/>
    <sheet name="151 LABORATORIO" sheetId="41" r:id="rId33"/>
    <sheet name="152 LABORATORIO" sheetId="42" r:id="rId34"/>
    <sheet name="153 LABORATORIO" sheetId="43" r:id="rId35"/>
    <sheet name="154 LABORATOR" sheetId="44" r:id="rId36"/>
    <sheet name="155 LABORATORIO" sheetId="45" r:id="rId37"/>
    <sheet name="156 LABORATORIO" sheetId="46" r:id="rId38"/>
    <sheet name="157 LABORATORIO " sheetId="47" r:id="rId39"/>
    <sheet name="158 LABORATORIO" sheetId="48" r:id="rId40"/>
    <sheet name="159 LABORATORIO new" sheetId="55" r:id="rId41"/>
    <sheet name="160 LABORATORIO  (3)" sheetId="49" r:id="rId42"/>
    <sheet name="161 LABORATORIO" sheetId="50" r:id="rId43"/>
    <sheet name="162 LABORATORIO (2)" sheetId="51" r:id="rId44"/>
    <sheet name="163 LABORATORIO (3)" sheetId="52" r:id="rId45"/>
    <sheet name="164 LABORATORIO " sheetId="53" r:id="rId46"/>
    <sheet name="165 LABORATORIO  (2)" sheetId="54" r:id="rId47"/>
    <sheet name="TECNICA 166" sheetId="1" r:id="rId48"/>
    <sheet name="FINANCIERA 167" sheetId="5" r:id="rId49"/>
    <sheet name="JURUDICA 168" sheetId="6" r:id="rId50"/>
    <sheet name="SECRETARIA EJECUTIVA 169" sheetId="7" r:id="rId51"/>
    <sheet name="JURUDICA 170" sheetId="8" r:id="rId52"/>
    <sheet name="FINANCIERA 171" sheetId="9" r:id="rId53"/>
    <sheet name="JURUDICA 172" sheetId="10" r:id="rId54"/>
    <sheet name="TECNICA 173" sheetId="11" r:id="rId55"/>
    <sheet name="FINANCIERA 174" sheetId="12" r:id="rId56"/>
    <sheet name="JURUDICA 175" sheetId="13" r:id="rId57"/>
    <sheet name="SECRETARIA EJECUTIVA 176" sheetId="14" r:id="rId58"/>
    <sheet name="JURUDICA 177" sheetId="57" r:id="rId59"/>
    <sheet name="FINANCIERA 178" sheetId="58" r:id="rId60"/>
    <sheet name="TECNICA 179" sheetId="59" r:id="rId61"/>
    <sheet name="GERENCIA 180" sheetId="60" r:id="rId62"/>
    <sheet name="CONTROL INT 181" sheetId="61" r:id="rId63"/>
    <sheet name="JURUDICA 182" sheetId="62" r:id="rId64"/>
    <sheet name="JURUDICA 183" sheetId="63" r:id="rId65"/>
    <sheet name="SECRETARIA EJECUTIVA 184" sheetId="64" r:id="rId66"/>
    <sheet name="FINANCIERA 185" sheetId="65" r:id="rId67"/>
    <sheet name="JURUDICA 186" sheetId="67" r:id="rId68"/>
    <sheet name="SECRETARIA EJECUTIVA 187" sheetId="68" r:id="rId69"/>
    <sheet name="JURUDICA 188" sheetId="69" r:id="rId70"/>
    <sheet name="JURUDICA 189" sheetId="70" r:id="rId71"/>
    <sheet name="SECRETARIA EJECUTIVA 190" sheetId="71" r:id="rId72"/>
    <sheet name="JURUDICA 191" sheetId="72" r:id="rId73"/>
    <sheet name="SECRETARIA EJECUTIVA 192" sheetId="73" r:id="rId74"/>
    <sheet name="tecnica 193" sheetId="74" r:id="rId75"/>
    <sheet name="JURUDICA 194" sheetId="75" r:id="rId76"/>
    <sheet name="SECRETARIA EJECUTIVA 195" sheetId="76" r:id="rId77"/>
    <sheet name="JURUDICA 196" sheetId="77" r:id="rId78"/>
    <sheet name="tecnica 197" sheetId="78" r:id="rId79"/>
    <sheet name="SECRETARIA EJECUTIVA 198" sheetId="79" r:id="rId80"/>
    <sheet name="tecnica 199" sheetId="80" r:id="rId81"/>
    <sheet name="tecnica 200" sheetId="81" r:id="rId82"/>
    <sheet name="FINANCIERA 201" sheetId="82" r:id="rId83"/>
    <sheet name="SECRETARIA EJECUTIVA 202" sheetId="83" r:id="rId84"/>
    <sheet name="SECRETARIA EJECUTIVA 203" sheetId="84" r:id="rId85"/>
    <sheet name="JURUDICA 204" sheetId="85" r:id="rId86"/>
    <sheet name="tecnica 205" sheetId="86" r:id="rId87"/>
    <sheet name="SECRETARIA EJECUTIVA 206" sheetId="87" r:id="rId88"/>
    <sheet name="tecnica 207" sheetId="88" r:id="rId89"/>
    <sheet name="tecnica 208" sheetId="89" r:id="rId90"/>
    <sheet name="JURUDICA 209" sheetId="90" r:id="rId91"/>
    <sheet name="FINANCIERA 210" sheetId="91" r:id="rId92"/>
    <sheet name="JURUDICA 211" sheetId="92" r:id="rId93"/>
    <sheet name="SECRETARIA EJECUTIVA 212" sheetId="93" r:id="rId94"/>
    <sheet name="FINANCIERA 213" sheetId="94" r:id="rId95"/>
    <sheet name="tecnica 214" sheetId="95" r:id="rId96"/>
    <sheet name="SECRETARIA EJECUTIVA 215" sheetId="96" r:id="rId97"/>
    <sheet name="JURUDICA 216" sheetId="97" r:id="rId98"/>
    <sheet name="tecnica 217" sheetId="98" r:id="rId99"/>
    <sheet name="JURUDICA 218" sheetId="99" r:id="rId100"/>
    <sheet name="FINANCIERA 219" sheetId="100" r:id="rId101"/>
    <sheet name="SECRETARIA EJECUTIVA 220" sheetId="101" r:id="rId102"/>
    <sheet name="CONTROL INT 221" sheetId="102" r:id="rId103"/>
    <sheet name="FINANCIERA 222" sheetId="103" r:id="rId104"/>
    <sheet name="tecnica 223" sheetId="104" r:id="rId105"/>
    <sheet name="JURUDICA 224" sheetId="105" r:id="rId106"/>
    <sheet name="tecnica 225" sheetId="106" r:id="rId107"/>
    <sheet name="tecnica 226" sheetId="107" r:id="rId108"/>
    <sheet name="FINANCIERA 227" sheetId="108" r:id="rId109"/>
    <sheet name="GERENCIA 228" sheetId="109" r:id="rId110"/>
    <sheet name="JURUDICA 229 (2)" sheetId="110" r:id="rId111"/>
    <sheet name="SECRETARIA EJECUTIVA 230" sheetId="111" r:id="rId112"/>
    <sheet name="JURUDICA 231" sheetId="112" r:id="rId113"/>
    <sheet name="JURUDICA 232" sheetId="113" r:id="rId114"/>
    <sheet name="JURUDICA 233" sheetId="114" r:id="rId115"/>
    <sheet name="FINANCIERA 234" sheetId="115" r:id="rId116"/>
    <sheet name="JURUDICA 235" sheetId="116" r:id="rId117"/>
    <sheet name="JURUDICA 236" sheetId="117" r:id="rId118"/>
    <sheet name="SECRETARIA EJECUTIVA 237" sheetId="118" r:id="rId119"/>
    <sheet name="JURUDICA 238" sheetId="119" r:id="rId120"/>
    <sheet name="CONTROL INT 239" sheetId="120" r:id="rId121"/>
    <sheet name="FINANCIERA 240" sheetId="121" r:id="rId122"/>
    <sheet name="tecnica 241" sheetId="122" r:id="rId123"/>
    <sheet name="FINANCIERA 242" sheetId="123" r:id="rId124"/>
    <sheet name="FINANCIERA 243" sheetId="124" r:id="rId125"/>
    <sheet name="JURUDICA 244" sheetId="125" r:id="rId126"/>
    <sheet name="SECRETARIA EJECUTIVA 245" sheetId="126" r:id="rId127"/>
    <sheet name="JURUDICA 246" sheetId="127" r:id="rId128"/>
    <sheet name="FINANCIERA 247" sheetId="128" r:id="rId129"/>
    <sheet name="FINANCIERA 248" sheetId="129" r:id="rId130"/>
    <sheet name="JURUDICA 249" sheetId="130" r:id="rId131"/>
    <sheet name="FINANCIERA 250" sheetId="131" r:id="rId132"/>
    <sheet name="TECNICA 251" sheetId="132" r:id="rId133"/>
    <sheet name="SECRETARIA EJECUTIVA 252" sheetId="133" r:id="rId134"/>
    <sheet name="FINANCIERA 253" sheetId="134" r:id="rId135"/>
    <sheet name="CONTROL INT 254" sheetId="135" r:id="rId136"/>
    <sheet name="TECNICA 255" sheetId="136" r:id="rId137"/>
    <sheet name="FINANCIERA 256" sheetId="137" r:id="rId138"/>
    <sheet name="JURUDICA 257" sheetId="138" r:id="rId139"/>
    <sheet name="TECNICA 258" sheetId="139" r:id="rId140"/>
    <sheet name="SECRETARIA EJECUTIVA 259" sheetId="140" r:id="rId141"/>
    <sheet name="TECNICA 260" sheetId="141" r:id="rId142"/>
    <sheet name="JURUDICA 261" sheetId="142" r:id="rId143"/>
    <sheet name="TECNICA 262" sheetId="143" r:id="rId144"/>
    <sheet name="FINANCIERA 263" sheetId="144" r:id="rId145"/>
    <sheet name="CONTROL INT 264" sheetId="145" r:id="rId146"/>
    <sheet name="JURUDICA 265" sheetId="147" r:id="rId147"/>
    <sheet name="JURUDICA 266" sheetId="148" r:id="rId148"/>
    <sheet name="TECNICA 267" sheetId="149" r:id="rId149"/>
    <sheet name="FINANCIERA 268" sheetId="150" r:id="rId150"/>
    <sheet name="JURUDICA 269" sheetId="151" r:id="rId151"/>
    <sheet name="TECNICA HCD" sheetId="152" r:id="rId152"/>
    <sheet name="TECNICA LEON GRF" sheetId="153" r:id="rId153"/>
    <sheet name="FINANCIERA 270" sheetId="154" r:id="rId154"/>
    <sheet name="SECRETARIA EJECUTIVA 271" sheetId="155" r:id="rId155"/>
    <sheet name="JURUDICA 272" sheetId="156" r:id="rId156"/>
    <sheet name="FINANCIERA 273" sheetId="157" r:id="rId157"/>
    <sheet name="TECNICA 274" sheetId="158" r:id="rId158"/>
    <sheet name="JURUDICA 275" sheetId="159" r:id="rId159"/>
    <sheet name="SECRETARIA EJECUTIVA 276" sheetId="160" r:id="rId160"/>
    <sheet name="TECNICA 277" sheetId="161" r:id="rId161"/>
    <sheet name="CONTROL INT 278" sheetId="162" r:id="rId162"/>
    <sheet name="TECNICA 279" sheetId="163" r:id="rId163"/>
    <sheet name="SECRETARIA EJECUTIVA 280" sheetId="164" r:id="rId164"/>
    <sheet name="JURUDICA 281" sheetId="165" r:id="rId165"/>
    <sheet name="FINANCIERA 282" sheetId="166" r:id="rId166"/>
    <sheet name="TECNICA 283" sheetId="167" r:id="rId167"/>
    <sheet name="SECRETARIA EJECUTIVA 284" sheetId="168" r:id="rId168"/>
    <sheet name="JURUDICA 285" sheetId="169" r:id="rId169"/>
    <sheet name="TECNICA 286" sheetId="170" r:id="rId170"/>
    <sheet name="JURUDICA 287" sheetId="171" r:id="rId171"/>
    <sheet name="FINANCIERA 288" sheetId="172" r:id="rId172"/>
    <sheet name="CONTROL INT 289" sheetId="173" r:id="rId173"/>
    <sheet name="JURUDICA 290" sheetId="174" r:id="rId174"/>
    <sheet name="JURUDICA 291" sheetId="175" r:id="rId175"/>
    <sheet name="TECNICA 292" sheetId="176" r:id="rId176"/>
    <sheet name="FINANCIERA 293" sheetId="177" r:id="rId177"/>
    <sheet name="SECRETARIA EJECUTIVA 294" sheetId="178" r:id="rId178"/>
    <sheet name="JURUDICA 295" sheetId="179" r:id="rId179"/>
    <sheet name="FINANCIERA 296" sheetId="180" r:id="rId180"/>
    <sheet name="JURUDICA 297" sheetId="181" r:id="rId181"/>
    <sheet name="SECRETARIA EJECUTIVA 298" sheetId="182" r:id="rId182"/>
    <sheet name="TECNICA 299" sheetId="183" r:id="rId183"/>
    <sheet name="JURUDICA 300" sheetId="184" r:id="rId184"/>
    <sheet name="FINANCIERA 301" sheetId="185" r:id="rId185"/>
    <sheet name="TECNICA 302" sheetId="186" r:id="rId186"/>
    <sheet name="FINANCIERA 303" sheetId="187" r:id="rId187"/>
    <sheet name="SECRETARIA EJECUTIVA 304" sheetId="188" r:id="rId188"/>
    <sheet name="JURUDICA 305" sheetId="189" r:id="rId189"/>
    <sheet name="CONTROL INT 306" sheetId="190" r:id="rId190"/>
    <sheet name="CONTROL INT 307" sheetId="191" r:id="rId191"/>
    <sheet name="TECNICA 308" sheetId="193" r:id="rId192"/>
    <sheet name="JURUDICA 309" sheetId="192" r:id="rId193"/>
    <sheet name="FINANCIERA 310" sheetId="194" r:id="rId194"/>
    <sheet name="JURUDICA 311" sheetId="195" r:id="rId195"/>
    <sheet name="SECRETARIA EJECUTIVA 312" sheetId="196" r:id="rId196"/>
    <sheet name="JURUDICA 313" sheetId="197" r:id="rId197"/>
    <sheet name="TECNICA 314" sheetId="198" r:id="rId198"/>
    <sheet name="FINANCIERA 315" sheetId="199" r:id="rId199"/>
    <sheet name="JURUDICA 316" sheetId="200" r:id="rId200"/>
    <sheet name="JURUDICA 317" sheetId="201" r:id="rId201"/>
    <sheet name="FINANCIERA 318" sheetId="202" r:id="rId202"/>
    <sheet name="TECNICA 319" sheetId="203" r:id="rId203"/>
    <sheet name="SECRETARIA EJECUTIVA 320" sheetId="204" r:id="rId204"/>
    <sheet name="JURUDICA 321" sheetId="205" r:id="rId205"/>
    <sheet name="FINANCIERA 322" sheetId="206" r:id="rId206"/>
    <sheet name="JURUDICA 323" sheetId="207" r:id="rId207"/>
    <sheet name="FINANCIERA 324" sheetId="208" r:id="rId208"/>
    <sheet name="TECNICA 325" sheetId="209" r:id="rId209"/>
    <sheet name="SECRETARIA EJECUTIVA 326" sheetId="210" r:id="rId210"/>
    <sheet name="FINANCIERA 327" sheetId="211" r:id="rId211"/>
    <sheet name="JURUDICA 328" sheetId="212" r:id="rId212"/>
    <sheet name="TECNICA 329" sheetId="213" r:id="rId213"/>
    <sheet name="SECRETARIA EJECUTIVA 330" sheetId="214" r:id="rId214"/>
    <sheet name="FINANCIERA 331" sheetId="215" r:id="rId215"/>
    <sheet name="JURUDICA 332" sheetId="216" r:id="rId216"/>
    <sheet name="SECRETARIA EJECUTIVA 333" sheetId="217" r:id="rId217"/>
    <sheet name="JURUDICA 334" sheetId="218" r:id="rId218"/>
    <sheet name="FINANCIERA 335" sheetId="219" r:id="rId219"/>
    <sheet name="TECNICA 336" sheetId="220" r:id="rId220"/>
    <sheet name="JURUDICA 337" sheetId="221" r:id="rId221"/>
    <sheet name="FINANCIERA 338" sheetId="222" r:id="rId222"/>
    <sheet name="JURUDICA 339" sheetId="223" r:id="rId223"/>
    <sheet name="TECNICA 340" sheetId="224" r:id="rId224"/>
    <sheet name="JURUDICA 341" sheetId="227" r:id="rId225"/>
    <sheet name="TECNICA 342" sheetId="228" r:id="rId226"/>
    <sheet name="JURUDICA 343" sheetId="229" r:id="rId227"/>
    <sheet name="FINANCIERA 344" sheetId="230" r:id="rId228"/>
    <sheet name="TECNICA 345" sheetId="231" r:id="rId229"/>
    <sheet name="JURUDICA 346" sheetId="232" r:id="rId230"/>
    <sheet name="TECNICA 347" sheetId="233" r:id="rId231"/>
    <sheet name="FINANCIERA 348" sheetId="234" r:id="rId232"/>
    <sheet name="JURUDICA 349" sheetId="235" r:id="rId233"/>
    <sheet name="TECNICA 350" sheetId="236" r:id="rId234"/>
    <sheet name="SECRETARIA EJECUTIVA 351" sheetId="237" r:id="rId235"/>
    <sheet name="JURUDICA 352" sheetId="238" r:id="rId236"/>
    <sheet name="FINANCIERA 353" sheetId="239" r:id="rId237"/>
    <sheet name="SECRETARIA EJECUTIVA 354" sheetId="240" r:id="rId238"/>
    <sheet name="TECNICA 355" sheetId="242" r:id="rId239"/>
    <sheet name="CONTROL INT 356" sheetId="243" r:id="rId240"/>
    <sheet name="TECNICA 357" sheetId="244" r:id="rId241"/>
    <sheet name="FINANCIERA 358" sheetId="245" r:id="rId242"/>
    <sheet name="TECNICA 359" sheetId="246" r:id="rId243"/>
    <sheet name="FINANCIERA 360" sheetId="247" r:id="rId244"/>
    <sheet name="JURUDICA 361" sheetId="248" r:id="rId245"/>
    <sheet name="FINANCIERA 362" sheetId="249" r:id="rId246"/>
    <sheet name="TECNICA 363" sheetId="250" r:id="rId247"/>
    <sheet name="JURUDICA 364" sheetId="251" r:id="rId248"/>
    <sheet name="CONTROL INT 365" sheetId="252" r:id="rId249"/>
    <sheet name="FINANCIERA 366" sheetId="253" r:id="rId250"/>
    <sheet name="FINANCIERA 367" sheetId="254" r:id="rId251"/>
    <sheet name="JURUDICA 368" sheetId="255" r:id="rId252"/>
    <sheet name="JURUDICA 369" sheetId="256" r:id="rId253"/>
    <sheet name="FINANCIERA 370" sheetId="257" r:id="rId254"/>
    <sheet name="TECNICA 371" sheetId="258" r:id="rId255"/>
    <sheet name="JURUDICA 372" sheetId="259" r:id="rId256"/>
    <sheet name="TECNICA 373" sheetId="260" r:id="rId257"/>
    <sheet name="FINANCIERA 374" sheetId="261" r:id="rId258"/>
    <sheet name="JURUDICA 375" sheetId="262" r:id="rId259"/>
    <sheet name="SECRETARIA EJECUTIVA 376" sheetId="263" r:id="rId260"/>
    <sheet name="FINANCIERA 377" sheetId="264" r:id="rId261"/>
    <sheet name="TECNICA 378" sheetId="265" r:id="rId262"/>
    <sheet name="TECNICA 379" sheetId="266" r:id="rId263"/>
    <sheet name="JURUDICA 380" sheetId="267" r:id="rId264"/>
    <sheet name="JURUDICA 381" sheetId="268" r:id="rId265"/>
    <sheet name="FINANCIERA 382" sheetId="269" r:id="rId266"/>
    <sheet name="TECNICA 383" sheetId="270" r:id="rId267"/>
    <sheet name="JURUDICA 384" sheetId="271" r:id="rId268"/>
    <sheet name="TECNICA 385" sheetId="273" r:id="rId269"/>
    <sheet name="CONTROL INT 386" sheetId="274" r:id="rId270"/>
    <sheet name="TECNICA 387" sheetId="275" r:id="rId271"/>
    <sheet name="SECRETARIA EJECUTIVA 388" sheetId="276" r:id="rId272"/>
    <sheet name="TECNICA 389" sheetId="278" r:id="rId273"/>
    <sheet name="FINANCIERA 390" sheetId="279" r:id="rId274"/>
    <sheet name="TECNICA 391" sheetId="280" r:id="rId275"/>
    <sheet name="TECNICA 392" sheetId="281" r:id="rId276"/>
    <sheet name="FINANCIERA 393" sheetId="282" r:id="rId277"/>
    <sheet name="FINANCIERA 395" sheetId="284" r:id="rId278"/>
    <sheet name="FINANCIERA 396" sheetId="285" r:id="rId279"/>
    <sheet name="TECNICA 397" sheetId="286" r:id="rId280"/>
    <sheet name="TECNICA 398" sheetId="287" r:id="rId281"/>
    <sheet name="FINANCIERA 399" sheetId="288" r:id="rId282"/>
    <sheet name="JURUDICA 400" sheetId="283" r:id="rId283"/>
    <sheet name="TECNICA 401" sheetId="289" r:id="rId284"/>
    <sheet name="FINANCIERA 402" sheetId="290" r:id="rId285"/>
    <sheet name="TECNICA 403" sheetId="291" r:id="rId286"/>
    <sheet name="JURUDICA 404" sheetId="292" r:id="rId287"/>
    <sheet name="TECNICA 405" sheetId="293" r:id="rId288"/>
    <sheet name="JURUDICA 406" sheetId="294" r:id="rId289"/>
    <sheet name="TECNICA 407" sheetId="295" r:id="rId290"/>
    <sheet name="FINANCIERA 408" sheetId="296" r:id="rId291"/>
    <sheet name="TECNICA 409" sheetId="297" r:id="rId292"/>
    <sheet name="SECRETARIA EJECUTIVA 410" sheetId="299" r:id="rId293"/>
    <sheet name="FINANCIERA 411" sheetId="300" r:id="rId294"/>
    <sheet name="TECNICA 412" sheetId="301" r:id="rId295"/>
    <sheet name="FINANCIERA 413" sheetId="302" r:id="rId296"/>
    <sheet name="JURIDICA 414" sheetId="303" r:id="rId297"/>
    <sheet name="TECNICA 415" sheetId="304" r:id="rId298"/>
    <sheet name="FINANCIERA 416" sheetId="305" r:id="rId299"/>
    <sheet name="TECNICA 417" sheetId="306" r:id="rId300"/>
    <sheet name="JURIDICA 418" sheetId="307" r:id="rId301"/>
    <sheet name="FINANCIERA 419" sheetId="308" r:id="rId302"/>
    <sheet name="TECNICA 420" sheetId="309" r:id="rId303"/>
    <sheet name="JURIDICA 421" sheetId="310" r:id="rId304"/>
    <sheet name="TECNICA 422" sheetId="311" r:id="rId305"/>
    <sheet name="FINANCIERA 423" sheetId="312" r:id="rId306"/>
    <sheet name="JURIDICA 424" sheetId="313" r:id="rId307"/>
    <sheet name="CONTROL INT 425" sheetId="314" r:id="rId308"/>
    <sheet name="TECNICA 426" sheetId="315" r:id="rId309"/>
    <sheet name="TECNICA 427" sheetId="316" r:id="rId310"/>
    <sheet name="FINANCIERA 428" sheetId="317" r:id="rId311"/>
    <sheet name="TECNICA 429" sheetId="318" r:id="rId312"/>
    <sheet name="JURIDICA 430" sheetId="319" r:id="rId313"/>
    <sheet name="FINANCIERA 431" sheetId="320" r:id="rId314"/>
    <sheet name="TECNICA 432" sheetId="321" r:id="rId315"/>
    <sheet name="JURIDICA 433" sheetId="322" r:id="rId316"/>
    <sheet name="FINANCIERA 434" sheetId="323" r:id="rId317"/>
    <sheet name="TECNICA 435" sheetId="324" r:id="rId318"/>
    <sheet name="SECRETARIA EJECUTIVA 436" sheetId="325" r:id="rId319"/>
    <sheet name="CONTROL INT 437" sheetId="326" r:id="rId320"/>
    <sheet name="TECNICA 438" sheetId="327" r:id="rId321"/>
    <sheet name="TECNICA 439" sheetId="328" r:id="rId322"/>
    <sheet name="FINANCIERA 440" sheetId="329" r:id="rId323"/>
    <sheet name="JURIDICA 441" sheetId="331" r:id="rId324"/>
    <sheet name="TECNICA 442" sheetId="332" r:id="rId325"/>
    <sheet name="FINANCIERA 443" sheetId="333" r:id="rId326"/>
    <sheet name="TECNICA 444" sheetId="334" r:id="rId327"/>
    <sheet name="TECNICA 445" sheetId="335" r:id="rId328"/>
    <sheet name="JURIDICA 446" sheetId="336" r:id="rId329"/>
    <sheet name="TECNICA 447" sheetId="337" r:id="rId330"/>
    <sheet name="FINANCIERA 448" sheetId="338" r:id="rId331"/>
    <sheet name="TECNICA 449" sheetId="339" r:id="rId332"/>
    <sheet name="JURIDICA 450" sheetId="341" r:id="rId333"/>
    <sheet name="FINANCIERA 451" sheetId="340" r:id="rId334"/>
    <sheet name="GERENCIA 452" sheetId="342" r:id="rId335"/>
    <sheet name="JURIDICA 453" sheetId="343" r:id="rId336"/>
    <sheet name="FINANCIERA 454" sheetId="344" r:id="rId337"/>
    <sheet name="TECNICA 455" sheetId="345" r:id="rId338"/>
    <sheet name="TECNICA 456" sheetId="346" r:id="rId339"/>
    <sheet name="FINANCIERA 457" sheetId="347" r:id="rId340"/>
    <sheet name="JURIDICA 458" sheetId="348" r:id="rId341"/>
    <sheet name="FINANCIERA 459" sheetId="349" r:id="rId342"/>
    <sheet name="TECNICA 460" sheetId="350" r:id="rId343"/>
    <sheet name="JURIDICA 461" sheetId="351" r:id="rId344"/>
    <sheet name="GERENCIA 462" sheetId="356" r:id="rId345"/>
    <sheet name="CONTROL INT 463" sheetId="357" r:id="rId346"/>
    <sheet name="TECNICA 464" sheetId="352" r:id="rId347"/>
    <sheet name="FINANCIERA 465" sheetId="353" r:id="rId348"/>
    <sheet name="JURIDICA 466" sheetId="355" r:id="rId349"/>
    <sheet name="JURIDICA 467" sheetId="358" r:id="rId350"/>
    <sheet name="FINANCIERA 468" sheetId="359" r:id="rId351"/>
    <sheet name="FINANCIERA 469" sheetId="360" r:id="rId352"/>
    <sheet name="JURIDICA 470" sheetId="361" r:id="rId353"/>
    <sheet name="TECNICA 471" sheetId="362" r:id="rId354"/>
    <sheet name="FINANCIERA 472" sheetId="363" r:id="rId355"/>
    <sheet name="TECNICA 473" sheetId="365" r:id="rId356"/>
    <sheet name="JURIDICA 474" sheetId="366" r:id="rId357"/>
    <sheet name="TECNICA 475" sheetId="367" r:id="rId358"/>
    <sheet name="JURIDICA 476" sheetId="368" r:id="rId359"/>
    <sheet name="FINANCIERA 477" sheetId="369" r:id="rId360"/>
    <sheet name="GERENCIA 478" sheetId="371" r:id="rId361"/>
    <sheet name="TECNICA 479" sheetId="372" r:id="rId362"/>
    <sheet name="FINANCIERA 480" sheetId="373" r:id="rId363"/>
    <sheet name="FINANCIERA 481" sheetId="375" r:id="rId364"/>
    <sheet name="GERENCIA 482" sheetId="376" r:id="rId365"/>
    <sheet name="TECNICA 483" sheetId="377" r:id="rId366"/>
    <sheet name="FINANCIERA 484" sheetId="378" r:id="rId367"/>
    <sheet name="JURIDICA 485" sheetId="379" r:id="rId368"/>
    <sheet name="JURIDICA 486" sheetId="380" r:id="rId369"/>
    <sheet name="TECNICA 487" sheetId="381" r:id="rId370"/>
    <sheet name="JURIDICA 488" sheetId="382" r:id="rId371"/>
    <sheet name="FINANCIERA 489" sheetId="383" r:id="rId372"/>
    <sheet name="FINANCIERA 492" sheetId="386" r:id="rId373"/>
  </sheets>
  <definedNames>
    <definedName name="_xlnm.Print_Area" localSheetId="3">'124 LABORATORIO'!$B$1:$AE$46</definedName>
    <definedName name="_xlnm.Print_Area" localSheetId="5">'125 LABORATORIO'!$B$1:$AE$44</definedName>
    <definedName name="_xlnm.Print_Area" localSheetId="6">'126 LABORATORIO correc'!$B$1:$AE$42</definedName>
    <definedName name="_xlnm.Print_Area" localSheetId="7">'127 LABORATORIO'!$B$1:$AE$44</definedName>
    <definedName name="_xlnm.Print_Area" localSheetId="8">'128 LABORATOR'!$B$1:$AE$42</definedName>
    <definedName name="_xlnm.Print_Area" localSheetId="9">'128A LABORATOR (2)'!$B$1:$AE$36</definedName>
    <definedName name="_xlnm.Print_Area" localSheetId="10">'129 LABORATOR'!$B$1:$AE$42</definedName>
    <definedName name="_xlnm.Print_Area" localSheetId="11">'130 LABORATOR'!$B$1:$AE$41</definedName>
    <definedName name="_xlnm.Print_Area" localSheetId="12">'131 LABORATOR '!$B$1:$AE$40</definedName>
    <definedName name="_xlnm.Print_Area" localSheetId="13">'132 LABORATOR  '!$B$1:$AE$40</definedName>
    <definedName name="_xlnm.Print_Area" localSheetId="14">'133 LABORATOR '!$B$1:$AE$35</definedName>
    <definedName name="_xlnm.Print_Area" localSheetId="15">'134 LABORATOR '!$B$1:$AE$36</definedName>
    <definedName name="_xlnm.Print_Area" localSheetId="16">'135 LABORATOR  (2)'!$B$1:$AE$35</definedName>
    <definedName name="_xlnm.Print_Area" localSheetId="17">'136 LABORATOR  (2)'!$B$1:$AE$37</definedName>
    <definedName name="_xlnm.Print_Area" localSheetId="18">'137 LABORATOR'!$B$1:$AE$35</definedName>
    <definedName name="_xlnm.Print_Area" localSheetId="19">'138 LABORATOR'!$B$1:$AE$34</definedName>
    <definedName name="_xlnm.Print_Area" localSheetId="20">'139 LABORATOR'!$B$1:$AE$38</definedName>
    <definedName name="_xlnm.Print_Area" localSheetId="21">'140 LABORATOR '!$B$1:$AE$38</definedName>
    <definedName name="_xlnm.Print_Area" localSheetId="22">'141 LABORATOR '!$B$1:$AE$37</definedName>
    <definedName name="_xlnm.Print_Area" localSheetId="23">'142 LABORATOR '!$B$1:$AE$35</definedName>
    <definedName name="_xlnm.Print_Area" localSheetId="24">'143 LABORATOR '!$B$1:$AE$35</definedName>
    <definedName name="_xlnm.Print_Area" localSheetId="25">'144 LABORATOR '!$B$1:$AE$36</definedName>
    <definedName name="_xlnm.Print_Area" localSheetId="26">'145 LABORATO'!$B$1:$AE$33</definedName>
    <definedName name="_xlnm.Print_Area" localSheetId="27">'146 LABORATORIO'!$B$1:$AE$33</definedName>
    <definedName name="_xlnm.Print_Area" localSheetId="28">'147 LABORATORIO'!$B$1:$AE$31</definedName>
    <definedName name="_xlnm.Print_Area" localSheetId="29">'148 LABORATORIO '!$B$1:$AE$31</definedName>
    <definedName name="_xlnm.Print_Area" localSheetId="30">'149 LABORATORIO'!$B$1:$AE$34</definedName>
    <definedName name="_xlnm.Print_Area" localSheetId="31">'150 LABORATORIO '!$B$1:$AE$35</definedName>
    <definedName name="_xlnm.Print_Area" localSheetId="32">'151 LABORATORIO'!$B$1:$AE$33</definedName>
    <definedName name="_xlnm.Print_Area" localSheetId="33">'152 LABORATORIO'!$B$1:$AE$33</definedName>
    <definedName name="_xlnm.Print_Area" localSheetId="34">'153 LABORATORIO'!$B$1:$AE$32</definedName>
    <definedName name="_xlnm.Print_Area" localSheetId="35">'154 LABORATOR'!$B$1:$AE$33</definedName>
    <definedName name="_xlnm.Print_Area" localSheetId="36">'155 LABORATORIO'!$B$1:$AE$34</definedName>
    <definedName name="_xlnm.Print_Area" localSheetId="37">'156 LABORATORIO'!$B$1:$AE$34</definedName>
    <definedName name="_xlnm.Print_Area" localSheetId="38">'157 LABORATORIO '!$B$1:$AE$36</definedName>
    <definedName name="_xlnm.Print_Area" localSheetId="39">'158 LABORATORIO'!$B$1:$AE$34</definedName>
    <definedName name="_xlnm.Print_Area" localSheetId="40">'159 LABORATORIO new'!$B$1:$AE$33</definedName>
    <definedName name="_xlnm.Print_Area" localSheetId="41">'160 LABORATORIO  (3)'!$B$1:$AE$33</definedName>
    <definedName name="_xlnm.Print_Area" localSheetId="42">'161 LABORATORIO'!$B$1:$AE$33</definedName>
    <definedName name="_xlnm.Print_Area" localSheetId="43">'162 LABORATORIO (2)'!$B$1:$AE$33</definedName>
    <definedName name="_xlnm.Print_Area" localSheetId="44">'163 LABORATORIO (3)'!$B$1:$AE$32</definedName>
    <definedName name="_xlnm.Print_Area" localSheetId="45">'164 LABORATORIO '!$B$1:$AE$33</definedName>
    <definedName name="_xlnm.Print_Area" localSheetId="46">'165 LABORATORIO  (2)'!$B$1:$AE$32</definedName>
    <definedName name="_xlnm.Print_Area" localSheetId="62">'CONTROL INT 181'!$B$1:$AE$41</definedName>
    <definedName name="_xlnm.Print_Area" localSheetId="102">'CONTROL INT 221'!$B$1:$AE$49</definedName>
    <definedName name="_xlnm.Print_Area" localSheetId="120">'CONTROL INT 239'!$B$1:$AE$48</definedName>
    <definedName name="_xlnm.Print_Area" localSheetId="135">'CONTROL INT 254'!$B$1:$AE$49</definedName>
    <definedName name="_xlnm.Print_Area" localSheetId="145">'CONTROL INT 264'!$B$1:$AE$49</definedName>
    <definedName name="_xlnm.Print_Area" localSheetId="161">'CONTROL INT 278'!$B$1:$AE$47</definedName>
    <definedName name="_xlnm.Print_Area" localSheetId="172">'CONTROL INT 289'!$B$1:$AE$47</definedName>
    <definedName name="_xlnm.Print_Area" localSheetId="189">'CONTROL INT 306'!$B$1:$AE$47</definedName>
    <definedName name="_xlnm.Print_Area" localSheetId="190">'CONTROL INT 307'!$B$1:$AE$47</definedName>
    <definedName name="_xlnm.Print_Area" localSheetId="239">'CONTROL INT 356'!$B$1:$AE$47</definedName>
    <definedName name="_xlnm.Print_Area" localSheetId="248">'CONTROL INT 365'!$B$1:$AE$47</definedName>
    <definedName name="_xlnm.Print_Area" localSheetId="269">'CONTROL INT 386'!$B$1:$AE$47</definedName>
    <definedName name="_xlnm.Print_Area" localSheetId="307">'CONTROL INT 425'!$B$1:$AE$47</definedName>
    <definedName name="_xlnm.Print_Area" localSheetId="319">'CONTROL INT 437'!$B$1:$AE$47</definedName>
    <definedName name="_xlnm.Print_Area" localSheetId="345">'CONTROL INT 463'!$B$1:$AE$42</definedName>
    <definedName name="_xlnm.Print_Area" localSheetId="48">'FINANCIERA 167'!$B$1:$AE$51</definedName>
    <definedName name="_xlnm.Print_Area" localSheetId="52">'FINANCIERA 171'!$B$1:$AE$51</definedName>
    <definedName name="_xlnm.Print_Area" localSheetId="55">'FINANCIERA 174'!$B$1:$AE$51</definedName>
    <definedName name="_xlnm.Print_Area" localSheetId="59">'FINANCIERA 178'!$B$1:$AE$45</definedName>
    <definedName name="_xlnm.Print_Area" localSheetId="66">'FINANCIERA 185'!$B$1:$AE$45</definedName>
    <definedName name="_xlnm.Print_Area" localSheetId="82">'FINANCIERA 201'!$B$1:$AE$45</definedName>
    <definedName name="_xlnm.Print_Area" localSheetId="91">'FINANCIERA 210'!$B$1:$AE$53</definedName>
    <definedName name="_xlnm.Print_Area" localSheetId="94">'FINANCIERA 213'!$B$1:$AE$53</definedName>
    <definedName name="_xlnm.Print_Area" localSheetId="100">'FINANCIERA 219'!$B$1:$AE$53</definedName>
    <definedName name="_xlnm.Print_Area" localSheetId="103">'FINANCIERA 222'!$B$1:$AE$53</definedName>
    <definedName name="_xlnm.Print_Area" localSheetId="108">'FINANCIERA 227'!$B$1:$AE$53</definedName>
    <definedName name="_xlnm.Print_Area" localSheetId="115">'FINANCIERA 234'!$B$1:$AE$53</definedName>
    <definedName name="_xlnm.Print_Area" localSheetId="121">'FINANCIERA 240'!$B$1:$AE$53</definedName>
    <definedName name="_xlnm.Print_Area" localSheetId="123">'FINANCIERA 242'!$B$1:$AE$53</definedName>
    <definedName name="_xlnm.Print_Area" localSheetId="124">'FINANCIERA 243'!$B$1:$AE$53</definedName>
    <definedName name="_xlnm.Print_Area" localSheetId="128">'FINANCIERA 247'!$B$1:$AE$53</definedName>
    <definedName name="_xlnm.Print_Area" localSheetId="129">'FINANCIERA 248'!$B$1:$AE$53</definedName>
    <definedName name="_xlnm.Print_Area" localSheetId="131">'FINANCIERA 250'!$B$1:$AE$53</definedName>
    <definedName name="_xlnm.Print_Area" localSheetId="134">'FINANCIERA 253'!$B$1:$AE$53</definedName>
    <definedName name="_xlnm.Print_Area" localSheetId="137">'FINANCIERA 256'!$B$1:$AE$53</definedName>
    <definedName name="_xlnm.Print_Area" localSheetId="144">'FINANCIERA 263'!$B$1:$AE$53</definedName>
    <definedName name="_xlnm.Print_Area" localSheetId="149">'FINANCIERA 268'!$B$1:$AE$50</definedName>
    <definedName name="_xlnm.Print_Area" localSheetId="153">'FINANCIERA 270'!$B$1:$AE$50</definedName>
    <definedName name="_xlnm.Print_Area" localSheetId="156">'FINANCIERA 273'!$B$1:$AE$50</definedName>
    <definedName name="_xlnm.Print_Area" localSheetId="165">'FINANCIERA 282'!$B$1:$AE$50</definedName>
    <definedName name="_xlnm.Print_Area" localSheetId="171">'FINANCIERA 288'!$B$1:$AE$50</definedName>
    <definedName name="_xlnm.Print_Area" localSheetId="176">'FINANCIERA 293'!$B$1:$AE$49</definedName>
    <definedName name="_xlnm.Print_Area" localSheetId="179">'FINANCIERA 296'!$B$1:$AE$49</definedName>
    <definedName name="_xlnm.Print_Area" localSheetId="184">'FINANCIERA 301'!$B$1:$AE$49</definedName>
    <definedName name="_xlnm.Print_Area" localSheetId="186">'FINANCIERA 303'!$B$1:$AE$49</definedName>
    <definedName name="_xlnm.Print_Area" localSheetId="193">'FINANCIERA 310'!$B$1:$AE$49</definedName>
    <definedName name="_xlnm.Print_Area" localSheetId="198">'FINANCIERA 315'!$B$1:$AE$49</definedName>
    <definedName name="_xlnm.Print_Area" localSheetId="201">'FINANCIERA 318'!$B$1:$AE$49</definedName>
    <definedName name="_xlnm.Print_Area" localSheetId="205">'FINANCIERA 322'!$B$1:$AE$49</definedName>
    <definedName name="_xlnm.Print_Area" localSheetId="207">'FINANCIERA 324'!$B$1:$AE$49</definedName>
    <definedName name="_xlnm.Print_Area" localSheetId="210">'FINANCIERA 327'!$B$1:$AE$49</definedName>
    <definedName name="_xlnm.Print_Area" localSheetId="214">'FINANCIERA 331'!$B$1:$AE$49</definedName>
    <definedName name="_xlnm.Print_Area" localSheetId="218">'FINANCIERA 335'!$B$1:$AE$54</definedName>
    <definedName name="_xlnm.Print_Area" localSheetId="221">'FINANCIERA 338'!$B$1:$AE$53</definedName>
    <definedName name="_xlnm.Print_Area" localSheetId="227">'FINANCIERA 344'!$B$1:$AE$53</definedName>
    <definedName name="_xlnm.Print_Area" localSheetId="231">'FINANCIERA 348'!$B$1:$AE$53</definedName>
    <definedName name="_xlnm.Print_Area" localSheetId="236">'FINANCIERA 353'!$B$1:$AE$53</definedName>
    <definedName name="_xlnm.Print_Area" localSheetId="241">'FINANCIERA 358'!$B$1:$AE$53</definedName>
    <definedName name="_xlnm.Print_Area" localSheetId="243">'FINANCIERA 360'!$B$1:$AE$53</definedName>
    <definedName name="_xlnm.Print_Area" localSheetId="245">'FINANCIERA 362'!$B$1:$AE$53</definedName>
    <definedName name="_xlnm.Print_Area" localSheetId="249">'FINANCIERA 366'!$B$1:$AE$53</definedName>
    <definedName name="_xlnm.Print_Area" localSheetId="250">'FINANCIERA 367'!$B$1:$AE$53</definedName>
    <definedName name="_xlnm.Print_Area" localSheetId="253">'FINANCIERA 370'!$B$1:$AE$53</definedName>
    <definedName name="_xlnm.Print_Area" localSheetId="257">'FINANCIERA 374'!$B$1:$AE$53</definedName>
    <definedName name="_xlnm.Print_Area" localSheetId="260">'FINANCIERA 377'!$B$1:$AE$53</definedName>
    <definedName name="_xlnm.Print_Area" localSheetId="265">'FINANCIERA 382'!$B$1:$AE$53</definedName>
    <definedName name="_xlnm.Print_Area" localSheetId="273">'FINANCIERA 390'!$B$1:$AE$53</definedName>
    <definedName name="_xlnm.Print_Area" localSheetId="276">'FINANCIERA 393'!$B$1:$AE$53</definedName>
    <definedName name="_xlnm.Print_Area" localSheetId="277">'FINANCIERA 395'!$B$1:$AE$53</definedName>
    <definedName name="_xlnm.Print_Area" localSheetId="278">'FINANCIERA 396'!$B$1:$AE$53</definedName>
    <definedName name="_xlnm.Print_Area" localSheetId="281">'FINANCIERA 399'!$B$1:$AE$53</definedName>
    <definedName name="_xlnm.Print_Area" localSheetId="284">'FINANCIERA 402'!$B$1:$AE$52</definedName>
    <definedName name="_xlnm.Print_Area" localSheetId="290">'FINANCIERA 408'!$B$1:$AE$53</definedName>
    <definedName name="_xlnm.Print_Area" localSheetId="293">'FINANCIERA 411'!$B$1:$AE$53</definedName>
    <definedName name="_xlnm.Print_Area" localSheetId="295">'FINANCIERA 413'!$B$1:$AE$53</definedName>
    <definedName name="_xlnm.Print_Area" localSheetId="298">'FINANCIERA 416'!$B$1:$AE$53</definedName>
    <definedName name="_xlnm.Print_Area" localSheetId="301">'FINANCIERA 419'!$B$1:$AE$52</definedName>
    <definedName name="_xlnm.Print_Area" localSheetId="305">'FINANCIERA 423'!$B$1:$AE$53</definedName>
    <definedName name="_xlnm.Print_Area" localSheetId="310">'FINANCIERA 428'!$B$1:$AE$53</definedName>
    <definedName name="_xlnm.Print_Area" localSheetId="313">'FINANCIERA 431'!$B$1:$AE$53</definedName>
    <definedName name="_xlnm.Print_Area" localSheetId="316">'FINANCIERA 434'!$B$1:$AE$52</definedName>
    <definedName name="_xlnm.Print_Area" localSheetId="322">'FINANCIERA 440'!$B$1:$AE$52</definedName>
    <definedName name="_xlnm.Print_Area" localSheetId="325">'FINANCIERA 443'!$B$1:$AE$52</definedName>
    <definedName name="_xlnm.Print_Area" localSheetId="330">'FINANCIERA 448'!$B$1:$AE$47</definedName>
    <definedName name="_xlnm.Print_Area" localSheetId="333">'FINANCIERA 451'!$B$1:$AE$46</definedName>
    <definedName name="_xlnm.Print_Area" localSheetId="336">'FINANCIERA 454'!$B$1:$AE$47</definedName>
    <definedName name="_xlnm.Print_Area" localSheetId="339">'FINANCIERA 457'!$B$1:$AE$47</definedName>
    <definedName name="_xlnm.Print_Area" localSheetId="341">'FINANCIERA 459'!$B$1:$AE$47</definedName>
    <definedName name="_xlnm.Print_Area" localSheetId="347">'FINANCIERA 465'!$B$1:$AE$48</definedName>
    <definedName name="_xlnm.Print_Area" localSheetId="350">'FINANCIERA 468'!$B$1:$AE$40</definedName>
    <definedName name="_xlnm.Print_Area" localSheetId="351">'FINANCIERA 469'!$B$1:$AE$37</definedName>
    <definedName name="_xlnm.Print_Area" localSheetId="354">'FINANCIERA 472'!$B$1:$AE$37</definedName>
    <definedName name="_xlnm.Print_Area" localSheetId="359">'FINANCIERA 477'!$B$1:$AE$37</definedName>
    <definedName name="_xlnm.Print_Area" localSheetId="362">'FINANCIERA 480'!$B$1:$AE$37</definedName>
    <definedName name="_xlnm.Print_Area" localSheetId="363">'FINANCIERA 481'!$B$1:$AE$37</definedName>
    <definedName name="_xlnm.Print_Area" localSheetId="366">'FINANCIERA 484'!$B$1:$AE$37</definedName>
    <definedName name="_xlnm.Print_Area" localSheetId="371">'FINANCIERA 489'!$B$1:$AE$37</definedName>
    <definedName name="_xlnm.Print_Area" localSheetId="372">'FINANCIERA 492'!$B$1:$AD$35</definedName>
    <definedName name="_xlnm.Print_Area" localSheetId="61">'GERENCIA 180'!$B$1:$AE$56</definedName>
    <definedName name="_xlnm.Print_Area" localSheetId="109">'GERENCIA 228'!$B$1:$AE$53</definedName>
    <definedName name="_xlnm.Print_Area" localSheetId="334">'GERENCIA 452'!$B$1:$AE$52</definedName>
    <definedName name="_xlnm.Print_Area" localSheetId="344">'GERENCIA 462'!$B$1:$AE$44</definedName>
    <definedName name="_xlnm.Print_Area" localSheetId="360">'GERENCIA 478'!$B$1:$AE$44</definedName>
    <definedName name="_xlnm.Print_Area" localSheetId="364">'GERENCIA 482'!$B$1:$AE$41</definedName>
    <definedName name="_xlnm.Print_Area" localSheetId="296">'JURIDICA 414'!$B$1:$AE$51</definedName>
    <definedName name="_xlnm.Print_Area" localSheetId="300">'JURIDICA 418'!$B$1:$AE$51</definedName>
    <definedName name="_xlnm.Print_Area" localSheetId="303">'JURIDICA 421'!$B$1:$AE$51</definedName>
    <definedName name="_xlnm.Print_Area" localSheetId="306">'JURIDICA 424'!$B$1:$AE$51</definedName>
    <definedName name="_xlnm.Print_Area" localSheetId="312">'JURIDICA 430'!$B$1:$AE$51</definedName>
    <definedName name="_xlnm.Print_Area" localSheetId="315">'JURIDICA 433'!$B$1:$AE$51</definedName>
    <definedName name="_xlnm.Print_Area" localSheetId="323">'JURIDICA 441'!$B$1:$AE$50</definedName>
    <definedName name="_xlnm.Print_Area" localSheetId="328">'JURIDICA 446'!$B$1:$AE$40</definedName>
    <definedName name="_xlnm.Print_Area" localSheetId="332">'JURIDICA 450'!$B$1:$AE$40</definedName>
    <definedName name="_xlnm.Print_Area" localSheetId="335">'JURIDICA 453'!$B$1:$AE$40</definedName>
    <definedName name="_xlnm.Print_Area" localSheetId="340">'JURIDICA 458'!$B$1:$AE$40</definedName>
    <definedName name="_xlnm.Print_Area" localSheetId="343">'JURIDICA 461'!$B$1:$AE$40</definedName>
    <definedName name="_xlnm.Print_Area" localSheetId="0">'JURIDICA 461 (2)'!$B$1:$AE$40</definedName>
    <definedName name="_xlnm.Print_Area" localSheetId="348">'JURIDICA 466'!$B$1:$AE$40</definedName>
    <definedName name="_xlnm.Print_Area" localSheetId="349">'JURIDICA 467'!$B$1:$AE$39</definedName>
    <definedName name="_xlnm.Print_Area" localSheetId="352">'JURIDICA 470'!$B$1:$AE$39</definedName>
    <definedName name="_xlnm.Print_Area" localSheetId="356">'JURIDICA 474'!$B$1:$AE$38</definedName>
    <definedName name="_xlnm.Print_Area" localSheetId="358">'JURIDICA 476'!$B$1:$AE$38</definedName>
    <definedName name="_xlnm.Print_Area" localSheetId="367">'JURIDICA 485'!$B$1:$AE$38</definedName>
    <definedName name="_xlnm.Print_Area" localSheetId="368">'JURIDICA 486'!$B$1:$AE$44</definedName>
    <definedName name="_xlnm.Print_Area" localSheetId="370">'JURIDICA 488'!$B$1:$AE$44</definedName>
    <definedName name="_xlnm.Print_Area" localSheetId="49">'JURUDICA 168'!$B$1:$AE$51</definedName>
    <definedName name="_xlnm.Print_Area" localSheetId="51">'JURUDICA 170'!$B$1:$AE$51</definedName>
    <definedName name="_xlnm.Print_Area" localSheetId="53">'JURUDICA 172'!$B$1:$AE$51</definedName>
    <definedName name="_xlnm.Print_Area" localSheetId="56">'JURUDICA 175'!$B$1:$AE$51</definedName>
    <definedName name="_xlnm.Print_Area" localSheetId="58">'JURUDICA 177'!$B$1:$AE$53</definedName>
    <definedName name="_xlnm.Print_Area" localSheetId="63">'JURUDICA 182'!$B$1:$AE$53</definedName>
    <definedName name="_xlnm.Print_Area" localSheetId="64">'JURUDICA 183'!$B$1:$AE$53</definedName>
    <definedName name="_xlnm.Print_Area" localSheetId="67">'JURUDICA 186'!$B$1:$AE$53</definedName>
    <definedName name="_xlnm.Print_Area" localSheetId="69">'JURUDICA 188'!$B$1:$AE$53</definedName>
    <definedName name="_xlnm.Print_Area" localSheetId="70">'JURUDICA 189'!$B$1:$AE$53</definedName>
    <definedName name="_xlnm.Print_Area" localSheetId="72">'JURUDICA 191'!$B$1:$AE$53</definedName>
    <definedName name="_xlnm.Print_Area" localSheetId="75">'JURUDICA 194'!$B$1:$AE$53</definedName>
    <definedName name="_xlnm.Print_Area" localSheetId="77">'JURUDICA 196'!$B$1:$AE$53</definedName>
    <definedName name="_xlnm.Print_Area" localSheetId="85">'JURUDICA 204'!$B$1:$AE$53</definedName>
    <definedName name="_xlnm.Print_Area" localSheetId="90">'JURUDICA 209'!$B$1:$AE$53</definedName>
    <definedName name="_xlnm.Print_Area" localSheetId="92">'JURUDICA 211'!$B$1:$AE$53</definedName>
    <definedName name="_xlnm.Print_Area" localSheetId="97">'JURUDICA 216'!$B$1:$AE$53</definedName>
    <definedName name="_xlnm.Print_Area" localSheetId="99">'JURUDICA 218'!$B$1:$AE$53</definedName>
    <definedName name="_xlnm.Print_Area" localSheetId="105">'JURUDICA 224'!$B$1:$AE$53</definedName>
    <definedName name="_xlnm.Print_Area" localSheetId="110">'JURUDICA 229 (2)'!$B$1:$AE$53</definedName>
    <definedName name="_xlnm.Print_Area" localSheetId="112">'JURUDICA 231'!$B$1:$AE$53</definedName>
    <definedName name="_xlnm.Print_Area" localSheetId="113">'JURUDICA 232'!$B$1:$AE$52</definedName>
    <definedName name="_xlnm.Print_Area" localSheetId="114">'JURUDICA 233'!$B$1:$AE$52</definedName>
    <definedName name="_xlnm.Print_Area" localSheetId="116">'JURUDICA 235'!$B$1:$AE$52</definedName>
    <definedName name="_xlnm.Print_Area" localSheetId="117">'JURUDICA 236'!$B$1:$AE$52</definedName>
    <definedName name="_xlnm.Print_Area" localSheetId="119">'JURUDICA 238'!$B$1:$AE$52</definedName>
    <definedName name="_xlnm.Print_Area" localSheetId="125">'JURUDICA 244'!$B$1:$AE$52</definedName>
    <definedName name="_xlnm.Print_Area" localSheetId="127">'JURUDICA 246'!$B$1:$AE$52</definedName>
    <definedName name="_xlnm.Print_Area" localSheetId="130">'JURUDICA 249'!$B$1:$AE$52</definedName>
    <definedName name="_xlnm.Print_Area" localSheetId="138">'JURUDICA 257'!$B$1:$AE$52</definedName>
    <definedName name="_xlnm.Print_Area" localSheetId="142">'JURUDICA 261'!$B$1:$AE$52</definedName>
    <definedName name="_xlnm.Print_Area" localSheetId="146">'JURUDICA 265'!$B$1:$AE$46</definedName>
    <definedName name="_xlnm.Print_Area" localSheetId="147">'JURUDICA 266'!$B$1:$AE$46</definedName>
    <definedName name="_xlnm.Print_Area" localSheetId="150">'JURUDICA 269'!$B$1:$AE$46</definedName>
    <definedName name="_xlnm.Print_Area" localSheetId="155">'JURUDICA 272'!$B$1:$AE$46</definedName>
    <definedName name="_xlnm.Print_Area" localSheetId="158">'JURUDICA 275'!$B$1:$AE$46</definedName>
    <definedName name="_xlnm.Print_Area" localSheetId="164">'JURUDICA 281'!$B$1:$AE$46</definedName>
    <definedName name="_xlnm.Print_Area" localSheetId="168">'JURUDICA 285'!$B$1:$AE$46</definedName>
    <definedName name="_xlnm.Print_Area" localSheetId="170">'JURUDICA 287'!$B$1:$AE$46</definedName>
    <definedName name="_xlnm.Print_Area" localSheetId="173">'JURUDICA 290'!$B$1:$AE$46</definedName>
    <definedName name="_xlnm.Print_Area" localSheetId="174">'JURUDICA 291'!$B$1:$AE$46</definedName>
    <definedName name="_xlnm.Print_Area" localSheetId="178">'JURUDICA 295'!$B$1:$AE$46</definedName>
    <definedName name="_xlnm.Print_Area" localSheetId="180">'JURUDICA 297'!$B$1:$AE$46</definedName>
    <definedName name="_xlnm.Print_Area" localSheetId="183">'JURUDICA 300'!$B$1:$AE$46</definedName>
    <definedName name="_xlnm.Print_Area" localSheetId="188">'JURUDICA 305'!$B$1:$AE$44</definedName>
    <definedName name="_xlnm.Print_Area" localSheetId="192">'JURUDICA 309'!$B$1:$AE$45</definedName>
    <definedName name="_xlnm.Print_Area" localSheetId="194">'JURUDICA 311'!$B$1:$AE$45</definedName>
    <definedName name="_xlnm.Print_Area" localSheetId="196">'JURUDICA 313'!$B$1:$AE$43</definedName>
    <definedName name="_xlnm.Print_Area" localSheetId="199">'JURUDICA 316'!$B$1:$AE$43</definedName>
    <definedName name="_xlnm.Print_Area" localSheetId="200">'JURUDICA 317'!$B$1:$AE$43</definedName>
    <definedName name="_xlnm.Print_Area" localSheetId="204">'JURUDICA 321'!$B$1:$AE$43</definedName>
    <definedName name="_xlnm.Print_Area" localSheetId="206">'JURUDICA 323'!$B$1:$AE$37</definedName>
    <definedName name="_xlnm.Print_Area" localSheetId="211">'JURUDICA 328'!$B$1:$AE$37</definedName>
    <definedName name="_xlnm.Print_Area" localSheetId="215">'JURUDICA 332'!$B$1:$AE$37</definedName>
    <definedName name="_xlnm.Print_Area" localSheetId="217">'JURUDICA 334'!$B$1:$AE$37</definedName>
    <definedName name="_xlnm.Print_Area" localSheetId="220">'JURUDICA 337'!$B$1:$AE$54</definedName>
    <definedName name="_xlnm.Print_Area" localSheetId="222">'JURUDICA 339'!$B$1:$AE$53</definedName>
    <definedName name="_xlnm.Print_Area" localSheetId="224">'JURUDICA 341'!$B$1:$AE$51</definedName>
    <definedName name="_xlnm.Print_Area" localSheetId="226">'JURUDICA 343'!$B$1:$AE$53</definedName>
    <definedName name="_xlnm.Print_Area" localSheetId="229">'JURUDICA 346'!$B$1:$AE$53</definedName>
    <definedName name="_xlnm.Print_Area" localSheetId="232">'JURUDICA 349'!$B$1:$AE$53</definedName>
    <definedName name="_xlnm.Print_Area" localSheetId="235">'JURUDICA 352'!$B$1:$AE$53</definedName>
    <definedName name="_xlnm.Print_Area" localSheetId="244">'JURUDICA 361'!$B$1:$AE$53</definedName>
    <definedName name="_xlnm.Print_Area" localSheetId="247">'JURUDICA 364'!$B$1:$AE$52</definedName>
    <definedName name="_xlnm.Print_Area" localSheetId="251">'JURUDICA 368'!$B$1:$AE$52</definedName>
    <definedName name="_xlnm.Print_Area" localSheetId="252">'JURUDICA 369'!$B$1:$AE$51</definedName>
    <definedName name="_xlnm.Print_Area" localSheetId="255">'JURUDICA 372'!$B$1:$AE$51</definedName>
    <definedName name="_xlnm.Print_Area" localSheetId="258">'JURUDICA 375'!$B$1:$AE$51</definedName>
    <definedName name="_xlnm.Print_Area" localSheetId="263">'JURUDICA 380'!$B$1:$AE$51</definedName>
    <definedName name="_xlnm.Print_Area" localSheetId="264">'JURUDICA 381'!$B$1:$AE$51</definedName>
    <definedName name="_xlnm.Print_Area" localSheetId="267">'JURUDICA 384'!$B$1:$AE$51</definedName>
    <definedName name="_xlnm.Print_Area" localSheetId="282">'JURUDICA 400'!$B$1:$AE$51</definedName>
    <definedName name="_xlnm.Print_Area" localSheetId="286">'JURUDICA 404'!$B$1:$AE$51</definedName>
    <definedName name="_xlnm.Print_Area" localSheetId="288">'JURUDICA 406'!$B$1:$AE$51</definedName>
    <definedName name="_xlnm.Print_Area" localSheetId="4">'PLANILLA DE ENTRADA'!$B$1:$AE$51</definedName>
    <definedName name="_xlnm.Print_Area" localSheetId="50">'SECRETARIA EJECUTIVA 169'!$B$1:$AE$51</definedName>
    <definedName name="_xlnm.Print_Area" localSheetId="57">'SECRETARIA EJECUTIVA 176'!$B$1:$AE$51</definedName>
    <definedName name="_xlnm.Print_Area" localSheetId="65">'SECRETARIA EJECUTIVA 184'!$B$1:$AE$51</definedName>
    <definedName name="_xlnm.Print_Area" localSheetId="68">'SECRETARIA EJECUTIVA 187'!$B$1:$AE$51</definedName>
    <definedName name="_xlnm.Print_Area" localSheetId="71">'SECRETARIA EJECUTIVA 190'!$B$1:$AE$51</definedName>
    <definedName name="_xlnm.Print_Area" localSheetId="73">'SECRETARIA EJECUTIVA 192'!$B$1:$AE$51</definedName>
    <definedName name="_xlnm.Print_Area" localSheetId="76">'SECRETARIA EJECUTIVA 195'!$B$1:$AE$51</definedName>
    <definedName name="_xlnm.Print_Area" localSheetId="79">'SECRETARIA EJECUTIVA 198'!$B$1:$AE$51</definedName>
    <definedName name="_xlnm.Print_Area" localSheetId="83">'SECRETARIA EJECUTIVA 202'!$B$1:$AE$51</definedName>
    <definedName name="_xlnm.Print_Area" localSheetId="84">'SECRETARIA EJECUTIVA 203'!$B$1:$AE$51</definedName>
    <definedName name="_xlnm.Print_Area" localSheetId="87">'SECRETARIA EJECUTIVA 206'!$B$1:$AE$50</definedName>
    <definedName name="_xlnm.Print_Area" localSheetId="93">'SECRETARIA EJECUTIVA 212'!$B$1:$AE$50</definedName>
    <definedName name="_xlnm.Print_Area" localSheetId="96">'SECRETARIA EJECUTIVA 215'!$B$1:$AE$50</definedName>
    <definedName name="_xlnm.Print_Area" localSheetId="101">'SECRETARIA EJECUTIVA 220'!$B$1:$AE$49</definedName>
    <definedName name="_xlnm.Print_Area" localSheetId="111">'SECRETARIA EJECUTIVA 230'!$B$1:$AE$50</definedName>
    <definedName name="_xlnm.Print_Area" localSheetId="118">'SECRETARIA EJECUTIVA 237'!$B$1:$AE$50</definedName>
    <definedName name="_xlnm.Print_Area" localSheetId="126">'SECRETARIA EJECUTIVA 245'!$B$1:$AE$50</definedName>
    <definedName name="_xlnm.Print_Area" localSheetId="133">'SECRETARIA EJECUTIVA 252'!$B$1:$AE$50</definedName>
    <definedName name="_xlnm.Print_Area" localSheetId="140">'SECRETARIA EJECUTIVA 259'!$B$1:$AE$47</definedName>
    <definedName name="_xlnm.Print_Area" localSheetId="154">'SECRETARIA EJECUTIVA 271'!$B$1:$AE$43</definedName>
    <definedName name="_xlnm.Print_Area" localSheetId="159">'SECRETARIA EJECUTIVA 276'!$B$1:$AE$43</definedName>
    <definedName name="_xlnm.Print_Area" localSheetId="163">'SECRETARIA EJECUTIVA 280'!$B$1:$AE$43</definedName>
    <definedName name="_xlnm.Print_Area" localSheetId="167">'SECRETARIA EJECUTIVA 284'!$B$1:$AE$43</definedName>
    <definedName name="_xlnm.Print_Area" localSheetId="177">'SECRETARIA EJECUTIVA 294'!$B$1:$AE$45</definedName>
    <definedName name="_xlnm.Print_Area" localSheetId="181">'SECRETARIA EJECUTIVA 298'!$B$1:$AE$45</definedName>
    <definedName name="_xlnm.Print_Area" localSheetId="187">'SECRETARIA EJECUTIVA 304'!$B$1:$AE$45</definedName>
    <definedName name="_xlnm.Print_Area" localSheetId="195">'SECRETARIA EJECUTIVA 312'!$B$1:$AE$45</definedName>
    <definedName name="_xlnm.Print_Area" localSheetId="203">'SECRETARIA EJECUTIVA 320'!$B$1:$AE$49</definedName>
    <definedName name="_xlnm.Print_Area" localSheetId="209">'SECRETARIA EJECUTIVA 326'!$B$1:$AE$44</definedName>
    <definedName name="_xlnm.Print_Area" localSheetId="213">'SECRETARIA EJECUTIVA 330'!$B$1:$AE$49</definedName>
    <definedName name="_xlnm.Print_Area" localSheetId="216">'SECRETARIA EJECUTIVA 333'!$B$1:$AE$52</definedName>
    <definedName name="_xlnm.Print_Area" localSheetId="234">'SECRETARIA EJECUTIVA 351'!$B$1:$AE$52</definedName>
    <definedName name="_xlnm.Print_Area" localSheetId="237">'SECRETARIA EJECUTIVA 354'!$B$1:$AE$52</definedName>
    <definedName name="_xlnm.Print_Area" localSheetId="259">'SECRETARIA EJECUTIVA 376'!$B$1:$AE$52</definedName>
    <definedName name="_xlnm.Print_Area" localSheetId="271">'SECRETARIA EJECUTIVA 388'!$B$1:$AE$52</definedName>
    <definedName name="_xlnm.Print_Area" localSheetId="1">'SECRETARIA EJECUTIVA 388 (2)'!$B$1:$AE$52</definedName>
    <definedName name="_xlnm.Print_Area" localSheetId="292">'SECRETARIA EJECUTIVA 410'!$B$1:$AE$52</definedName>
    <definedName name="_xlnm.Print_Area" localSheetId="318">'SECRETARIA EJECUTIVA 436'!$B$1:$AE$52</definedName>
    <definedName name="_xlnm.Print_Area" localSheetId="47">'TECNICA 166'!$B$1:$AE$51</definedName>
    <definedName name="_xlnm.Print_Area" localSheetId="54">'TECNICA 173'!$B$1:$AE$51</definedName>
    <definedName name="_xlnm.Print_Area" localSheetId="60">'TECNICA 179'!$B$1:$AE$52</definedName>
    <definedName name="_xlnm.Print_Area" localSheetId="74">'tecnica 193'!$B$1:$AE$51</definedName>
    <definedName name="_xlnm.Print_Area" localSheetId="78">'tecnica 197'!$B$1:$AE$51</definedName>
    <definedName name="_xlnm.Print_Area" localSheetId="80">'tecnica 199'!$B$1:$AE$51</definedName>
    <definedName name="_xlnm.Print_Area" localSheetId="81">'tecnica 200'!$B$1:$AE$51</definedName>
    <definedName name="_xlnm.Print_Area" localSheetId="86">'tecnica 205'!$B$1:$AE$51</definedName>
    <definedName name="_xlnm.Print_Area" localSheetId="88">'tecnica 207'!$B$1:$AE$51</definedName>
    <definedName name="_xlnm.Print_Area" localSheetId="89">'tecnica 208'!$B$1:$AE$51</definedName>
    <definedName name="_xlnm.Print_Area" localSheetId="95">'tecnica 214'!$B$1:$AE$51</definedName>
    <definedName name="_xlnm.Print_Area" localSheetId="98">'tecnica 217'!$B$1:$AE$51</definedName>
    <definedName name="_xlnm.Print_Area" localSheetId="104">'tecnica 223'!$B$1:$AE$52</definedName>
    <definedName name="_xlnm.Print_Area" localSheetId="106">'tecnica 225'!$B$1:$AE$52</definedName>
    <definedName name="_xlnm.Print_Area" localSheetId="107">'tecnica 226'!$B$1:$AE$52</definedName>
    <definedName name="_xlnm.Print_Area" localSheetId="122">'tecnica 241'!$B$1:$AE$45</definedName>
    <definedName name="_xlnm.Print_Area" localSheetId="132">'TECNICA 251'!$B$1:$AE$45</definedName>
    <definedName name="_xlnm.Print_Area" localSheetId="136">'TECNICA 255'!$B$1:$AE$45</definedName>
    <definedName name="_xlnm.Print_Area" localSheetId="139">'TECNICA 258'!$B$1:$AE$45</definedName>
    <definedName name="_xlnm.Print_Area" localSheetId="141">'TECNICA 260'!$B$1:$AE$53</definedName>
    <definedName name="_xlnm.Print_Area" localSheetId="143">'TECNICA 262'!$B$1:$AE$52</definedName>
    <definedName name="_xlnm.Print_Area" localSheetId="148">'TECNICA 267'!$B$1:$AE$48</definedName>
    <definedName name="_xlnm.Print_Area" localSheetId="157">'TECNICA 274'!$B$1:$AE$48</definedName>
    <definedName name="_xlnm.Print_Area" localSheetId="160">'TECNICA 277'!$B$1:$AE$48</definedName>
    <definedName name="_xlnm.Print_Area" localSheetId="162">'TECNICA 279'!$B$1:$AE$48</definedName>
    <definedName name="_xlnm.Print_Area" localSheetId="166">'TECNICA 283'!$B$1:$AE$48</definedName>
    <definedName name="_xlnm.Print_Area" localSheetId="169">'TECNICA 286'!$B$1:$AE$48</definedName>
    <definedName name="_xlnm.Print_Area" localSheetId="175">'TECNICA 292'!$B$1:$AE$48</definedName>
    <definedName name="_xlnm.Print_Area" localSheetId="182">'TECNICA 299'!$B$1:$AE$48</definedName>
    <definedName name="_xlnm.Print_Area" localSheetId="185">'TECNICA 302'!$B$1:$AE$48</definedName>
    <definedName name="_xlnm.Print_Area" localSheetId="191">'TECNICA 308'!$B$1:$AE$48</definedName>
    <definedName name="_xlnm.Print_Area" localSheetId="197">'TECNICA 314'!$B$1:$AE$52</definedName>
    <definedName name="_xlnm.Print_Area" localSheetId="202">'TECNICA 319'!$B$1:$AE$52</definedName>
    <definedName name="_xlnm.Print_Area" localSheetId="208">'TECNICA 325'!$B$1:$AE$51</definedName>
    <definedName name="_xlnm.Print_Area" localSheetId="212">'TECNICA 329'!$B$1:$AE$51</definedName>
    <definedName name="_xlnm.Print_Area" localSheetId="219">'TECNICA 336'!$B$1:$AE$43</definedName>
    <definedName name="_xlnm.Print_Area" localSheetId="223">'TECNICA 340'!$B$1:$AE$53</definedName>
    <definedName name="_xlnm.Print_Area" localSheetId="225">'TECNICA 342'!$B$1:$AE$43</definedName>
    <definedName name="_xlnm.Print_Area" localSheetId="228">'TECNICA 345'!$B$1:$AE$43</definedName>
    <definedName name="_xlnm.Print_Area" localSheetId="230">'TECNICA 347'!$B$1:$AE$43</definedName>
    <definedName name="_xlnm.Print_Area" localSheetId="233">'TECNICA 350'!$B$1:$AE$43</definedName>
    <definedName name="_xlnm.Print_Area" localSheetId="238">'TECNICA 355'!$B$1:$AE$43</definedName>
    <definedName name="_xlnm.Print_Area" localSheetId="240">'TECNICA 357'!$B$1:$AE$43</definedName>
    <definedName name="_xlnm.Print_Area" localSheetId="242">'TECNICA 359'!$B$1:$AE$43</definedName>
    <definedName name="_xlnm.Print_Area" localSheetId="246">'TECNICA 363'!$B$1:$AE$43</definedName>
    <definedName name="_xlnm.Print_Area" localSheetId="254">'TECNICA 371'!$B$1:$AE$43</definedName>
    <definedName name="_xlnm.Print_Area" localSheetId="256">'TECNICA 373'!$B$1:$AE$43</definedName>
    <definedName name="_xlnm.Print_Area" localSheetId="261">'TECNICA 378'!$B$1:$AE$43</definedName>
    <definedName name="_xlnm.Print_Area" localSheetId="262">'TECNICA 379'!$B$1:$AE$43</definedName>
    <definedName name="_xlnm.Print_Area" localSheetId="266">'TECNICA 383'!$B$1:$AE$43</definedName>
    <definedName name="_xlnm.Print_Area" localSheetId="268">'TECNICA 385'!$B$1:$AE$43</definedName>
    <definedName name="_xlnm.Print_Area" localSheetId="270">'TECNICA 387'!$B$1:$AE$43</definedName>
    <definedName name="_xlnm.Print_Area" localSheetId="2">'TECNICA 387 (2)'!$B$1:$AE$43</definedName>
    <definedName name="_xlnm.Print_Area" localSheetId="272">'TECNICA 389'!$B$1:$AE$43</definedName>
    <definedName name="_xlnm.Print_Area" localSheetId="274">'TECNICA 391'!$B$1:$AE$42</definedName>
    <definedName name="_xlnm.Print_Area" localSheetId="275">'TECNICA 392'!$B$1:$AE$42</definedName>
    <definedName name="_xlnm.Print_Area" localSheetId="279">'TECNICA 397'!$B$1:$AE$42</definedName>
    <definedName name="_xlnm.Print_Area" localSheetId="280">'TECNICA 398'!$B$1:$AE$41</definedName>
    <definedName name="_xlnm.Print_Area" localSheetId="283">'TECNICA 401'!$B$1:$AE$41</definedName>
    <definedName name="_xlnm.Print_Area" localSheetId="285">'TECNICA 403'!$B$1:$AE$41</definedName>
    <definedName name="_xlnm.Print_Area" localSheetId="287">'TECNICA 405'!$B$1:$AE$41</definedName>
    <definedName name="_xlnm.Print_Area" localSheetId="289">'TECNICA 407'!$B$1:$AE$41</definedName>
    <definedName name="_xlnm.Print_Area" localSheetId="291">'TECNICA 409'!$B$1:$AE$41</definedName>
    <definedName name="_xlnm.Print_Area" localSheetId="294">'TECNICA 412'!$B$1:$AE$41</definedName>
    <definedName name="_xlnm.Print_Area" localSheetId="297">'TECNICA 415'!$B$1:$AE$41</definedName>
    <definedName name="_xlnm.Print_Area" localSheetId="299">'TECNICA 417'!$B$1:$AE$41</definedName>
    <definedName name="_xlnm.Print_Area" localSheetId="302">'TECNICA 420'!$B$1:$AE$41</definedName>
    <definedName name="_xlnm.Print_Area" localSheetId="304">'TECNICA 422'!$B$1:$AE$41</definedName>
    <definedName name="_xlnm.Print_Area" localSheetId="308">'TECNICA 426'!$B$1:$AE$41</definedName>
    <definedName name="_xlnm.Print_Area" localSheetId="309">'TECNICA 427'!$B$1:$AE$41</definedName>
    <definedName name="_xlnm.Print_Area" localSheetId="311">'TECNICA 429'!$B$1:$AE$41</definedName>
    <definedName name="_xlnm.Print_Area" localSheetId="314">'TECNICA 432'!$B$1:$AE$41</definedName>
    <definedName name="_xlnm.Print_Area" localSheetId="317">'TECNICA 435'!$B$1:$AE$40</definedName>
    <definedName name="_xlnm.Print_Area" localSheetId="320">'TECNICA 438'!$B$1:$AE$41</definedName>
    <definedName name="_xlnm.Print_Area" localSheetId="321">'TECNICA 439'!$B$1:$AE$41</definedName>
    <definedName name="_xlnm.Print_Area" localSheetId="324">'TECNICA 442'!$B$1:$AE$40</definedName>
    <definedName name="_xlnm.Print_Area" localSheetId="326">'TECNICA 444'!$B$1:$AE$40</definedName>
    <definedName name="_xlnm.Print_Area" localSheetId="327">'TECNICA 445'!$B$1:$AE$40</definedName>
    <definedName name="_xlnm.Print_Area" localSheetId="329">'TECNICA 447'!$B$1:$AE$40</definedName>
    <definedName name="_xlnm.Print_Area" localSheetId="331">'TECNICA 449'!$B$1:$AE$40</definedName>
    <definedName name="_xlnm.Print_Area" localSheetId="337">'TECNICA 455'!$B$1:$AE$40</definedName>
    <definedName name="_xlnm.Print_Area" localSheetId="338">'TECNICA 456'!$B$1:$AE$40</definedName>
    <definedName name="_xlnm.Print_Area" localSheetId="342">'TECNICA 460'!$B$1:$AE$40</definedName>
    <definedName name="_xlnm.Print_Area" localSheetId="346">'TECNICA 464'!$B$1:$AE$40</definedName>
    <definedName name="_xlnm.Print_Area" localSheetId="353">'TECNICA 471'!$B$1:$AE$40</definedName>
    <definedName name="_xlnm.Print_Area" localSheetId="355">'TECNICA 473'!$B$1:$AE$40</definedName>
    <definedName name="_xlnm.Print_Area" localSheetId="357">'TECNICA 475'!$B$1:$AE$40</definedName>
    <definedName name="_xlnm.Print_Area" localSheetId="361">'TECNICA 479'!$B$1:$AE$40</definedName>
    <definedName name="_xlnm.Print_Area" localSheetId="365">'TECNICA 483'!$B$1:$AE$40</definedName>
    <definedName name="_xlnm.Print_Area" localSheetId="369">'TECNICA 487'!$B$1:$AE$40</definedName>
    <definedName name="_xlnm.Print_Area" localSheetId="151">'TECNICA HCD'!$B$1:$AE$41</definedName>
    <definedName name="_xlnm.Print_Area" localSheetId="152">'TECNICA LEON GRF'!$B$1:$AE$35</definedName>
  </definedNames>
  <calcPr calcId="152511"/>
</workbook>
</file>

<file path=xl/calcChain.xml><?xml version="1.0" encoding="utf-8"?>
<calcChain xmlns="http://schemas.openxmlformats.org/spreadsheetml/2006/main">
  <c r="Z29" i="386" l="1"/>
  <c r="Z28" i="386"/>
  <c r="Z27" i="386"/>
  <c r="Z31" i="386" l="1"/>
  <c r="Z32" i="386" s="1"/>
  <c r="Z29" i="383" l="1"/>
  <c r="Z28" i="383"/>
  <c r="Z27" i="383"/>
  <c r="Z19" i="383"/>
  <c r="Z18" i="383"/>
  <c r="Z31" i="383" l="1"/>
  <c r="Z32" i="383" s="1"/>
  <c r="Z29" i="338" l="1"/>
  <c r="Z40" i="382" l="1"/>
  <c r="Z39" i="382"/>
  <c r="Z38" i="382"/>
  <c r="Z37" i="382"/>
  <c r="Z36" i="382"/>
  <c r="Z35" i="382"/>
  <c r="Z34" i="382"/>
  <c r="Z33" i="382"/>
  <c r="Z32" i="382"/>
  <c r="Z31" i="382"/>
  <c r="Z30" i="382"/>
  <c r="Z29" i="382"/>
  <c r="Z28" i="382"/>
  <c r="Z27" i="382"/>
  <c r="Z26" i="382"/>
  <c r="Z25" i="382"/>
  <c r="Z24" i="382"/>
  <c r="Z23" i="382"/>
  <c r="Z22" i="382"/>
  <c r="Z21" i="382"/>
  <c r="Z20" i="382"/>
  <c r="Z19" i="382"/>
  <c r="Z28" i="381"/>
  <c r="Z27" i="381"/>
  <c r="Z26" i="381"/>
  <c r="Z25" i="381"/>
  <c r="Z24" i="381"/>
  <c r="Z23" i="381"/>
  <c r="Z22" i="381"/>
  <c r="Z21" i="381"/>
  <c r="Z20" i="381"/>
  <c r="Z19" i="381"/>
  <c r="Z41" i="382" l="1"/>
  <c r="Z35" i="381"/>
  <c r="Z38" i="380"/>
  <c r="Z39" i="380"/>
  <c r="Z40" i="380" l="1"/>
  <c r="Z36" i="380"/>
  <c r="Z35" i="380"/>
  <c r="Z34" i="380"/>
  <c r="Z33" i="380"/>
  <c r="Z37" i="380"/>
  <c r="Z32" i="380"/>
  <c r="Z31" i="380"/>
  <c r="Z30" i="380"/>
  <c r="Z29" i="380"/>
  <c r="Z28" i="380"/>
  <c r="Z27" i="380"/>
  <c r="Z26" i="380"/>
  <c r="Z25" i="380"/>
  <c r="Z24" i="380"/>
  <c r="Z23" i="380"/>
  <c r="Z22" i="380"/>
  <c r="Z21" i="380"/>
  <c r="Z20" i="380"/>
  <c r="Z19" i="380"/>
  <c r="Z33" i="379"/>
  <c r="Z32" i="379"/>
  <c r="Z31" i="379"/>
  <c r="Z27" i="379"/>
  <c r="Z28" i="379"/>
  <c r="Z30" i="379"/>
  <c r="Z29" i="379"/>
  <c r="Z26" i="379"/>
  <c r="Z25" i="379"/>
  <c r="Z24" i="379"/>
  <c r="Z23" i="379"/>
  <c r="Z22" i="379"/>
  <c r="Z21" i="379"/>
  <c r="Z20" i="379"/>
  <c r="Z19" i="379"/>
  <c r="Z41" i="380" l="1"/>
  <c r="Z35" i="379"/>
  <c r="Z29" i="378" l="1"/>
  <c r="Z28" i="378"/>
  <c r="Z27" i="378"/>
  <c r="Z26" i="378"/>
  <c r="Z25" i="378"/>
  <c r="Z24" i="378"/>
  <c r="Z23" i="378"/>
  <c r="Z22" i="378"/>
  <c r="Z21" i="378"/>
  <c r="Z20" i="378"/>
  <c r="Z19" i="378"/>
  <c r="Z18" i="378"/>
  <c r="Z31" i="378" l="1"/>
  <c r="Z32" i="378" s="1"/>
  <c r="Z26" i="376"/>
  <c r="Z27" i="376"/>
  <c r="Z28" i="376"/>
  <c r="Z29" i="376"/>
  <c r="Z30" i="376"/>
  <c r="Z31" i="376"/>
  <c r="Z32" i="376"/>
  <c r="Z33" i="376"/>
  <c r="Z24" i="377" l="1"/>
  <c r="Z25" i="377"/>
  <c r="Z26" i="377"/>
  <c r="Z27" i="377"/>
  <c r="Z28" i="377"/>
  <c r="Z23" i="377"/>
  <c r="Z22" i="377"/>
  <c r="Z21" i="377"/>
  <c r="Z20" i="377"/>
  <c r="Z19" i="377"/>
  <c r="Z35" i="377" l="1"/>
  <c r="Z25" i="376" l="1"/>
  <c r="Z24" i="376" l="1"/>
  <c r="Z23" i="376"/>
  <c r="Z22" i="376"/>
  <c r="Z21" i="376"/>
  <c r="Z20" i="376"/>
  <c r="Z19" i="376"/>
  <c r="Z39" i="376" l="1"/>
  <c r="Z26" i="375"/>
  <c r="Z27" i="375"/>
  <c r="Z28" i="375"/>
  <c r="Z29" i="375"/>
  <c r="Z21" i="375"/>
  <c r="Z22" i="375"/>
  <c r="Z23" i="375"/>
  <c r="Z24" i="375"/>
  <c r="Z25" i="375"/>
  <c r="Z19" i="375"/>
  <c r="Z20" i="375"/>
  <c r="Z18" i="375"/>
  <c r="Z31" i="375" l="1"/>
  <c r="Z32" i="375" s="1"/>
  <c r="Z20" i="373"/>
  <c r="Z31" i="373"/>
  <c r="Z24" i="373"/>
  <c r="Z23" i="373"/>
  <c r="Z19" i="373"/>
  <c r="Z18" i="373"/>
  <c r="Z23" i="372"/>
  <c r="Z22" i="372"/>
  <c r="Z21" i="372"/>
  <c r="Z20" i="372"/>
  <c r="Z19" i="372"/>
  <c r="Z32" i="373" l="1"/>
  <c r="Z35" i="372"/>
  <c r="Z21" i="367"/>
  <c r="Z22" i="367"/>
  <c r="Z20" i="367"/>
  <c r="Z21" i="350"/>
  <c r="Z22" i="350"/>
  <c r="Z23" i="350"/>
  <c r="Z24" i="350"/>
  <c r="Z24" i="371" l="1"/>
  <c r="Z23" i="371"/>
  <c r="Z22" i="371"/>
  <c r="Z21" i="371"/>
  <c r="Z20" i="371"/>
  <c r="Z19" i="371"/>
  <c r="Z19" i="369"/>
  <c r="Z20" i="369"/>
  <c r="Z21" i="369"/>
  <c r="Z22" i="369"/>
  <c r="Z23" i="369"/>
  <c r="Z31" i="369"/>
  <c r="Z24" i="369"/>
  <c r="Z18" i="369"/>
  <c r="Z42" i="371" l="1"/>
  <c r="AI28" i="371"/>
  <c r="Z32" i="369"/>
  <c r="Z30" i="368" l="1"/>
  <c r="Z29" i="368"/>
  <c r="Z28" i="368"/>
  <c r="Z26" i="368"/>
  <c r="Z25" i="368"/>
  <c r="Z24" i="368"/>
  <c r="Z23" i="368"/>
  <c r="Z22" i="368"/>
  <c r="Z21" i="368"/>
  <c r="Z20" i="368"/>
  <c r="Z19" i="368"/>
  <c r="Z23" i="367"/>
  <c r="Z19" i="367"/>
  <c r="Z33" i="368" l="1"/>
  <c r="Z35" i="367"/>
  <c r="Z30" i="366" l="1"/>
  <c r="Z29" i="366"/>
  <c r="Z28" i="366"/>
  <c r="Z27" i="366"/>
  <c r="Z26" i="366"/>
  <c r="Z25" i="366"/>
  <c r="Z24" i="366"/>
  <c r="Z23" i="366"/>
  <c r="Z22" i="366"/>
  <c r="Z21" i="366"/>
  <c r="Z20" i="366"/>
  <c r="Z19" i="366"/>
  <c r="Z23" i="365"/>
  <c r="Z22" i="365"/>
  <c r="Z21" i="365"/>
  <c r="Z20" i="365"/>
  <c r="Z19" i="365"/>
  <c r="Z31" i="363"/>
  <c r="Z24" i="363"/>
  <c r="Z23" i="363"/>
  <c r="Z22" i="363"/>
  <c r="Z21" i="363"/>
  <c r="Z20" i="363"/>
  <c r="Z19" i="363"/>
  <c r="Z18" i="363"/>
  <c r="Z33" i="366" l="1"/>
  <c r="Z35" i="365"/>
  <c r="Z32" i="363"/>
  <c r="Z23" i="362"/>
  <c r="Z22" i="362"/>
  <c r="Z21" i="362"/>
  <c r="Z20" i="362"/>
  <c r="Z19" i="362"/>
  <c r="Z31" i="361"/>
  <c r="Z30" i="361"/>
  <c r="Z29" i="361"/>
  <c r="Z28" i="361"/>
  <c r="Z27" i="361"/>
  <c r="Z26" i="361"/>
  <c r="Z25" i="361"/>
  <c r="Z24" i="361"/>
  <c r="Z23" i="361"/>
  <c r="Z22" i="361"/>
  <c r="Z21" i="361"/>
  <c r="Z20" i="361"/>
  <c r="Z19" i="361"/>
  <c r="Z35" i="362" l="1"/>
  <c r="Z34" i="361"/>
  <c r="Z19" i="360"/>
  <c r="Z20" i="360"/>
  <c r="Z21" i="360"/>
  <c r="Z22" i="360"/>
  <c r="Z23" i="360"/>
  <c r="Z24" i="360"/>
  <c r="Z31" i="360"/>
  <c r="Z18" i="360"/>
  <c r="Z32" i="360" l="1"/>
  <c r="Z19" i="359" l="1"/>
  <c r="Z20" i="359"/>
  <c r="Z21" i="359"/>
  <c r="Z18" i="359"/>
  <c r="Z34" i="359" l="1"/>
  <c r="Z35" i="359" s="1"/>
  <c r="Z21" i="358" l="1"/>
  <c r="Z22" i="358"/>
  <c r="Z23" i="358"/>
  <c r="Z24" i="358"/>
  <c r="Z25" i="358"/>
  <c r="Z26" i="358"/>
  <c r="Z27" i="358"/>
  <c r="Z28" i="358"/>
  <c r="Z29" i="358"/>
  <c r="Z30" i="358"/>
  <c r="Z31" i="358"/>
  <c r="Z20" i="358" l="1"/>
  <c r="Z19" i="358"/>
  <c r="Z34" i="358" l="1"/>
  <c r="Z23" i="352"/>
  <c r="Z23" i="355"/>
  <c r="Z22" i="355"/>
  <c r="Z22" i="352"/>
  <c r="Z20" i="356" l="1"/>
  <c r="Z21" i="356"/>
  <c r="Z22" i="356"/>
  <c r="Z23" i="356"/>
  <c r="Z24" i="356"/>
  <c r="Z34" i="357"/>
  <c r="Z33" i="357"/>
  <c r="Z32" i="357"/>
  <c r="Z31" i="357"/>
  <c r="Z30" i="357"/>
  <c r="Z29" i="357"/>
  <c r="Z28" i="357"/>
  <c r="Z27" i="357"/>
  <c r="Z26" i="357"/>
  <c r="Z25" i="357"/>
  <c r="Z24" i="357"/>
  <c r="Z23" i="357"/>
  <c r="Z22" i="357"/>
  <c r="Z21" i="357"/>
  <c r="Z20" i="357"/>
  <c r="Z19" i="357"/>
  <c r="Z19" i="356"/>
  <c r="Z36" i="357" l="1"/>
  <c r="Z42" i="356"/>
  <c r="AI28" i="356"/>
  <c r="Z21" i="355"/>
  <c r="Z20" i="355"/>
  <c r="Z19" i="355"/>
  <c r="Z20" i="354"/>
  <c r="Z19" i="354"/>
  <c r="Z41" i="353"/>
  <c r="Z42" i="353" s="1"/>
  <c r="Z21" i="352"/>
  <c r="Z20" i="352"/>
  <c r="Z19" i="352"/>
  <c r="Z35" i="354" l="1"/>
  <c r="Z35" i="355"/>
  <c r="Z35" i="352"/>
  <c r="Z26" i="349"/>
  <c r="Z20" i="351"/>
  <c r="Z19" i="351"/>
  <c r="Z20" i="350"/>
  <c r="Z19" i="350"/>
  <c r="Z41" i="349"/>
  <c r="Z25" i="349"/>
  <c r="Z24" i="349"/>
  <c r="Z23" i="349"/>
  <c r="Z22" i="349"/>
  <c r="Z21" i="349"/>
  <c r="Z20" i="349"/>
  <c r="Z19" i="349"/>
  <c r="Z18" i="349"/>
  <c r="Z35" i="351" l="1"/>
  <c r="Z42" i="349"/>
  <c r="Z35" i="350"/>
  <c r="Z19" i="347"/>
  <c r="Z20" i="347"/>
  <c r="Z21" i="347"/>
  <c r="Z22" i="347"/>
  <c r="Z23" i="347"/>
  <c r="Z24" i="347"/>
  <c r="Z25" i="347"/>
  <c r="Z26" i="347"/>
  <c r="Z27" i="347"/>
  <c r="Z28" i="347"/>
  <c r="Z29" i="347"/>
  <c r="Z30" i="347"/>
  <c r="Z31" i="347"/>
  <c r="Z18" i="347"/>
  <c r="Z19" i="344"/>
  <c r="Z20" i="344"/>
  <c r="Z21" i="344"/>
  <c r="Z22" i="344"/>
  <c r="Z23" i="344"/>
  <c r="Z24" i="344"/>
  <c r="Z25" i="344"/>
  <c r="Z26" i="348"/>
  <c r="Z25" i="348"/>
  <c r="Z24" i="348"/>
  <c r="Z23" i="348"/>
  <c r="Z22" i="348"/>
  <c r="Z21" i="348"/>
  <c r="Z20" i="348"/>
  <c r="Z19" i="348"/>
  <c r="Z41" i="347"/>
  <c r="Z20" i="346"/>
  <c r="Z21" i="346"/>
  <c r="Z22" i="346"/>
  <c r="Z19" i="346"/>
  <c r="Z20" i="345"/>
  <c r="Z35" i="348" l="1"/>
  <c r="Z42" i="347"/>
  <c r="Z35" i="346"/>
  <c r="Z26" i="341"/>
  <c r="Z19" i="345"/>
  <c r="Z35" i="345" s="1"/>
  <c r="Z24" i="343" l="1"/>
  <c r="Z25" i="343"/>
  <c r="Z41" i="344"/>
  <c r="Z18" i="344"/>
  <c r="Z23" i="343"/>
  <c r="Z22" i="343"/>
  <c r="Z21" i="343"/>
  <c r="Z20" i="343"/>
  <c r="Z19" i="343"/>
  <c r="Z26" i="339"/>
  <c r="Z25" i="339"/>
  <c r="Z42" i="344" l="1"/>
  <c r="Z35" i="343"/>
  <c r="Z22" i="339"/>
  <c r="Z23" i="339"/>
  <c r="Z24" i="339"/>
  <c r="Z19" i="342" l="1"/>
  <c r="AI28" i="342" l="1"/>
  <c r="Z50" i="342"/>
  <c r="Z25" i="341" l="1"/>
  <c r="Z22" i="341"/>
  <c r="Z23" i="341"/>
  <c r="Z24" i="341"/>
  <c r="Z21" i="341"/>
  <c r="Z20" i="341"/>
  <c r="Z19" i="341"/>
  <c r="Z41" i="340"/>
  <c r="Z23" i="340"/>
  <c r="Z22" i="340"/>
  <c r="Z21" i="340"/>
  <c r="Z20" i="340"/>
  <c r="Z19" i="340"/>
  <c r="Z18" i="340"/>
  <c r="Z28" i="338"/>
  <c r="Z35" i="341" l="1"/>
  <c r="Z42" i="340"/>
  <c r="Z21" i="339" l="1"/>
  <c r="Z20" i="339"/>
  <c r="Z19" i="339"/>
  <c r="Z35" i="339" l="1"/>
  <c r="Z21" i="337"/>
  <c r="Z27" i="338" l="1"/>
  <c r="Z26" i="338"/>
  <c r="Z21" i="336" l="1"/>
  <c r="Z20" i="337" l="1"/>
  <c r="Z25" i="338"/>
  <c r="Z23" i="338"/>
  <c r="Z24" i="338"/>
  <c r="Z22" i="338"/>
  <c r="Z21" i="338" l="1"/>
  <c r="Z20" i="338"/>
  <c r="Z19" i="338" l="1"/>
  <c r="Z41" i="338"/>
  <c r="Z18" i="338"/>
  <c r="Z19" i="337"/>
  <c r="Z35" i="337" s="1"/>
  <c r="Z42" i="338" l="1"/>
  <c r="Z20" i="336"/>
  <c r="Z19" i="336"/>
  <c r="Z35" i="336" l="1"/>
  <c r="Z19" i="335"/>
  <c r="Z35" i="335" s="1"/>
  <c r="Z23" i="334" l="1"/>
  <c r="Z22" i="334" l="1"/>
  <c r="Z21" i="334" l="1"/>
  <c r="Z20" i="334"/>
  <c r="Z19" i="334"/>
  <c r="Z35" i="334" l="1"/>
  <c r="Z28" i="332"/>
  <c r="Z48" i="333"/>
  <c r="Z18" i="333"/>
  <c r="Z27" i="332"/>
  <c r="Z26" i="332"/>
  <c r="Z25" i="332"/>
  <c r="Z24" i="332"/>
  <c r="Z23" i="332"/>
  <c r="Z22" i="332"/>
  <c r="Z21" i="332"/>
  <c r="Z20" i="332"/>
  <c r="Z19" i="332"/>
  <c r="Z49" i="333" l="1"/>
  <c r="Z35" i="332"/>
  <c r="Z35" i="331" l="1"/>
  <c r="Z34" i="331"/>
  <c r="Z33" i="331"/>
  <c r="Z32" i="331"/>
  <c r="Z31" i="331"/>
  <c r="Z30" i="331"/>
  <c r="Z29" i="331"/>
  <c r="Z28" i="331"/>
  <c r="Z27" i="331"/>
  <c r="Z26" i="331"/>
  <c r="Z25" i="331"/>
  <c r="Z24" i="331"/>
  <c r="Z23" i="331"/>
  <c r="Z22" i="331"/>
  <c r="Z21" i="331"/>
  <c r="Z20" i="331"/>
  <c r="Z19" i="331"/>
  <c r="Z18" i="331"/>
  <c r="Z28" i="323"/>
  <c r="Z48" i="329"/>
  <c r="Z24" i="329"/>
  <c r="Z23" i="329"/>
  <c r="Z22" i="329"/>
  <c r="Z21" i="329"/>
  <c r="Z20" i="329"/>
  <c r="Z19" i="329"/>
  <c r="Z18" i="329"/>
  <c r="Z46" i="331" l="1"/>
  <c r="Z49" i="329"/>
  <c r="Z26" i="328" l="1"/>
  <c r="Z25" i="328"/>
  <c r="Z24" i="328"/>
  <c r="Z23" i="328"/>
  <c r="Z22" i="328"/>
  <c r="Z21" i="328"/>
  <c r="Z20" i="328"/>
  <c r="Z19" i="328"/>
  <c r="Z36" i="328" l="1"/>
  <c r="Z32" i="324"/>
  <c r="Z22" i="325"/>
  <c r="Z23" i="325"/>
  <c r="Z24" i="325"/>
  <c r="Z20" i="326"/>
  <c r="Z30" i="327"/>
  <c r="Z27" i="323" l="1"/>
  <c r="Z31" i="324"/>
  <c r="Z25" i="323" l="1"/>
  <c r="Z26" i="323"/>
  <c r="Z24" i="323"/>
  <c r="Z30" i="324"/>
  <c r="Z29" i="324"/>
  <c r="Z29" i="327" l="1"/>
  <c r="Z28" i="327"/>
  <c r="Z27" i="327"/>
  <c r="Z26" i="327"/>
  <c r="Z25" i="327"/>
  <c r="Z24" i="327"/>
  <c r="Z23" i="327"/>
  <c r="Z22" i="327"/>
  <c r="Z21" i="327"/>
  <c r="Z20" i="327"/>
  <c r="Z19" i="327"/>
  <c r="Z36" i="327" l="1"/>
  <c r="Z34" i="326" l="1"/>
  <c r="Z33" i="326"/>
  <c r="Z32" i="326"/>
  <c r="Z31" i="326"/>
  <c r="Z30" i="326"/>
  <c r="Z29" i="326"/>
  <c r="Z28" i="326"/>
  <c r="Z27" i="326"/>
  <c r="Z26" i="326"/>
  <c r="Z25" i="326"/>
  <c r="Z24" i="326"/>
  <c r="Z23" i="326"/>
  <c r="Z22" i="326"/>
  <c r="Z21" i="326"/>
  <c r="Z19" i="326"/>
  <c r="Z30" i="325"/>
  <c r="Z29" i="325"/>
  <c r="Z28" i="325"/>
  <c r="Z27" i="325"/>
  <c r="Z26" i="325"/>
  <c r="Z25" i="325"/>
  <c r="Z21" i="325"/>
  <c r="Z20" i="325"/>
  <c r="Z19" i="325"/>
  <c r="Z28" i="324"/>
  <c r="Z27" i="324"/>
  <c r="Z26" i="324"/>
  <c r="Z25" i="324"/>
  <c r="Z24" i="324"/>
  <c r="Z23" i="324"/>
  <c r="Z22" i="324"/>
  <c r="Z21" i="324"/>
  <c r="Z20" i="324"/>
  <c r="Z19" i="324"/>
  <c r="Z36" i="326" l="1"/>
  <c r="Z50" i="325"/>
  <c r="AI28" i="325"/>
  <c r="Z35" i="324"/>
  <c r="Z19" i="323"/>
  <c r="Z20" i="323"/>
  <c r="Z21" i="323"/>
  <c r="Z48" i="323"/>
  <c r="Z23" i="323"/>
  <c r="Z22" i="323"/>
  <c r="Z18" i="323"/>
  <c r="Z23" i="322"/>
  <c r="Z22" i="322"/>
  <c r="Z21" i="322"/>
  <c r="Z20" i="322"/>
  <c r="Z19" i="322"/>
  <c r="Z18" i="322"/>
  <c r="Z49" i="323" l="1"/>
  <c r="Z47" i="322"/>
  <c r="Z29" i="321" l="1"/>
  <c r="Z28" i="321"/>
  <c r="Z27" i="321"/>
  <c r="Z26" i="321"/>
  <c r="Z25" i="321"/>
  <c r="Z24" i="321"/>
  <c r="Z23" i="321"/>
  <c r="Z22" i="321"/>
  <c r="Z21" i="321"/>
  <c r="Z20" i="321"/>
  <c r="Z19" i="321"/>
  <c r="Z49" i="320"/>
  <c r="Z24" i="320"/>
  <c r="Z23" i="320"/>
  <c r="Z22" i="320"/>
  <c r="Z21" i="320"/>
  <c r="Z20" i="320"/>
  <c r="Z19" i="320"/>
  <c r="Z18" i="320"/>
  <c r="Z21" i="319"/>
  <c r="Z22" i="319"/>
  <c r="Z23" i="319"/>
  <c r="Z20" i="319"/>
  <c r="Z36" i="321" l="1"/>
  <c r="Z50" i="320"/>
  <c r="Z19" i="319" l="1"/>
  <c r="Z18" i="319"/>
  <c r="Z29" i="318"/>
  <c r="Z28" i="318"/>
  <c r="Z27" i="318"/>
  <c r="Z26" i="318"/>
  <c r="Z25" i="318"/>
  <c r="Z24" i="318"/>
  <c r="Z23" i="318"/>
  <c r="Z22" i="318"/>
  <c r="Z21" i="318"/>
  <c r="Z20" i="318"/>
  <c r="Z19" i="318"/>
  <c r="Z49" i="317"/>
  <c r="Z24" i="317"/>
  <c r="Z23" i="317"/>
  <c r="Z22" i="317"/>
  <c r="Z21" i="317"/>
  <c r="Z20" i="317"/>
  <c r="Z19" i="317"/>
  <c r="Z18" i="317"/>
  <c r="Z47" i="319" l="1"/>
  <c r="Z36" i="318"/>
  <c r="Z50" i="317"/>
  <c r="Z29" i="316"/>
  <c r="Z28" i="316"/>
  <c r="Z27" i="316"/>
  <c r="Z26" i="316"/>
  <c r="Z25" i="316"/>
  <c r="Z24" i="316"/>
  <c r="Z23" i="316"/>
  <c r="Z22" i="316"/>
  <c r="Z21" i="316"/>
  <c r="Z20" i="316"/>
  <c r="Z19" i="316"/>
  <c r="Z36" i="316" l="1"/>
  <c r="Z29" i="315"/>
  <c r="Z28" i="315"/>
  <c r="Z27" i="315"/>
  <c r="Z26" i="315"/>
  <c r="Z25" i="315"/>
  <c r="Z24" i="315"/>
  <c r="Z23" i="315"/>
  <c r="Z22" i="315"/>
  <c r="Z21" i="315"/>
  <c r="Z20" i="315"/>
  <c r="Z19" i="315"/>
  <c r="Z27" i="309"/>
  <c r="Z26" i="309"/>
  <c r="Z28" i="306"/>
  <c r="Z36" i="315" l="1"/>
  <c r="Z22" i="302" l="1"/>
  <c r="Z21" i="310"/>
  <c r="Z22" i="310"/>
  <c r="Z23" i="310"/>
  <c r="Z23" i="312"/>
  <c r="Z20" i="303"/>
  <c r="Z21" i="302"/>
  <c r="Z29" i="311"/>
  <c r="Z25" i="309" l="1"/>
  <c r="Z22" i="312"/>
  <c r="Z21" i="307"/>
  <c r="Z34" i="314" l="1"/>
  <c r="Z33" i="314"/>
  <c r="Z32" i="314"/>
  <c r="Z31" i="314"/>
  <c r="Z30" i="314"/>
  <c r="Z29" i="314"/>
  <c r="Z28" i="314"/>
  <c r="Z27" i="314"/>
  <c r="Z26" i="314"/>
  <c r="Z25" i="314"/>
  <c r="Z24" i="314"/>
  <c r="Z23" i="314"/>
  <c r="Z22" i="314"/>
  <c r="Z21" i="314"/>
  <c r="Z20" i="314"/>
  <c r="Z19" i="314"/>
  <c r="Z19" i="313"/>
  <c r="Z18" i="313"/>
  <c r="Z49" i="312"/>
  <c r="Z24" i="312"/>
  <c r="Z21" i="312"/>
  <c r="Z20" i="312"/>
  <c r="Z19" i="312"/>
  <c r="Z18" i="312"/>
  <c r="Z36" i="314" l="1"/>
  <c r="Z47" i="313"/>
  <c r="Z50" i="312"/>
  <c r="Z28" i="311" l="1"/>
  <c r="Z27" i="311"/>
  <c r="Z26" i="311"/>
  <c r="Z25" i="311"/>
  <c r="Z24" i="311"/>
  <c r="Z23" i="311"/>
  <c r="Z22" i="311"/>
  <c r="Z21" i="311"/>
  <c r="Z20" i="311"/>
  <c r="Z19" i="311"/>
  <c r="Z19" i="310"/>
  <c r="Z20" i="310"/>
  <c r="Z18" i="310"/>
  <c r="Z24" i="309"/>
  <c r="Z23" i="309"/>
  <c r="Z22" i="309"/>
  <c r="Z21" i="309"/>
  <c r="Z20" i="309"/>
  <c r="Z19" i="309"/>
  <c r="Z18" i="308"/>
  <c r="Z19" i="308"/>
  <c r="Z20" i="308"/>
  <c r="Z48" i="308"/>
  <c r="Z23" i="308"/>
  <c r="Z19" i="307"/>
  <c r="Z20" i="307"/>
  <c r="Z18" i="307"/>
  <c r="Z27" i="306"/>
  <c r="Z26" i="306"/>
  <c r="Z20" i="306"/>
  <c r="Z21" i="306"/>
  <c r="Z22" i="306"/>
  <c r="Z23" i="306"/>
  <c r="Z25" i="306"/>
  <c r="Z24" i="306"/>
  <c r="Z19" i="306"/>
  <c r="Z49" i="305"/>
  <c r="Z24" i="305"/>
  <c r="Z18" i="305"/>
  <c r="Z25" i="304"/>
  <c r="Z24" i="304"/>
  <c r="Z23" i="304"/>
  <c r="Z22" i="304"/>
  <c r="Z21" i="304"/>
  <c r="Z19" i="304"/>
  <c r="Z19" i="303"/>
  <c r="Z18" i="303"/>
  <c r="Z49" i="302"/>
  <c r="Z24" i="302"/>
  <c r="Z20" i="302"/>
  <c r="Z19" i="302"/>
  <c r="Z18" i="302"/>
  <c r="Z25" i="301"/>
  <c r="Z24" i="301"/>
  <c r="Z23" i="301"/>
  <c r="Z22" i="301"/>
  <c r="Z21" i="301"/>
  <c r="Z20" i="301"/>
  <c r="Z19" i="301"/>
  <c r="Z36" i="311" l="1"/>
  <c r="Z47" i="310"/>
  <c r="Z49" i="308"/>
  <c r="Z36" i="309"/>
  <c r="Z47" i="303"/>
  <c r="Z47" i="307"/>
  <c r="Z36" i="306"/>
  <c r="Z50" i="305"/>
  <c r="Z36" i="304"/>
  <c r="Z50" i="302"/>
  <c r="Z36" i="301"/>
  <c r="Z49" i="300"/>
  <c r="Z24" i="300"/>
  <c r="Z23" i="300"/>
  <c r="Z22" i="300"/>
  <c r="Z21" i="300"/>
  <c r="Z20" i="300"/>
  <c r="Z19" i="300"/>
  <c r="Z18" i="300"/>
  <c r="Z30" i="299"/>
  <c r="Z29" i="299"/>
  <c r="Z28" i="299"/>
  <c r="Z27" i="299"/>
  <c r="Z26" i="299"/>
  <c r="Z25" i="299"/>
  <c r="Z24" i="299"/>
  <c r="Z23" i="299"/>
  <c r="Z22" i="299"/>
  <c r="Z21" i="299"/>
  <c r="Z20" i="299"/>
  <c r="Z19" i="299"/>
  <c r="Z29" i="298"/>
  <c r="Z28" i="298"/>
  <c r="Z27" i="298"/>
  <c r="Z26" i="298"/>
  <c r="Z25" i="298"/>
  <c r="Z24" i="298"/>
  <c r="Z23" i="298"/>
  <c r="Z22" i="298"/>
  <c r="Z21" i="298"/>
  <c r="Z20" i="298"/>
  <c r="Z19" i="298"/>
  <c r="Z50" i="300" l="1"/>
  <c r="Z50" i="299"/>
  <c r="AI28" i="299"/>
  <c r="Z50" i="298"/>
  <c r="AI28" i="298"/>
  <c r="Z24" i="296"/>
  <c r="Z25" i="297" l="1"/>
  <c r="Z24" i="297"/>
  <c r="Z23" i="297"/>
  <c r="Z22" i="297"/>
  <c r="Z21" i="297"/>
  <c r="Z20" i="297"/>
  <c r="Z19" i="297"/>
  <c r="Z23" i="296"/>
  <c r="Z49" i="296"/>
  <c r="Z22" i="296"/>
  <c r="Z21" i="296"/>
  <c r="Z20" i="296"/>
  <c r="Z19" i="296"/>
  <c r="Z18" i="296"/>
  <c r="Z25" i="295"/>
  <c r="Z24" i="295"/>
  <c r="Z23" i="295"/>
  <c r="Z22" i="295"/>
  <c r="Z21" i="295"/>
  <c r="Z20" i="295"/>
  <c r="Z19" i="295"/>
  <c r="Z19" i="294"/>
  <c r="Z20" i="294"/>
  <c r="Z21" i="294"/>
  <c r="Z22" i="294"/>
  <c r="Z23" i="294"/>
  <c r="Z18" i="294"/>
  <c r="Z25" i="293"/>
  <c r="Z24" i="293"/>
  <c r="Z36" i="297" l="1"/>
  <c r="Z50" i="296"/>
  <c r="Z36" i="295"/>
  <c r="Z47" i="294"/>
  <c r="Z23" i="293"/>
  <c r="Z22" i="293"/>
  <c r="Z21" i="293"/>
  <c r="Z20" i="293"/>
  <c r="Z19" i="293"/>
  <c r="Z36" i="293" l="1"/>
  <c r="Z20" i="290"/>
  <c r="Z21" i="290"/>
  <c r="Z21" i="292" l="1"/>
  <c r="Z20" i="292"/>
  <c r="Z19" i="292"/>
  <c r="Z18" i="292"/>
  <c r="Z23" i="291"/>
  <c r="Z22" i="291"/>
  <c r="Z21" i="291"/>
  <c r="Z20" i="291"/>
  <c r="Z19" i="291"/>
  <c r="Z48" i="290"/>
  <c r="Z19" i="290"/>
  <c r="Z18" i="290"/>
  <c r="Z21" i="289"/>
  <c r="Z20" i="289"/>
  <c r="Z19" i="289"/>
  <c r="Z21" i="283"/>
  <c r="Z49" i="288"/>
  <c r="Z20" i="288"/>
  <c r="Z19" i="288"/>
  <c r="Z18" i="288"/>
  <c r="Z47" i="292" l="1"/>
  <c r="Z36" i="291"/>
  <c r="Z49" i="290"/>
  <c r="Z36" i="289"/>
  <c r="Z50" i="288"/>
  <c r="Z21" i="287"/>
  <c r="Z20" i="287"/>
  <c r="Z19" i="287"/>
  <c r="Z22" i="286"/>
  <c r="Z21" i="286"/>
  <c r="Z20" i="286"/>
  <c r="Z19" i="286"/>
  <c r="Z49" i="285"/>
  <c r="Z20" i="285"/>
  <c r="Z19" i="285"/>
  <c r="Z18" i="285"/>
  <c r="Z36" i="287" l="1"/>
  <c r="AH19" i="286"/>
  <c r="Z37" i="286"/>
  <c r="Z50" i="285"/>
  <c r="Z49" i="284"/>
  <c r="Z20" i="284"/>
  <c r="Z19" i="284"/>
  <c r="Z18" i="284"/>
  <c r="Z20" i="283"/>
  <c r="Z19" i="283"/>
  <c r="Z18" i="283"/>
  <c r="Z20" i="282"/>
  <c r="Z49" i="282"/>
  <c r="Z19" i="282"/>
  <c r="Z18" i="282"/>
  <c r="Z21" i="281"/>
  <c r="Z23" i="281"/>
  <c r="Z22" i="281"/>
  <c r="Z20" i="281"/>
  <c r="Z19" i="281"/>
  <c r="Z24" i="280"/>
  <c r="Z23" i="280"/>
  <c r="Z22" i="280"/>
  <c r="Z21" i="280"/>
  <c r="Z20" i="280"/>
  <c r="Z19" i="280"/>
  <c r="Z22" i="271"/>
  <c r="Z49" i="279"/>
  <c r="Z19" i="279"/>
  <c r="Z18" i="279"/>
  <c r="Z23" i="278"/>
  <c r="Z22" i="278"/>
  <c r="Z21" i="278"/>
  <c r="Z20" i="278"/>
  <c r="Z19" i="278"/>
  <c r="Z29" i="276"/>
  <c r="Z22" i="277"/>
  <c r="Z21" i="277"/>
  <c r="Z20" i="277"/>
  <c r="Z19" i="277"/>
  <c r="Z28" i="276"/>
  <c r="Z27" i="276"/>
  <c r="Z26" i="276"/>
  <c r="Z25" i="276"/>
  <c r="Z24" i="276"/>
  <c r="Z23" i="276"/>
  <c r="Z22" i="276"/>
  <c r="Z21" i="276"/>
  <c r="Z20" i="276"/>
  <c r="Z19" i="276"/>
  <c r="Z22" i="275"/>
  <c r="Z20" i="275"/>
  <c r="Z21" i="275"/>
  <c r="Z19" i="275"/>
  <c r="Z34" i="274"/>
  <c r="Z33" i="274"/>
  <c r="Z32" i="274"/>
  <c r="Z31" i="274"/>
  <c r="Z30" i="274"/>
  <c r="Z29" i="274"/>
  <c r="Z28" i="274"/>
  <c r="Z27" i="274"/>
  <c r="Z26" i="274"/>
  <c r="Z25" i="274"/>
  <c r="Z24" i="274"/>
  <c r="Z23" i="274"/>
  <c r="Z22" i="274"/>
  <c r="Z21" i="274"/>
  <c r="Z20" i="274"/>
  <c r="Z19" i="274"/>
  <c r="Z19" i="273"/>
  <c r="Z38" i="273" s="1"/>
  <c r="Z19" i="271"/>
  <c r="Z20" i="271"/>
  <c r="Z21" i="271"/>
  <c r="Z18" i="271"/>
  <c r="Z50" i="284" l="1"/>
  <c r="Z47" i="283"/>
  <c r="Z50" i="282"/>
  <c r="Z37" i="281"/>
  <c r="AH19" i="281"/>
  <c r="Z37" i="280"/>
  <c r="AH19" i="280"/>
  <c r="Z50" i="279"/>
  <c r="Z38" i="277"/>
  <c r="Z38" i="278"/>
  <c r="AH20" i="278"/>
  <c r="AH20" i="277"/>
  <c r="Z50" i="276"/>
  <c r="AI28" i="276"/>
  <c r="Z38" i="275"/>
  <c r="AH20" i="275"/>
  <c r="Z36" i="274"/>
  <c r="Z47" i="271"/>
  <c r="AH20" i="273"/>
  <c r="Z19" i="269"/>
  <c r="Z20" i="269"/>
  <c r="Z21" i="269"/>
  <c r="Z49" i="269"/>
  <c r="Z18" i="269"/>
  <c r="Z18" i="268"/>
  <c r="Z47" i="268" s="1"/>
  <c r="Z25" i="267"/>
  <c r="Z24" i="267"/>
  <c r="Z38" i="270" l="1"/>
  <c r="Z50" i="269"/>
  <c r="Z23" i="267" l="1"/>
  <c r="Z22" i="267"/>
  <c r="Z21" i="267"/>
  <c r="Z20" i="267"/>
  <c r="Z19" i="267"/>
  <c r="Z18" i="267"/>
  <c r="Z20" i="266"/>
  <c r="Z21" i="266"/>
  <c r="Z22" i="266"/>
  <c r="Z23" i="266"/>
  <c r="Z24" i="266"/>
  <c r="Z25" i="266"/>
  <c r="Z26" i="266"/>
  <c r="Z27" i="266"/>
  <c r="Z28" i="266"/>
  <c r="Z29" i="266"/>
  <c r="Z47" i="267" l="1"/>
  <c r="Z19" i="266"/>
  <c r="Z38" i="266" s="1"/>
  <c r="Z21" i="265"/>
  <c r="Z20" i="265"/>
  <c r="Z19" i="265"/>
  <c r="AH20" i="266" l="1"/>
  <c r="Z38" i="265"/>
  <c r="AH20" i="265"/>
  <c r="Z27" i="263"/>
  <c r="Z49" i="264" l="1"/>
  <c r="Z19" i="264"/>
  <c r="Z18" i="264"/>
  <c r="Z50" i="264" l="1"/>
  <c r="Z26" i="263"/>
  <c r="Z20" i="263"/>
  <c r="Z21" i="263"/>
  <c r="Z22" i="263"/>
  <c r="Z23" i="263"/>
  <c r="Z24" i="263"/>
  <c r="Z25" i="263"/>
  <c r="Z19" i="263"/>
  <c r="Z26" i="261"/>
  <c r="Z21" i="262"/>
  <c r="Z20" i="262"/>
  <c r="Z19" i="262"/>
  <c r="Z18" i="262"/>
  <c r="Z19" i="261"/>
  <c r="Z20" i="261"/>
  <c r="Z21" i="261"/>
  <c r="Z22" i="261"/>
  <c r="Z23" i="261"/>
  <c r="Z24" i="261"/>
  <c r="Z25" i="261"/>
  <c r="Z18" i="261"/>
  <c r="Z49" i="261"/>
  <c r="Z21" i="260"/>
  <c r="Z22" i="260"/>
  <c r="Z23" i="260"/>
  <c r="Z24" i="260"/>
  <c r="Z25" i="260"/>
  <c r="Z26" i="260"/>
  <c r="Z27" i="260"/>
  <c r="Z28" i="260"/>
  <c r="Z29" i="260"/>
  <c r="Z20" i="260"/>
  <c r="Z19" i="260"/>
  <c r="AI28" i="263" l="1"/>
  <c r="Z50" i="263"/>
  <c r="Z50" i="261"/>
  <c r="Z47" i="262"/>
  <c r="Z20" i="259" l="1"/>
  <c r="Z19" i="259"/>
  <c r="Z18" i="259"/>
  <c r="Z38" i="260" l="1"/>
  <c r="AH20" i="260"/>
  <c r="Z47" i="259"/>
  <c r="Z20" i="258"/>
  <c r="Z21" i="258"/>
  <c r="Z19" i="258"/>
  <c r="Z49" i="257"/>
  <c r="Z50" i="257" s="1"/>
  <c r="Z38" i="258" l="1"/>
  <c r="AH20" i="258"/>
  <c r="Z23" i="254"/>
  <c r="Z19" i="254"/>
  <c r="Z20" i="254"/>
  <c r="Z21" i="254"/>
  <c r="Z22" i="254"/>
  <c r="Z40" i="256"/>
  <c r="Z39" i="256"/>
  <c r="Z38" i="256" l="1"/>
  <c r="Z37" i="256"/>
  <c r="Z36" i="256"/>
  <c r="Z35" i="256"/>
  <c r="Z34" i="256"/>
  <c r="Z33" i="256"/>
  <c r="Z32" i="256"/>
  <c r="Z31" i="256"/>
  <c r="Z30" i="256"/>
  <c r="Z29" i="256"/>
  <c r="Z28" i="256"/>
  <c r="Z27" i="256"/>
  <c r="Z26" i="256"/>
  <c r="Z25" i="256"/>
  <c r="Z24" i="256"/>
  <c r="Z23" i="256"/>
  <c r="Z22" i="256"/>
  <c r="Z21" i="256"/>
  <c r="Z20" i="256"/>
  <c r="Z19" i="256"/>
  <c r="Z18" i="256"/>
  <c r="Z47" i="256" l="1"/>
  <c r="Z23" i="255"/>
  <c r="Z22" i="255"/>
  <c r="Z21" i="255"/>
  <c r="Z20" i="255"/>
  <c r="Z19" i="255"/>
  <c r="Z18" i="255"/>
  <c r="Z48" i="255" l="1"/>
  <c r="Z49" i="254" l="1"/>
  <c r="Z18" i="254"/>
  <c r="Z50" i="254" l="1"/>
  <c r="Z49" i="253"/>
  <c r="Z21" i="253"/>
  <c r="Z19" i="253"/>
  <c r="Z18" i="253"/>
  <c r="Z34" i="252"/>
  <c r="Z33" i="252"/>
  <c r="Z32" i="252"/>
  <c r="Z31" i="252"/>
  <c r="Z30" i="252"/>
  <c r="Z29" i="252"/>
  <c r="Z28" i="252"/>
  <c r="Z27" i="252"/>
  <c r="Z26" i="252"/>
  <c r="Z25" i="252"/>
  <c r="Z24" i="252"/>
  <c r="Z23" i="252"/>
  <c r="Z22" i="252"/>
  <c r="Z21" i="252"/>
  <c r="Z20" i="252"/>
  <c r="Z19" i="252"/>
  <c r="Z23" i="251"/>
  <c r="Z22" i="251"/>
  <c r="Z21" i="251"/>
  <c r="Z20" i="251"/>
  <c r="Z19" i="251"/>
  <c r="Z18" i="251"/>
  <c r="Z21" i="250"/>
  <c r="Z20" i="250"/>
  <c r="Z19" i="250"/>
  <c r="Z49" i="249"/>
  <c r="Z21" i="249"/>
  <c r="Z19" i="249"/>
  <c r="Z18" i="249"/>
  <c r="Z36" i="252" l="1"/>
  <c r="Z50" i="253"/>
  <c r="Z48" i="251"/>
  <c r="Z50" i="249"/>
  <c r="Z38" i="250"/>
  <c r="AH20" i="250"/>
  <c r="Z24" i="248"/>
  <c r="Z23" i="248"/>
  <c r="Z22" i="248"/>
  <c r="Z21" i="248"/>
  <c r="Z20" i="248"/>
  <c r="Z19" i="248"/>
  <c r="Z18" i="248"/>
  <c r="Z20" i="247"/>
  <c r="Z49" i="248" l="1"/>
  <c r="Z49" i="247" l="1"/>
  <c r="Z21" i="247"/>
  <c r="Z19" i="247"/>
  <c r="Z18" i="247"/>
  <c r="Z21" i="246"/>
  <c r="Z20" i="246"/>
  <c r="Z19" i="246"/>
  <c r="Z49" i="245"/>
  <c r="Z21" i="245"/>
  <c r="Z19" i="245"/>
  <c r="Z18" i="245"/>
  <c r="Z21" i="244"/>
  <c r="Z20" i="244"/>
  <c r="Z19" i="244"/>
  <c r="Z34" i="243"/>
  <c r="Z33" i="243"/>
  <c r="Z32" i="243"/>
  <c r="Z31" i="243"/>
  <c r="Z30" i="243"/>
  <c r="Z29" i="243"/>
  <c r="Z28" i="243"/>
  <c r="Z27" i="243"/>
  <c r="Z26" i="243"/>
  <c r="Z25" i="243"/>
  <c r="Z24" i="243"/>
  <c r="Z23" i="243"/>
  <c r="Z22" i="243"/>
  <c r="Z21" i="243"/>
  <c r="Z20" i="243"/>
  <c r="Z19" i="243"/>
  <c r="Z20" i="242"/>
  <c r="Z19" i="242"/>
  <c r="Z50" i="247" l="1"/>
  <c r="Z50" i="245"/>
  <c r="Z38" i="246"/>
  <c r="AH20" i="246"/>
  <c r="Z38" i="244"/>
  <c r="AH20" i="244"/>
  <c r="Z36" i="243"/>
  <c r="Z38" i="242"/>
  <c r="AH20" i="242"/>
  <c r="Z19" i="240"/>
  <c r="Z50" i="240" s="1"/>
  <c r="Z19" i="239"/>
  <c r="Z20" i="239"/>
  <c r="Z49" i="239"/>
  <c r="Z21" i="239"/>
  <c r="Z18" i="239"/>
  <c r="AI28" i="240" l="1"/>
  <c r="Z50" i="239"/>
  <c r="Z19" i="238"/>
  <c r="Z20" i="238"/>
  <c r="Z21" i="238"/>
  <c r="Z18" i="238"/>
  <c r="Z19" i="237"/>
  <c r="AI28" i="237" s="1"/>
  <c r="Z20" i="236"/>
  <c r="Z19" i="236"/>
  <c r="Z20" i="234"/>
  <c r="Z21" i="234"/>
  <c r="Z21" i="233"/>
  <c r="Z22" i="233"/>
  <c r="Z23" i="233"/>
  <c r="Z24" i="233"/>
  <c r="Z25" i="233"/>
  <c r="Z21" i="232"/>
  <c r="Z49" i="238" l="1"/>
  <c r="Z50" i="237"/>
  <c r="Z38" i="236"/>
  <c r="AH20" i="236"/>
  <c r="Z18" i="235"/>
  <c r="Z49" i="235" s="1"/>
  <c r="Z49" i="234"/>
  <c r="Z19" i="234"/>
  <c r="Z18" i="234"/>
  <c r="Z20" i="233"/>
  <c r="Z19" i="233"/>
  <c r="Z20" i="232"/>
  <c r="Z19" i="232"/>
  <c r="Z18" i="232"/>
  <c r="AH20" i="233" l="1"/>
  <c r="Z50" i="234"/>
  <c r="Z38" i="233"/>
  <c r="Z49" i="232"/>
  <c r="Z20" i="231"/>
  <c r="Z19" i="231"/>
  <c r="Z49" i="230"/>
  <c r="Z19" i="230"/>
  <c r="Z18" i="230"/>
  <c r="Z38" i="231" l="1"/>
  <c r="AH20" i="231"/>
  <c r="Z50" i="230"/>
  <c r="Z25" i="229" l="1"/>
  <c r="Z19" i="229"/>
  <c r="Z20" i="229"/>
  <c r="Z21" i="229"/>
  <c r="Z22" i="229"/>
  <c r="Z23" i="229"/>
  <c r="Z24" i="229"/>
  <c r="Z18" i="229" l="1"/>
  <c r="Z49" i="229" s="1"/>
  <c r="Z19" i="228"/>
  <c r="Z38" i="228" l="1"/>
  <c r="AH20" i="228"/>
  <c r="Z18" i="227"/>
  <c r="Z47" i="227" s="1"/>
  <c r="Z20" i="224"/>
  <c r="Z19" i="224"/>
  <c r="Z19" i="223"/>
  <c r="Z20" i="223"/>
  <c r="Z18" i="223"/>
  <c r="Z49" i="222"/>
  <c r="Z19" i="222"/>
  <c r="Z18" i="222"/>
  <c r="Z18" i="221"/>
  <c r="Z50" i="221" s="1"/>
  <c r="Z48" i="224" l="1"/>
  <c r="AH20" i="224"/>
  <c r="Z49" i="223"/>
  <c r="Z50" i="222"/>
  <c r="Z20" i="217"/>
  <c r="Z21" i="217"/>
  <c r="Z22" i="217"/>
  <c r="Z23" i="217"/>
  <c r="Z24" i="217"/>
  <c r="Z25" i="217"/>
  <c r="Z26" i="217"/>
  <c r="Z27" i="217"/>
  <c r="Z28" i="217"/>
  <c r="Z29" i="217"/>
  <c r="Z30" i="217"/>
  <c r="Z31" i="217"/>
  <c r="Z32" i="217"/>
  <c r="Z33" i="217"/>
  <c r="Z34" i="217"/>
  <c r="Z35" i="217"/>
  <c r="Z36" i="217"/>
  <c r="Z37" i="217"/>
  <c r="Z38" i="217"/>
  <c r="Z39" i="217"/>
  <c r="Z40" i="217"/>
  <c r="Z41" i="217"/>
  <c r="Z42" i="217"/>
  <c r="Z43" i="217"/>
  <c r="Z44" i="217"/>
  <c r="Z45" i="217"/>
  <c r="Z46" i="217"/>
  <c r="Z47" i="217"/>
  <c r="Z48" i="217"/>
  <c r="Z49" i="217"/>
  <c r="Z19" i="217"/>
  <c r="AI28" i="217" l="1"/>
  <c r="Z38" i="219"/>
  <c r="Z29" i="219"/>
  <c r="Z27" i="219"/>
  <c r="Z23" i="219"/>
  <c r="Z22" i="219"/>
  <c r="Z37" i="220"/>
  <c r="Z36" i="220"/>
  <c r="Z35" i="220"/>
  <c r="Z34" i="220"/>
  <c r="Z33" i="220"/>
  <c r="Z32" i="220"/>
  <c r="Z31" i="220"/>
  <c r="Z30" i="220"/>
  <c r="Z29" i="220"/>
  <c r="Z28" i="220"/>
  <c r="Z27" i="220"/>
  <c r="Z26" i="220"/>
  <c r="Z25" i="220"/>
  <c r="Z24" i="220"/>
  <c r="Z23" i="220"/>
  <c r="Z22" i="220"/>
  <c r="Z21" i="220"/>
  <c r="Z20" i="220"/>
  <c r="Z19" i="220"/>
  <c r="Z50" i="219"/>
  <c r="Z49" i="219"/>
  <c r="Z48" i="219"/>
  <c r="Z47" i="219"/>
  <c r="Z46" i="219"/>
  <c r="Z45" i="219"/>
  <c r="Z44" i="219"/>
  <c r="Z43" i="219"/>
  <c r="Z42" i="219"/>
  <c r="Z41" i="219"/>
  <c r="Z34" i="219"/>
  <c r="Z33" i="219"/>
  <c r="Z32" i="219"/>
  <c r="Z31" i="219"/>
  <c r="Z30" i="219"/>
  <c r="Z28" i="219"/>
  <c r="Z26" i="219"/>
  <c r="Z40" i="219"/>
  <c r="Z39" i="219"/>
  <c r="Z37" i="219"/>
  <c r="Z36" i="219"/>
  <c r="Z35" i="219"/>
  <c r="Z25" i="219"/>
  <c r="Z24" i="219"/>
  <c r="Z21" i="219"/>
  <c r="Z20" i="219"/>
  <c r="Z19" i="219"/>
  <c r="Z18" i="219"/>
  <c r="Z32" i="218"/>
  <c r="Z31" i="218"/>
  <c r="Z30" i="218"/>
  <c r="Z29" i="218"/>
  <c r="Z28" i="218"/>
  <c r="Z27" i="218"/>
  <c r="Z26" i="218"/>
  <c r="Z25" i="218"/>
  <c r="Z24" i="218"/>
  <c r="Z23" i="218"/>
  <c r="Z22" i="218"/>
  <c r="Z21" i="218"/>
  <c r="Z20" i="218"/>
  <c r="Z19" i="218"/>
  <c r="Z18" i="218"/>
  <c r="Z32" i="216"/>
  <c r="Z31" i="216"/>
  <c r="Z30" i="216"/>
  <c r="Z29" i="216"/>
  <c r="Z28" i="216"/>
  <c r="Z27" i="216"/>
  <c r="Z26" i="216"/>
  <c r="Z25" i="216"/>
  <c r="Z24" i="216"/>
  <c r="Z23" i="216"/>
  <c r="Z22" i="216"/>
  <c r="Z21" i="216"/>
  <c r="Z20" i="216"/>
  <c r="Z19" i="216"/>
  <c r="Z18" i="216"/>
  <c r="Z41" i="215"/>
  <c r="Z40" i="215"/>
  <c r="Z39" i="215"/>
  <c r="Z38" i="215"/>
  <c r="Z37" i="215"/>
  <c r="Z36" i="215"/>
  <c r="Z35" i="215"/>
  <c r="Z34" i="215"/>
  <c r="Z33" i="215"/>
  <c r="Z32" i="215"/>
  <c r="Z31" i="215"/>
  <c r="Z30" i="215"/>
  <c r="Z29" i="215"/>
  <c r="Z28" i="215"/>
  <c r="Z27" i="215"/>
  <c r="Z26" i="215"/>
  <c r="Z25" i="215"/>
  <c r="Z24" i="215"/>
  <c r="Z21" i="215"/>
  <c r="Z20" i="215"/>
  <c r="Z19" i="215"/>
  <c r="Z18" i="215"/>
  <c r="Z22" i="214"/>
  <c r="Z21" i="214"/>
  <c r="Z20" i="214"/>
  <c r="Z19" i="214"/>
  <c r="Z45" i="213"/>
  <c r="Z44" i="213"/>
  <c r="Z43" i="213"/>
  <c r="Z42" i="213"/>
  <c r="Z41" i="213"/>
  <c r="Z40" i="213"/>
  <c r="Z39" i="213"/>
  <c r="Z38" i="213"/>
  <c r="Z37" i="213"/>
  <c r="Z36" i="213"/>
  <c r="Z35" i="213"/>
  <c r="Z34" i="213"/>
  <c r="Z33" i="213"/>
  <c r="Z32" i="213"/>
  <c r="Z31" i="213"/>
  <c r="Z30" i="213"/>
  <c r="Z29" i="213"/>
  <c r="Z28" i="213"/>
  <c r="Z27" i="213"/>
  <c r="Z26" i="213"/>
  <c r="Z25" i="213"/>
  <c r="Z24" i="213"/>
  <c r="Z23" i="213"/>
  <c r="Z22" i="213"/>
  <c r="Z21" i="213"/>
  <c r="Z20" i="213"/>
  <c r="Z19" i="213"/>
  <c r="Z32" i="212"/>
  <c r="Z31" i="212"/>
  <c r="Z30" i="212"/>
  <c r="Z29" i="212"/>
  <c r="Z28" i="212"/>
  <c r="Z27" i="212"/>
  <c r="Z26" i="212"/>
  <c r="Z25" i="212"/>
  <c r="Z24" i="212"/>
  <c r="Z23" i="212"/>
  <c r="Z22" i="212"/>
  <c r="Z21" i="212"/>
  <c r="Z20" i="212"/>
  <c r="Z19" i="212"/>
  <c r="Z18" i="212"/>
  <c r="Z41" i="211"/>
  <c r="Z40" i="211"/>
  <c r="Z39" i="211"/>
  <c r="Z38" i="211"/>
  <c r="Z37" i="211"/>
  <c r="Z36" i="211"/>
  <c r="Z35" i="211"/>
  <c r="Z34" i="211"/>
  <c r="Z33" i="211"/>
  <c r="Z32" i="211"/>
  <c r="Z31" i="211"/>
  <c r="Z30" i="211"/>
  <c r="Z29" i="211"/>
  <c r="Z28" i="211"/>
  <c r="Z27" i="211"/>
  <c r="Z26" i="211"/>
  <c r="Z25" i="211"/>
  <c r="Z24" i="211"/>
  <c r="Z23" i="211"/>
  <c r="Z22" i="211"/>
  <c r="Z21" i="211"/>
  <c r="Z20" i="211"/>
  <c r="Z19" i="211"/>
  <c r="Z18" i="211"/>
  <c r="AI20" i="215" l="1"/>
  <c r="AH20" i="220"/>
  <c r="AI24" i="213"/>
  <c r="Z38" i="220"/>
  <c r="Z51" i="219"/>
  <c r="Z33" i="218"/>
  <c r="Z50" i="217"/>
  <c r="Z33" i="216"/>
  <c r="Z42" i="215"/>
  <c r="Z40" i="214"/>
  <c r="Z46" i="213"/>
  <c r="Z33" i="212"/>
  <c r="Z42" i="211"/>
  <c r="Z34" i="210"/>
  <c r="Z33" i="210"/>
  <c r="Z32" i="210"/>
  <c r="Z31" i="210"/>
  <c r="Z30" i="210"/>
  <c r="Z29" i="210"/>
  <c r="Z28" i="210"/>
  <c r="Z27" i="210"/>
  <c r="Z26" i="210"/>
  <c r="Z25" i="210"/>
  <c r="Z24" i="210"/>
  <c r="Z23" i="210"/>
  <c r="Z22" i="210"/>
  <c r="Z21" i="210"/>
  <c r="Z20" i="210"/>
  <c r="Z19" i="210"/>
  <c r="Z20" i="209"/>
  <c r="Z45" i="209"/>
  <c r="Z44" i="209"/>
  <c r="Z43" i="209"/>
  <c r="Z42" i="209"/>
  <c r="Z41" i="209"/>
  <c r="Z40" i="209"/>
  <c r="Z39" i="209"/>
  <c r="Z38" i="209"/>
  <c r="Z37" i="209"/>
  <c r="Z36" i="209"/>
  <c r="Z35" i="209"/>
  <c r="Z34" i="209"/>
  <c r="Z33" i="209"/>
  <c r="Z32" i="209"/>
  <c r="Z31" i="209"/>
  <c r="Z30" i="209"/>
  <c r="Z29" i="209"/>
  <c r="Z28" i="209"/>
  <c r="Z27" i="209"/>
  <c r="Z26" i="209"/>
  <c r="Z25" i="209"/>
  <c r="Z24" i="209"/>
  <c r="Z23" i="209"/>
  <c r="Z22" i="209"/>
  <c r="Z21" i="209"/>
  <c r="Z19" i="209"/>
  <c r="Z35" i="210" l="1"/>
  <c r="Z46" i="209"/>
  <c r="Z41" i="208" l="1"/>
  <c r="Z40" i="208"/>
  <c r="Z39" i="208"/>
  <c r="Z38" i="208"/>
  <c r="Z37" i="208"/>
  <c r="Z36" i="208"/>
  <c r="Z35" i="208"/>
  <c r="Z34" i="208"/>
  <c r="Z33" i="208"/>
  <c r="Z32" i="208"/>
  <c r="Z31" i="208"/>
  <c r="Z30" i="208"/>
  <c r="Z29" i="208"/>
  <c r="Z28" i="208"/>
  <c r="Z27" i="208"/>
  <c r="Z26" i="208"/>
  <c r="Z25" i="208"/>
  <c r="Z24" i="208"/>
  <c r="Z23" i="208"/>
  <c r="Z22" i="208"/>
  <c r="Z21" i="208"/>
  <c r="Z20" i="208"/>
  <c r="Z19" i="208"/>
  <c r="Z18" i="208"/>
  <c r="Z32" i="207"/>
  <c r="Z31" i="207"/>
  <c r="Z30" i="207"/>
  <c r="Z29" i="207"/>
  <c r="Z28" i="207"/>
  <c r="Z27" i="207"/>
  <c r="Z26" i="207"/>
  <c r="Z25" i="207"/>
  <c r="Z24" i="207"/>
  <c r="Z23" i="207"/>
  <c r="Z22" i="207"/>
  <c r="Z21" i="207"/>
  <c r="Z20" i="207"/>
  <c r="Z19" i="207"/>
  <c r="Z18" i="207"/>
  <c r="Z42" i="208" l="1"/>
  <c r="Z33" i="207"/>
  <c r="Z41" i="206"/>
  <c r="Z40" i="206"/>
  <c r="Z39" i="206"/>
  <c r="Z38" i="206"/>
  <c r="Z37" i="206"/>
  <c r="Z36" i="206"/>
  <c r="Z35" i="206"/>
  <c r="Z34" i="206"/>
  <c r="Z33" i="206"/>
  <c r="Z32" i="206"/>
  <c r="Z31" i="206"/>
  <c r="Z30" i="206"/>
  <c r="Z29" i="206"/>
  <c r="Z28" i="206"/>
  <c r="Z27" i="206"/>
  <c r="Z26" i="206"/>
  <c r="Z25" i="206"/>
  <c r="Z24" i="206"/>
  <c r="Z23" i="206"/>
  <c r="Z22" i="206"/>
  <c r="Z21" i="206"/>
  <c r="Z20" i="206"/>
  <c r="Z19" i="206"/>
  <c r="Z18" i="206"/>
  <c r="Z38" i="205"/>
  <c r="Z37" i="205"/>
  <c r="Z36" i="205"/>
  <c r="Z35" i="205"/>
  <c r="Z34" i="205"/>
  <c r="Z33" i="205"/>
  <c r="Z32" i="205"/>
  <c r="Z31" i="205"/>
  <c r="Z30" i="205"/>
  <c r="Z29" i="205"/>
  <c r="Z28" i="205"/>
  <c r="Z27" i="205"/>
  <c r="Z26" i="205"/>
  <c r="Z25" i="205"/>
  <c r="Z24" i="205"/>
  <c r="Z23" i="205"/>
  <c r="Z22" i="205"/>
  <c r="Z21" i="205"/>
  <c r="Z20" i="205"/>
  <c r="Z19" i="205"/>
  <c r="Z18" i="205"/>
  <c r="Z42" i="206" l="1"/>
  <c r="Z39" i="205"/>
  <c r="Z35" i="204"/>
  <c r="Z34" i="204"/>
  <c r="Z33" i="204"/>
  <c r="Z32" i="204"/>
  <c r="Z37" i="204"/>
  <c r="Z36" i="204"/>
  <c r="Z39" i="204"/>
  <c r="Z38" i="204"/>
  <c r="Z31" i="204"/>
  <c r="Z30" i="204"/>
  <c r="Z29" i="204"/>
  <c r="Z28" i="204"/>
  <c r="Z27" i="204"/>
  <c r="Z26" i="204"/>
  <c r="Z25" i="204"/>
  <c r="Z24" i="204"/>
  <c r="Z23" i="204"/>
  <c r="Z22" i="204"/>
  <c r="Z21" i="204"/>
  <c r="Z20" i="204"/>
  <c r="Z19" i="204"/>
  <c r="Z46" i="203"/>
  <c r="Z45" i="203"/>
  <c r="Z44" i="203"/>
  <c r="Z43" i="203"/>
  <c r="Z42" i="203"/>
  <c r="Z41" i="203"/>
  <c r="Z40" i="203"/>
  <c r="Z39" i="203"/>
  <c r="Z38" i="203"/>
  <c r="Z37" i="203"/>
  <c r="Z36" i="203"/>
  <c r="Z35" i="203"/>
  <c r="Z34" i="203"/>
  <c r="Z33" i="203"/>
  <c r="Z32" i="203"/>
  <c r="Z31" i="203"/>
  <c r="Z30" i="203"/>
  <c r="Z29" i="203"/>
  <c r="Z28" i="203"/>
  <c r="Z27" i="203"/>
  <c r="Z26" i="203"/>
  <c r="Z25" i="203"/>
  <c r="Z24" i="203"/>
  <c r="Z23" i="203"/>
  <c r="Z22" i="203"/>
  <c r="Z21" i="203"/>
  <c r="Z20" i="203"/>
  <c r="Z19" i="203"/>
  <c r="Z41" i="202"/>
  <c r="Z40" i="202"/>
  <c r="Z39" i="202"/>
  <c r="Z38" i="202"/>
  <c r="Z37" i="202"/>
  <c r="Z36" i="202"/>
  <c r="Z35" i="202"/>
  <c r="Z34" i="202"/>
  <c r="Z33" i="202"/>
  <c r="Z32" i="202"/>
  <c r="Z31" i="202"/>
  <c r="Z30" i="202"/>
  <c r="Z29" i="202"/>
  <c r="Z28" i="202"/>
  <c r="Z27" i="202"/>
  <c r="Z26" i="202"/>
  <c r="Z25" i="202"/>
  <c r="Z24" i="202"/>
  <c r="Z23" i="202"/>
  <c r="Z22" i="202"/>
  <c r="Z21" i="202"/>
  <c r="Z20" i="202"/>
  <c r="Z19" i="202"/>
  <c r="Z18" i="202"/>
  <c r="Z38" i="201"/>
  <c r="Z37" i="201"/>
  <c r="Z36" i="201"/>
  <c r="Z35" i="201"/>
  <c r="Z34" i="201"/>
  <c r="Z33" i="201"/>
  <c r="Z32" i="201"/>
  <c r="Z31" i="201"/>
  <c r="Z30" i="201"/>
  <c r="Z29" i="201"/>
  <c r="Z28" i="201"/>
  <c r="Z27" i="201"/>
  <c r="Z26" i="201"/>
  <c r="Z25" i="201"/>
  <c r="Z24" i="201"/>
  <c r="Z23" i="201"/>
  <c r="Z22" i="201"/>
  <c r="Z21" i="201"/>
  <c r="Z20" i="201"/>
  <c r="Z19" i="201"/>
  <c r="Z18" i="201"/>
  <c r="Z40" i="204" l="1"/>
  <c r="Z47" i="203"/>
  <c r="Z42" i="202"/>
  <c r="Z39" i="201"/>
  <c r="Z38" i="200"/>
  <c r="Z37" i="200"/>
  <c r="Z36" i="200"/>
  <c r="Z35" i="200"/>
  <c r="Z34" i="200"/>
  <c r="Z33" i="200"/>
  <c r="Z32" i="200"/>
  <c r="Z31" i="200"/>
  <c r="Z30" i="200"/>
  <c r="Z29" i="200"/>
  <c r="Z28" i="200"/>
  <c r="Z27" i="200"/>
  <c r="Z26" i="200"/>
  <c r="Z25" i="200"/>
  <c r="Z24" i="200"/>
  <c r="Z23" i="200"/>
  <c r="Z22" i="200"/>
  <c r="Z21" i="200"/>
  <c r="Z20" i="200"/>
  <c r="Z19" i="200"/>
  <c r="Z18" i="200"/>
  <c r="Z41" i="199"/>
  <c r="Z40" i="199"/>
  <c r="Z39" i="199"/>
  <c r="Z38" i="199"/>
  <c r="Z37" i="199"/>
  <c r="Z36" i="199"/>
  <c r="Z35" i="199"/>
  <c r="Z34" i="199"/>
  <c r="Z33" i="199"/>
  <c r="Z32" i="199"/>
  <c r="Z31" i="199"/>
  <c r="Z30" i="199"/>
  <c r="Z29" i="199"/>
  <c r="Z28" i="199"/>
  <c r="Z27" i="199"/>
  <c r="Z26" i="199"/>
  <c r="Z25" i="199"/>
  <c r="Z24" i="199"/>
  <c r="Z23" i="199"/>
  <c r="Z22" i="199"/>
  <c r="Z21" i="199"/>
  <c r="Z20" i="199"/>
  <c r="Z19" i="199"/>
  <c r="Z18" i="199"/>
  <c r="Z42" i="199" l="1"/>
  <c r="Z39" i="200"/>
  <c r="Z45" i="198"/>
  <c r="Z41" i="198"/>
  <c r="Z40" i="198"/>
  <c r="Z39" i="198"/>
  <c r="Z38" i="198"/>
  <c r="Z43" i="198"/>
  <c r="Z42" i="198"/>
  <c r="Z44" i="198"/>
  <c r="Z46" i="198" l="1"/>
  <c r="Z37" i="198"/>
  <c r="Z36" i="198"/>
  <c r="Z35" i="198"/>
  <c r="Z34" i="198"/>
  <c r="Z33" i="198"/>
  <c r="Z32" i="198"/>
  <c r="Z31" i="198"/>
  <c r="Z30" i="198"/>
  <c r="Z29" i="198"/>
  <c r="Z28" i="198"/>
  <c r="Z27" i="198"/>
  <c r="Z26" i="198"/>
  <c r="Z25" i="198"/>
  <c r="Z24" i="198"/>
  <c r="Z23" i="198"/>
  <c r="Z22" i="198"/>
  <c r="Z21" i="198"/>
  <c r="Z20" i="198"/>
  <c r="Z19" i="198"/>
  <c r="Z47" i="198" l="1"/>
  <c r="Z21" i="197"/>
  <c r="Z38" i="197"/>
  <c r="Z37" i="197"/>
  <c r="Z36" i="197"/>
  <c r="Z35" i="197"/>
  <c r="Z34" i="197"/>
  <c r="Z33" i="197"/>
  <c r="Z32" i="197"/>
  <c r="Z31" i="197"/>
  <c r="Z30" i="197"/>
  <c r="Z29" i="197"/>
  <c r="Z28" i="197"/>
  <c r="Z27" i="197"/>
  <c r="Z26" i="197"/>
  <c r="Z25" i="197"/>
  <c r="Z24" i="197"/>
  <c r="Z23" i="197"/>
  <c r="Z22" i="197"/>
  <c r="Z20" i="197"/>
  <c r="Z19" i="197"/>
  <c r="Z18" i="197"/>
  <c r="Z33" i="196"/>
  <c r="Z32" i="196"/>
  <c r="Z31" i="196"/>
  <c r="Z30" i="196"/>
  <c r="Z29" i="196"/>
  <c r="Z28" i="196"/>
  <c r="Z27" i="196"/>
  <c r="Z26" i="196"/>
  <c r="Z25" i="196"/>
  <c r="Z24" i="196"/>
  <c r="Z23" i="196"/>
  <c r="Z22" i="196"/>
  <c r="Z21" i="196"/>
  <c r="Z20" i="196"/>
  <c r="Z19" i="196"/>
  <c r="Z40" i="195"/>
  <c r="Z39" i="195"/>
  <c r="Z38" i="195"/>
  <c r="Z37" i="195"/>
  <c r="Z36" i="195"/>
  <c r="Z35" i="195"/>
  <c r="Z34" i="195"/>
  <c r="Z33" i="195"/>
  <c r="Z32" i="195"/>
  <c r="Z31" i="195"/>
  <c r="Z30" i="195"/>
  <c r="Z29" i="195"/>
  <c r="Z28" i="195"/>
  <c r="Z27" i="195"/>
  <c r="Z26" i="195"/>
  <c r="Z25" i="195"/>
  <c r="Z24" i="195"/>
  <c r="Z22" i="195"/>
  <c r="Z21" i="195"/>
  <c r="Z20" i="195"/>
  <c r="Z19" i="195"/>
  <c r="Z18" i="195"/>
  <c r="Z41" i="194"/>
  <c r="Z40" i="194"/>
  <c r="Z39" i="194"/>
  <c r="Z38" i="194"/>
  <c r="Z37" i="194"/>
  <c r="Z36" i="194"/>
  <c r="Z35" i="194"/>
  <c r="Z34" i="194"/>
  <c r="Z33" i="194"/>
  <c r="Z32" i="194"/>
  <c r="Z31" i="194"/>
  <c r="Z30" i="194"/>
  <c r="Z29" i="194"/>
  <c r="Z28" i="194"/>
  <c r="Z27" i="194"/>
  <c r="Z26" i="194"/>
  <c r="Z25" i="194"/>
  <c r="Z24" i="194"/>
  <c r="Z23" i="194"/>
  <c r="Z22" i="194"/>
  <c r="Z21" i="194"/>
  <c r="Z20" i="194"/>
  <c r="Z19" i="194"/>
  <c r="Z18" i="194"/>
  <c r="Z22" i="192"/>
  <c r="Z38" i="193"/>
  <c r="Z37" i="193"/>
  <c r="Z36" i="193"/>
  <c r="Z35" i="193"/>
  <c r="Z34" i="193"/>
  <c r="Z33" i="193"/>
  <c r="Z32" i="193"/>
  <c r="Z31" i="193"/>
  <c r="Z30" i="193"/>
  <c r="Z29" i="193"/>
  <c r="Z28" i="193"/>
  <c r="Z27" i="193"/>
  <c r="Z26" i="193"/>
  <c r="Z25" i="193"/>
  <c r="Z24" i="193"/>
  <c r="Z23" i="193"/>
  <c r="Z22" i="193"/>
  <c r="Z21" i="193"/>
  <c r="Z20" i="193"/>
  <c r="Z19" i="193"/>
  <c r="Z41" i="195" l="1"/>
  <c r="Z39" i="197"/>
  <c r="Z34" i="196"/>
  <c r="Z42" i="194"/>
  <c r="Z39" i="193"/>
  <c r="Z19" i="192" l="1"/>
  <c r="Z40" i="192"/>
  <c r="Z39" i="192"/>
  <c r="Z38" i="192"/>
  <c r="Z37" i="192"/>
  <c r="Z36" i="192"/>
  <c r="Z35" i="192"/>
  <c r="Z34" i="192"/>
  <c r="Z33" i="192"/>
  <c r="Z32" i="192"/>
  <c r="Z31" i="192"/>
  <c r="Z30" i="192"/>
  <c r="Z29" i="192"/>
  <c r="Z28" i="192"/>
  <c r="Z27" i="192"/>
  <c r="Z26" i="192"/>
  <c r="Z25" i="192"/>
  <c r="Z24" i="192"/>
  <c r="Z21" i="192"/>
  <c r="Z20" i="192"/>
  <c r="Z18" i="192"/>
  <c r="Z34" i="191"/>
  <c r="Z33" i="191"/>
  <c r="Z32" i="191"/>
  <c r="Z31" i="191"/>
  <c r="Z30" i="191"/>
  <c r="Z29" i="191"/>
  <c r="Z28" i="191"/>
  <c r="Z27" i="191"/>
  <c r="Z26" i="191"/>
  <c r="Z25" i="191"/>
  <c r="Z24" i="191"/>
  <c r="Z23" i="191"/>
  <c r="Z22" i="191"/>
  <c r="Z21" i="191"/>
  <c r="Z20" i="191"/>
  <c r="Z19" i="191"/>
  <c r="Z41" i="192" l="1"/>
  <c r="Z36" i="191"/>
  <c r="Z34" i="190" l="1"/>
  <c r="Z33" i="190"/>
  <c r="Z32" i="190"/>
  <c r="Z31" i="190"/>
  <c r="Z30" i="190"/>
  <c r="Z29" i="190"/>
  <c r="Z28" i="190"/>
  <c r="Z27" i="190"/>
  <c r="Z26" i="190"/>
  <c r="Z25" i="190"/>
  <c r="Z24" i="190"/>
  <c r="Z23" i="190"/>
  <c r="Z22" i="190"/>
  <c r="Z21" i="190"/>
  <c r="Z20" i="190"/>
  <c r="Z19" i="190"/>
  <c r="Z36" i="190" l="1"/>
  <c r="Z39" i="189"/>
  <c r="Z38" i="189"/>
  <c r="Z37" i="189"/>
  <c r="Z36" i="189"/>
  <c r="Z35" i="189"/>
  <c r="Z34" i="189"/>
  <c r="Z33" i="189"/>
  <c r="Z32" i="189"/>
  <c r="Z31" i="189"/>
  <c r="Z30" i="189"/>
  <c r="Z29" i="189"/>
  <c r="Z28" i="189"/>
  <c r="Z27" i="189"/>
  <c r="Z26" i="189"/>
  <c r="Z25" i="189"/>
  <c r="Z24" i="189"/>
  <c r="Z23" i="189"/>
  <c r="Z20" i="189"/>
  <c r="Z19" i="189"/>
  <c r="Z18" i="189"/>
  <c r="Z33" i="188"/>
  <c r="Z32" i="188"/>
  <c r="Z31" i="188"/>
  <c r="Z30" i="188"/>
  <c r="Z29" i="188"/>
  <c r="Z28" i="188"/>
  <c r="Z27" i="188"/>
  <c r="Z26" i="188"/>
  <c r="Z25" i="188"/>
  <c r="Z24" i="188"/>
  <c r="Z23" i="188"/>
  <c r="Z22" i="188"/>
  <c r="Z21" i="188"/>
  <c r="Z20" i="188"/>
  <c r="Z19" i="188"/>
  <c r="Z41" i="187"/>
  <c r="Z40" i="187"/>
  <c r="Z39" i="187"/>
  <c r="Z38" i="187"/>
  <c r="Z37" i="187"/>
  <c r="Z36" i="187"/>
  <c r="Z35" i="187"/>
  <c r="Z34" i="187"/>
  <c r="Z33" i="187"/>
  <c r="Z32" i="187"/>
  <c r="Z31" i="187"/>
  <c r="Z30" i="187"/>
  <c r="Z29" i="187"/>
  <c r="Z28" i="187"/>
  <c r="Z27" i="187"/>
  <c r="Z26" i="187"/>
  <c r="Z25" i="187"/>
  <c r="Z24" i="187"/>
  <c r="Z23" i="187"/>
  <c r="Z22" i="187"/>
  <c r="Z21" i="187"/>
  <c r="Z20" i="187"/>
  <c r="Z19" i="187"/>
  <c r="Z18" i="187"/>
  <c r="Z40" i="189" l="1"/>
  <c r="Z34" i="188"/>
  <c r="Z42" i="187"/>
  <c r="Z38" i="186" l="1"/>
  <c r="Z37" i="186"/>
  <c r="Z36" i="186"/>
  <c r="Z35" i="186"/>
  <c r="Z34" i="186"/>
  <c r="Z33" i="186"/>
  <c r="Z32" i="186"/>
  <c r="Z31" i="186"/>
  <c r="Z30" i="186"/>
  <c r="Z29" i="186"/>
  <c r="Z28" i="186"/>
  <c r="Z27" i="186"/>
  <c r="Z26" i="186"/>
  <c r="Z25" i="186"/>
  <c r="Z24" i="186"/>
  <c r="Z23" i="186"/>
  <c r="Z22" i="186"/>
  <c r="Z21" i="186"/>
  <c r="Z20" i="186"/>
  <c r="Z19" i="186"/>
  <c r="Z39" i="186" l="1"/>
  <c r="Z41" i="185"/>
  <c r="Z40" i="185"/>
  <c r="Z39" i="185"/>
  <c r="Z38" i="185"/>
  <c r="Z37" i="185"/>
  <c r="Z36" i="185"/>
  <c r="Z35" i="185"/>
  <c r="Z34" i="185"/>
  <c r="Z33" i="185"/>
  <c r="Z32" i="185"/>
  <c r="Z31" i="185"/>
  <c r="Z30" i="185"/>
  <c r="Z29" i="185"/>
  <c r="Z28" i="185"/>
  <c r="Z27" i="185"/>
  <c r="Z26" i="185"/>
  <c r="Z25" i="185"/>
  <c r="Z24" i="185"/>
  <c r="Z23" i="185"/>
  <c r="Z22" i="185"/>
  <c r="Z21" i="185"/>
  <c r="Z20" i="185"/>
  <c r="Z19" i="185"/>
  <c r="Z18" i="185"/>
  <c r="Z42" i="185" l="1"/>
  <c r="Z41" i="184" l="1"/>
  <c r="Z40" i="184"/>
  <c r="Z39" i="184"/>
  <c r="Z38" i="184"/>
  <c r="Z37" i="184"/>
  <c r="Z36" i="184"/>
  <c r="Z35" i="184"/>
  <c r="Z34" i="184"/>
  <c r="Z33" i="184"/>
  <c r="Z32" i="184"/>
  <c r="Z31" i="184"/>
  <c r="Z30" i="184"/>
  <c r="Z29" i="184"/>
  <c r="Z28" i="184"/>
  <c r="Z27" i="184"/>
  <c r="Z26" i="184"/>
  <c r="Z25" i="184"/>
  <c r="Z24" i="184"/>
  <c r="Z23" i="184"/>
  <c r="Z22" i="184"/>
  <c r="Z21" i="184"/>
  <c r="Z20" i="184"/>
  <c r="Z19" i="184"/>
  <c r="Z18" i="184"/>
  <c r="Z42" i="184" l="1"/>
  <c r="Z19" i="183"/>
  <c r="Z23" i="183"/>
  <c r="Z38" i="183"/>
  <c r="Z37" i="183"/>
  <c r="Z36" i="183"/>
  <c r="Z35" i="183"/>
  <c r="Z34" i="183"/>
  <c r="Z33" i="183"/>
  <c r="Z32" i="183"/>
  <c r="Z31" i="183"/>
  <c r="Z30" i="183"/>
  <c r="Z29" i="183"/>
  <c r="Z28" i="183"/>
  <c r="Z27" i="183"/>
  <c r="Z26" i="183"/>
  <c r="Z25" i="183"/>
  <c r="Z24" i="183"/>
  <c r="Z22" i="183"/>
  <c r="Z21" i="183"/>
  <c r="Z20" i="183"/>
  <c r="Z20" i="180"/>
  <c r="Z39" i="183" l="1"/>
  <c r="Z23" i="181"/>
  <c r="Z33" i="182"/>
  <c r="Z32" i="182"/>
  <c r="Z31" i="182"/>
  <c r="Z30" i="182"/>
  <c r="Z29" i="182"/>
  <c r="Z28" i="182"/>
  <c r="Z27" i="182"/>
  <c r="Z26" i="182"/>
  <c r="Z25" i="182"/>
  <c r="Z24" i="182"/>
  <c r="Z23" i="182"/>
  <c r="Z22" i="182"/>
  <c r="Z21" i="182"/>
  <c r="Z20" i="182"/>
  <c r="Z19" i="182"/>
  <c r="Z41" i="181"/>
  <c r="Z40" i="181"/>
  <c r="Z39" i="181"/>
  <c r="Z38" i="181"/>
  <c r="Z37" i="181"/>
  <c r="Z36" i="181"/>
  <c r="Z35" i="181"/>
  <c r="Z34" i="181"/>
  <c r="Z33" i="181"/>
  <c r="Z32" i="181"/>
  <c r="Z31" i="181"/>
  <c r="Z30" i="181"/>
  <c r="Z29" i="181"/>
  <c r="Z28" i="181"/>
  <c r="Z27" i="181"/>
  <c r="Z26" i="181"/>
  <c r="Z25" i="181"/>
  <c r="Z24" i="181"/>
  <c r="Z22" i="181"/>
  <c r="Z21" i="181"/>
  <c r="Z20" i="181"/>
  <c r="Z19" i="181"/>
  <c r="Z18" i="181"/>
  <c r="Z41" i="180"/>
  <c r="Z40" i="180"/>
  <c r="Z39" i="180"/>
  <c r="Z38" i="180"/>
  <c r="Z37" i="180"/>
  <c r="Z36" i="180"/>
  <c r="Z35" i="180"/>
  <c r="Z34" i="180"/>
  <c r="Z33" i="180"/>
  <c r="Z32" i="180"/>
  <c r="Z31" i="180"/>
  <c r="Z30" i="180"/>
  <c r="Z29" i="180"/>
  <c r="Z28" i="180"/>
  <c r="Z27" i="180"/>
  <c r="Z26" i="180"/>
  <c r="Z25" i="180"/>
  <c r="Z24" i="180"/>
  <c r="Z23" i="180"/>
  <c r="Z22" i="180"/>
  <c r="Z21" i="180"/>
  <c r="Z19" i="180"/>
  <c r="Z18" i="180"/>
  <c r="Z34" i="182" l="1"/>
  <c r="Z42" i="181"/>
  <c r="Z42" i="180"/>
  <c r="Z41" i="179"/>
  <c r="Z40" i="179"/>
  <c r="Z39" i="179"/>
  <c r="Z38" i="179"/>
  <c r="Z37" i="179"/>
  <c r="Z36" i="179"/>
  <c r="Z35" i="179"/>
  <c r="Z34" i="179"/>
  <c r="Z33" i="179"/>
  <c r="Z32" i="179"/>
  <c r="Z31" i="179"/>
  <c r="Z30" i="179"/>
  <c r="Z29" i="179"/>
  <c r="Z28" i="179"/>
  <c r="Z27" i="179"/>
  <c r="Z26" i="179"/>
  <c r="Z25" i="179"/>
  <c r="Z24" i="179"/>
  <c r="Z23" i="179"/>
  <c r="Z22" i="179"/>
  <c r="Z21" i="179"/>
  <c r="Z20" i="179"/>
  <c r="Z19" i="179"/>
  <c r="Z18" i="179"/>
  <c r="Z42" i="179" l="1"/>
  <c r="Z31" i="178" l="1"/>
  <c r="Z32" i="178"/>
  <c r="Z33" i="178"/>
  <c r="Z30" i="178"/>
  <c r="Z29" i="178"/>
  <c r="Z28" i="178"/>
  <c r="Z27" i="178"/>
  <c r="Z26" i="178"/>
  <c r="Z25" i="178"/>
  <c r="Z24" i="178"/>
  <c r="Z23" i="178"/>
  <c r="Z22" i="178"/>
  <c r="Z21" i="178"/>
  <c r="Z20" i="178"/>
  <c r="Z19" i="178"/>
  <c r="Z34" i="178" l="1"/>
  <c r="Z41" i="177"/>
  <c r="Z40" i="177"/>
  <c r="Z39" i="177"/>
  <c r="Z38" i="177"/>
  <c r="Z37" i="177"/>
  <c r="Z36" i="177"/>
  <c r="Z35" i="177"/>
  <c r="Z34" i="177"/>
  <c r="Z33" i="177"/>
  <c r="Z32" i="177"/>
  <c r="Z31" i="177"/>
  <c r="Z30" i="177"/>
  <c r="Z29" i="177"/>
  <c r="Z28" i="177"/>
  <c r="Z27" i="177"/>
  <c r="Z26" i="177"/>
  <c r="Z25" i="177"/>
  <c r="Z24" i="177"/>
  <c r="Z23" i="177"/>
  <c r="Z22" i="177"/>
  <c r="Z21" i="177"/>
  <c r="Z20" i="177"/>
  <c r="Z19" i="177"/>
  <c r="Z18" i="177"/>
  <c r="Z42" i="177" l="1"/>
  <c r="Z38" i="176"/>
  <c r="Z37" i="176"/>
  <c r="Z36" i="176"/>
  <c r="Z35" i="176"/>
  <c r="Z34" i="176"/>
  <c r="Z33" i="176"/>
  <c r="Z32" i="176"/>
  <c r="Z31" i="176"/>
  <c r="Z30" i="176"/>
  <c r="Z29" i="176"/>
  <c r="Z28" i="176"/>
  <c r="Z27" i="176"/>
  <c r="Z26" i="176"/>
  <c r="Z25" i="176"/>
  <c r="Z24" i="176"/>
  <c r="Z23" i="176"/>
  <c r="Z22" i="176"/>
  <c r="Z21" i="176"/>
  <c r="Z20" i="176"/>
  <c r="Z19" i="176"/>
  <c r="Z41" i="175"/>
  <c r="Z40" i="175"/>
  <c r="Z39" i="175"/>
  <c r="Z38" i="175"/>
  <c r="Z37" i="175"/>
  <c r="Z36" i="175"/>
  <c r="Z35" i="175"/>
  <c r="Z34" i="175"/>
  <c r="Z33" i="175"/>
  <c r="Z32" i="175"/>
  <c r="Z31" i="175"/>
  <c r="Z30" i="175"/>
  <c r="Z29" i="175"/>
  <c r="Z28" i="175"/>
  <c r="Z27" i="175"/>
  <c r="Z26" i="175"/>
  <c r="Z25" i="175"/>
  <c r="Z24" i="175"/>
  <c r="Z23" i="175"/>
  <c r="Z22" i="175"/>
  <c r="Z21" i="175"/>
  <c r="Z20" i="175"/>
  <c r="Z19" i="175"/>
  <c r="Z18" i="175"/>
  <c r="Z39" i="176" l="1"/>
  <c r="Z42" i="175"/>
  <c r="Z41" i="174"/>
  <c r="Z40" i="174"/>
  <c r="Z39" i="174"/>
  <c r="Z38" i="174"/>
  <c r="Z37" i="174"/>
  <c r="Z36" i="174"/>
  <c r="Z35" i="174"/>
  <c r="Z34" i="174"/>
  <c r="Z33" i="174"/>
  <c r="Z32" i="174"/>
  <c r="Z31" i="174"/>
  <c r="Z30" i="174"/>
  <c r="Z29" i="174"/>
  <c r="Z28" i="174"/>
  <c r="Z27" i="174"/>
  <c r="Z26" i="174"/>
  <c r="Z25" i="174"/>
  <c r="Z24" i="174"/>
  <c r="Z23" i="174"/>
  <c r="Z22" i="174"/>
  <c r="Z21" i="174"/>
  <c r="Z20" i="174"/>
  <c r="Z19" i="174"/>
  <c r="Z18" i="174"/>
  <c r="Z42" i="174" l="1"/>
  <c r="Z34" i="173"/>
  <c r="Z33" i="173"/>
  <c r="Z32" i="173"/>
  <c r="Z31" i="173"/>
  <c r="Z30" i="173"/>
  <c r="Z29" i="173"/>
  <c r="Z28" i="173" l="1"/>
  <c r="Z27" i="173"/>
  <c r="Z26" i="173"/>
  <c r="Z25" i="173"/>
  <c r="Z24" i="173"/>
  <c r="Z23" i="173"/>
  <c r="Z22" i="173"/>
  <c r="Z21" i="173"/>
  <c r="Z20" i="173"/>
  <c r="Z19" i="173"/>
  <c r="Z36" i="173" l="1"/>
  <c r="Z42" i="172"/>
  <c r="Z41" i="172"/>
  <c r="Z40" i="172"/>
  <c r="Z39" i="172"/>
  <c r="Z38" i="172"/>
  <c r="Z37" i="172"/>
  <c r="Z36" i="172"/>
  <c r="Z35" i="172"/>
  <c r="Z34" i="172"/>
  <c r="Z33" i="172"/>
  <c r="Z32" i="172"/>
  <c r="Z31" i="172"/>
  <c r="Z30" i="172"/>
  <c r="Z29" i="172"/>
  <c r="Z28" i="172"/>
  <c r="Z27" i="172"/>
  <c r="Z26" i="172"/>
  <c r="Z25" i="172"/>
  <c r="Z24" i="172"/>
  <c r="Z23" i="172"/>
  <c r="Z22" i="172"/>
  <c r="Z21" i="172"/>
  <c r="Z20" i="172"/>
  <c r="Z19" i="172"/>
  <c r="Z18" i="172"/>
  <c r="Z43" i="172" l="1"/>
  <c r="Z41" i="171"/>
  <c r="Z40" i="171"/>
  <c r="Z39" i="171"/>
  <c r="Z38" i="171"/>
  <c r="Z37" i="171"/>
  <c r="Z36" i="171"/>
  <c r="Z35" i="171"/>
  <c r="Z34" i="171"/>
  <c r="Z33" i="171"/>
  <c r="Z32" i="171"/>
  <c r="Z31" i="171"/>
  <c r="Z30" i="171"/>
  <c r="Z29" i="171"/>
  <c r="Z28" i="171"/>
  <c r="Z27" i="171"/>
  <c r="Z26" i="171"/>
  <c r="Z25" i="171"/>
  <c r="Z24" i="171"/>
  <c r="Z23" i="171"/>
  <c r="Z22" i="171"/>
  <c r="Z21" i="171"/>
  <c r="Z20" i="171"/>
  <c r="Z19" i="171"/>
  <c r="Z18" i="171"/>
  <c r="Z42" i="171" l="1"/>
  <c r="Z19" i="170" l="1"/>
  <c r="Z38" i="170"/>
  <c r="Z37" i="170"/>
  <c r="Z36" i="170"/>
  <c r="Z35" i="170"/>
  <c r="Z34" i="170"/>
  <c r="Z33" i="170"/>
  <c r="Z32" i="170"/>
  <c r="Z31" i="170"/>
  <c r="Z30" i="170"/>
  <c r="Z29" i="170"/>
  <c r="Z28" i="170"/>
  <c r="Z27" i="170"/>
  <c r="Z26" i="170"/>
  <c r="Z25" i="170"/>
  <c r="Z24" i="170"/>
  <c r="Z23" i="170"/>
  <c r="Z22" i="170"/>
  <c r="Z21" i="170"/>
  <c r="Z20" i="170"/>
  <c r="Z39" i="170" l="1"/>
  <c r="Z41" i="169"/>
  <c r="Z40" i="169"/>
  <c r="Z39" i="169"/>
  <c r="Z38" i="169"/>
  <c r="Z37" i="169"/>
  <c r="Z36" i="169"/>
  <c r="Z35" i="169"/>
  <c r="Z34" i="169"/>
  <c r="Z33" i="169"/>
  <c r="Z32" i="169"/>
  <c r="Z31" i="169"/>
  <c r="Z30" i="169"/>
  <c r="Z29" i="169"/>
  <c r="Z28" i="169"/>
  <c r="Z27" i="169"/>
  <c r="Z26" i="169"/>
  <c r="Z25" i="169"/>
  <c r="Z24" i="169"/>
  <c r="Z23" i="169"/>
  <c r="Z22" i="169"/>
  <c r="Z21" i="169"/>
  <c r="Z20" i="169"/>
  <c r="Z19" i="169"/>
  <c r="Z18" i="169"/>
  <c r="Z42" i="169" l="1"/>
  <c r="Z25" i="168"/>
  <c r="Z24" i="168"/>
  <c r="Z26" i="168"/>
  <c r="Z23" i="168"/>
  <c r="Z31" i="168"/>
  <c r="Z30" i="168"/>
  <c r="Z29" i="168"/>
  <c r="Z28" i="168"/>
  <c r="Z27" i="168"/>
  <c r="Z22" i="168"/>
  <c r="Z21" i="168"/>
  <c r="Z20" i="168"/>
  <c r="Z19" i="168"/>
  <c r="Z32" i="168" l="1"/>
  <c r="Z38" i="167"/>
  <c r="Z37" i="167"/>
  <c r="Z36" i="167"/>
  <c r="Z35" i="167"/>
  <c r="Z34" i="167"/>
  <c r="Z33" i="167"/>
  <c r="Z32" i="167"/>
  <c r="Z31" i="167"/>
  <c r="Z30" i="167"/>
  <c r="Z29" i="167"/>
  <c r="Z28" i="167"/>
  <c r="Z27" i="167"/>
  <c r="Z26" i="167"/>
  <c r="Z25" i="167"/>
  <c r="Z24" i="167"/>
  <c r="Z23" i="167"/>
  <c r="Z22" i="167"/>
  <c r="Z21" i="167"/>
  <c r="Z20" i="167"/>
  <c r="Z19" i="167"/>
  <c r="Z39" i="167" l="1"/>
  <c r="Z19" i="166"/>
  <c r="Z42" i="166"/>
  <c r="Z41" i="166"/>
  <c r="Z40" i="166"/>
  <c r="Z39" i="166"/>
  <c r="Z38" i="166"/>
  <c r="Z37" i="166"/>
  <c r="Z36" i="166"/>
  <c r="Z35" i="166"/>
  <c r="Z34" i="166"/>
  <c r="Z33" i="166"/>
  <c r="Z32" i="166"/>
  <c r="Z31" i="166"/>
  <c r="Z30" i="166"/>
  <c r="Z29" i="166"/>
  <c r="Z28" i="166"/>
  <c r="Z27" i="166"/>
  <c r="Z26" i="166"/>
  <c r="Z25" i="166"/>
  <c r="Z24" i="166"/>
  <c r="Z23" i="166"/>
  <c r="Z22" i="166"/>
  <c r="Z21" i="166"/>
  <c r="Z20" i="166"/>
  <c r="Z18" i="166"/>
  <c r="Z43" i="166" l="1"/>
  <c r="Z41" i="165"/>
  <c r="Z40" i="165"/>
  <c r="Z39" i="165"/>
  <c r="Z38" i="165"/>
  <c r="Z37" i="165"/>
  <c r="Z36" i="165"/>
  <c r="Z35" i="165"/>
  <c r="Z34" i="165"/>
  <c r="Z33" i="165"/>
  <c r="Z32" i="165"/>
  <c r="Z31" i="165"/>
  <c r="Z30" i="165"/>
  <c r="Z29" i="165"/>
  <c r="Z28" i="165"/>
  <c r="Z27" i="165"/>
  <c r="Z26" i="165"/>
  <c r="Z25" i="165"/>
  <c r="Z24" i="165"/>
  <c r="Z23" i="165"/>
  <c r="Z22" i="165"/>
  <c r="Z21" i="165"/>
  <c r="Z20" i="165"/>
  <c r="Z19" i="165"/>
  <c r="Z18" i="165"/>
  <c r="Z42" i="165" l="1"/>
  <c r="Z31" i="164"/>
  <c r="Z30" i="164"/>
  <c r="Z29" i="164"/>
  <c r="Z28" i="164"/>
  <c r="Z27" i="164"/>
  <c r="Z26" i="164"/>
  <c r="Z25" i="164"/>
  <c r="Z24" i="164"/>
  <c r="Z23" i="164"/>
  <c r="Z22" i="164"/>
  <c r="Z21" i="164"/>
  <c r="Z20" i="164"/>
  <c r="Z19" i="164"/>
  <c r="Z32" i="164" l="1"/>
  <c r="Z38" i="163"/>
  <c r="Z37" i="163"/>
  <c r="Z36" i="163"/>
  <c r="Z35" i="163"/>
  <c r="Z34" i="163"/>
  <c r="Z33" i="163"/>
  <c r="Z32" i="163"/>
  <c r="Z31" i="163"/>
  <c r="Z30" i="163"/>
  <c r="Z29" i="163"/>
  <c r="Z28" i="163"/>
  <c r="Z27" i="163"/>
  <c r="Z26" i="163"/>
  <c r="Z25" i="163"/>
  <c r="Z24" i="163"/>
  <c r="Z23" i="163"/>
  <c r="Z22" i="163"/>
  <c r="Z21" i="163"/>
  <c r="Z20" i="163"/>
  <c r="Z19" i="163"/>
  <c r="Z39" i="163" l="1"/>
  <c r="Z27" i="162"/>
  <c r="Z26" i="162"/>
  <c r="Z25" i="162"/>
  <c r="Z24" i="162"/>
  <c r="Z23" i="162"/>
  <c r="Z22" i="162"/>
  <c r="Z21" i="162"/>
  <c r="Z20" i="162"/>
  <c r="Z19" i="162"/>
  <c r="Z36" i="162" l="1"/>
  <c r="Z38" i="161"/>
  <c r="Z37" i="161"/>
  <c r="Z36" i="161"/>
  <c r="Z35" i="161"/>
  <c r="Z34" i="161"/>
  <c r="Z33" i="161"/>
  <c r="Z32" i="161"/>
  <c r="Z31" i="161"/>
  <c r="Z30" i="161"/>
  <c r="Z29" i="161"/>
  <c r="Z28" i="161"/>
  <c r="Z27" i="161"/>
  <c r="Z26" i="161"/>
  <c r="Z25" i="161"/>
  <c r="Z24" i="161"/>
  <c r="Z23" i="161"/>
  <c r="Z22" i="161"/>
  <c r="Z21" i="161"/>
  <c r="Z20" i="161"/>
  <c r="Z19" i="161"/>
  <c r="Z31" i="160"/>
  <c r="Z30" i="160"/>
  <c r="Z29" i="160"/>
  <c r="Z28" i="160"/>
  <c r="Z27" i="160"/>
  <c r="Z26" i="160"/>
  <c r="Z25" i="160"/>
  <c r="Z24" i="160"/>
  <c r="Z23" i="160"/>
  <c r="Z22" i="160"/>
  <c r="Z21" i="160"/>
  <c r="Z20" i="160"/>
  <c r="Z19" i="160"/>
  <c r="Z39" i="161" l="1"/>
  <c r="Z32" i="160"/>
  <c r="Z41" i="159"/>
  <c r="Z40" i="159"/>
  <c r="Z39" i="159"/>
  <c r="Z38" i="159"/>
  <c r="Z37" i="159"/>
  <c r="Z36" i="159"/>
  <c r="Z35" i="159"/>
  <c r="Z34" i="159"/>
  <c r="Z33" i="159"/>
  <c r="Z32" i="159"/>
  <c r="Z31" i="159"/>
  <c r="Z30" i="159"/>
  <c r="Z29" i="159"/>
  <c r="Z28" i="159"/>
  <c r="Z27" i="159"/>
  <c r="Z26" i="159"/>
  <c r="Z25" i="159"/>
  <c r="Z24" i="159"/>
  <c r="Z23" i="159"/>
  <c r="Z22" i="159"/>
  <c r="Z21" i="159"/>
  <c r="Z20" i="159"/>
  <c r="Z19" i="159"/>
  <c r="Z18" i="159"/>
  <c r="Z19" i="158"/>
  <c r="Z38" i="158"/>
  <c r="Z37" i="158"/>
  <c r="Z36" i="158"/>
  <c r="Z35" i="158"/>
  <c r="Z34" i="158"/>
  <c r="Z33" i="158"/>
  <c r="Z32" i="158"/>
  <c r="Z31" i="158"/>
  <c r="Z30" i="158"/>
  <c r="Z29" i="158"/>
  <c r="Z28" i="158"/>
  <c r="Z27" i="158"/>
  <c r="Z26" i="158"/>
  <c r="Z25" i="158"/>
  <c r="Z24" i="158"/>
  <c r="Z23" i="158"/>
  <c r="Z22" i="158"/>
  <c r="Z21" i="158"/>
  <c r="Z20" i="158"/>
  <c r="Z42" i="159" l="1"/>
  <c r="Z39" i="158"/>
  <c r="Z42" i="157"/>
  <c r="Z41" i="157"/>
  <c r="Z40" i="157"/>
  <c r="Z39" i="157"/>
  <c r="Z38" i="157"/>
  <c r="Z37" i="157"/>
  <c r="Z36" i="157"/>
  <c r="Z35" i="157"/>
  <c r="Z34" i="157"/>
  <c r="Z33" i="157"/>
  <c r="Z32" i="157"/>
  <c r="Z31" i="157"/>
  <c r="Z30" i="157"/>
  <c r="Z29" i="157"/>
  <c r="Z28" i="157"/>
  <c r="Z27" i="157"/>
  <c r="Z26" i="157"/>
  <c r="Z25" i="157"/>
  <c r="Z24" i="157"/>
  <c r="Z23" i="157"/>
  <c r="Z22" i="157"/>
  <c r="Z21" i="157"/>
  <c r="Z20" i="157"/>
  <c r="Z19" i="157"/>
  <c r="Z18" i="157"/>
  <c r="Z43" i="157" l="1"/>
  <c r="Z41" i="156"/>
  <c r="Z40" i="156"/>
  <c r="Z39" i="156"/>
  <c r="Z38" i="156"/>
  <c r="Z37" i="156"/>
  <c r="Z36" i="156"/>
  <c r="Z35" i="156"/>
  <c r="Z34" i="156"/>
  <c r="Z33" i="156"/>
  <c r="Z32" i="156"/>
  <c r="Z31" i="156"/>
  <c r="Z30" i="156"/>
  <c r="Z29" i="156"/>
  <c r="Z28" i="156"/>
  <c r="Z27" i="156"/>
  <c r="Z26" i="156"/>
  <c r="Z25" i="156"/>
  <c r="Z24" i="156"/>
  <c r="Z23" i="156"/>
  <c r="Z22" i="156"/>
  <c r="Z21" i="156"/>
  <c r="Z20" i="156"/>
  <c r="Z19" i="156"/>
  <c r="Z18" i="156"/>
  <c r="Z42" i="156" l="1"/>
  <c r="Z31" i="155"/>
  <c r="Z30" i="155"/>
  <c r="Z29" i="155"/>
  <c r="Z28" i="155"/>
  <c r="Z27" i="155"/>
  <c r="Z26" i="155"/>
  <c r="Z25" i="155"/>
  <c r="Z24" i="155"/>
  <c r="Z23" i="155"/>
  <c r="Z22" i="155"/>
  <c r="Z21" i="155"/>
  <c r="Z20" i="155"/>
  <c r="Z19" i="155"/>
  <c r="Z32" i="155" l="1"/>
  <c r="Z42" i="154"/>
  <c r="Z41" i="154"/>
  <c r="Z40" i="154"/>
  <c r="Z39" i="154"/>
  <c r="Z38" i="154"/>
  <c r="Z37" i="154"/>
  <c r="Z36" i="154"/>
  <c r="Z35" i="154"/>
  <c r="Z34" i="154"/>
  <c r="Z33" i="154"/>
  <c r="Z32" i="154"/>
  <c r="Z31" i="154"/>
  <c r="Z30" i="154"/>
  <c r="Z29" i="154"/>
  <c r="Z28" i="154"/>
  <c r="Z27" i="154"/>
  <c r="Z26" i="154"/>
  <c r="Z25" i="154"/>
  <c r="Z24" i="154"/>
  <c r="Z23" i="154"/>
  <c r="Z22" i="154"/>
  <c r="Z21" i="154"/>
  <c r="Z20" i="154"/>
  <c r="Z19" i="154"/>
  <c r="Z18" i="154"/>
  <c r="Z43" i="154" l="1"/>
  <c r="Z21" i="152"/>
  <c r="Z20" i="152"/>
  <c r="Z25" i="153" l="1"/>
  <c r="Z24" i="153"/>
  <c r="Z23" i="153"/>
  <c r="Z22" i="153"/>
  <c r="Z21" i="153"/>
  <c r="Z20" i="153"/>
  <c r="Z19" i="153"/>
  <c r="Z31" i="152"/>
  <c r="Z30" i="152"/>
  <c r="Z29" i="152"/>
  <c r="Z28" i="152"/>
  <c r="Z27" i="152"/>
  <c r="Z25" i="152"/>
  <c r="Z24" i="152"/>
  <c r="Z23" i="152"/>
  <c r="Z22" i="152"/>
  <c r="Z19" i="152"/>
  <c r="Z26" i="153" l="1"/>
  <c r="Z32" i="152"/>
  <c r="Z41" i="151"/>
  <c r="Z40" i="151"/>
  <c r="Z39" i="151"/>
  <c r="Z38" i="151"/>
  <c r="Z37" i="151"/>
  <c r="Z36" i="151"/>
  <c r="Z35" i="151"/>
  <c r="Z34" i="151"/>
  <c r="Z33" i="151"/>
  <c r="Z32" i="151"/>
  <c r="Z31" i="151"/>
  <c r="Z30" i="151"/>
  <c r="Z29" i="151"/>
  <c r="Z28" i="151"/>
  <c r="Z27" i="151"/>
  <c r="Z26" i="151"/>
  <c r="Z25" i="151"/>
  <c r="Z24" i="151"/>
  <c r="Z23" i="151"/>
  <c r="Z22" i="151"/>
  <c r="Z21" i="151"/>
  <c r="Z20" i="151"/>
  <c r="Z19" i="151"/>
  <c r="Z18" i="151"/>
  <c r="Z42" i="151" l="1"/>
  <c r="Z42" i="150"/>
  <c r="Z41" i="150"/>
  <c r="Z40" i="150"/>
  <c r="Z39" i="150"/>
  <c r="Z38" i="150"/>
  <c r="Z37" i="150"/>
  <c r="Z36" i="150"/>
  <c r="Z35" i="150"/>
  <c r="Z34" i="150"/>
  <c r="Z33" i="150"/>
  <c r="Z32" i="150"/>
  <c r="Z31" i="150"/>
  <c r="Z30" i="150"/>
  <c r="Z29" i="150"/>
  <c r="Z28" i="150"/>
  <c r="Z27" i="150"/>
  <c r="Z26" i="150"/>
  <c r="Z25" i="150"/>
  <c r="Z24" i="150"/>
  <c r="Z23" i="150"/>
  <c r="Z22" i="150"/>
  <c r="Z21" i="150"/>
  <c r="Z20" i="150"/>
  <c r="Z19" i="150"/>
  <c r="Z18" i="150"/>
  <c r="Z43" i="150" l="1"/>
  <c r="Z38" i="149"/>
  <c r="Z37" i="149"/>
  <c r="Z36" i="149"/>
  <c r="Z35" i="149"/>
  <c r="Z34" i="149"/>
  <c r="Z33" i="149"/>
  <c r="Z32" i="149"/>
  <c r="Z31" i="149"/>
  <c r="Z30" i="149"/>
  <c r="Z29" i="149"/>
  <c r="Z28" i="149"/>
  <c r="Z27" i="149"/>
  <c r="Z26" i="149"/>
  <c r="Z25" i="149"/>
  <c r="Z24" i="149"/>
  <c r="Z23" i="149"/>
  <c r="Z22" i="149"/>
  <c r="Z21" i="149"/>
  <c r="Z20" i="149"/>
  <c r="Z19" i="149"/>
  <c r="Z39" i="149" l="1"/>
  <c r="Z41" i="148"/>
  <c r="Z40" i="148"/>
  <c r="Z39" i="148"/>
  <c r="Z38" i="148"/>
  <c r="Z37" i="148"/>
  <c r="Z36" i="148"/>
  <c r="Z35" i="148"/>
  <c r="Z34" i="148"/>
  <c r="Z33" i="148"/>
  <c r="Z32" i="148"/>
  <c r="Z31" i="148"/>
  <c r="Z30" i="148"/>
  <c r="Z29" i="148"/>
  <c r="Z28" i="148"/>
  <c r="Z27" i="148"/>
  <c r="Z26" i="148"/>
  <c r="Z25" i="148"/>
  <c r="Z24" i="148"/>
  <c r="Z23" i="148"/>
  <c r="Z22" i="148"/>
  <c r="Z21" i="148"/>
  <c r="Z20" i="148"/>
  <c r="Z19" i="148"/>
  <c r="Z18" i="148"/>
  <c r="Z42" i="148" l="1"/>
  <c r="Z41" i="147"/>
  <c r="Z40" i="147"/>
  <c r="Z39" i="147"/>
  <c r="Z38" i="147"/>
  <c r="Z37" i="147"/>
  <c r="Z36" i="147"/>
  <c r="Z35" i="147"/>
  <c r="Z34" i="147"/>
  <c r="Z33" i="147"/>
  <c r="Z32" i="147"/>
  <c r="Z31" i="147"/>
  <c r="Z30" i="147"/>
  <c r="Z29" i="147"/>
  <c r="Z28" i="147"/>
  <c r="Z27" i="147"/>
  <c r="Z26" i="147"/>
  <c r="Z25" i="147"/>
  <c r="Z24" i="147"/>
  <c r="Z23" i="147"/>
  <c r="Z22" i="147"/>
  <c r="Z21" i="147"/>
  <c r="Z20" i="147"/>
  <c r="Z19" i="147"/>
  <c r="Z18" i="147"/>
  <c r="Z42" i="147" l="1"/>
  <c r="Z29" i="145" l="1"/>
  <c r="Z28" i="145"/>
  <c r="Z27" i="145"/>
  <c r="Z26" i="145"/>
  <c r="Z25" i="145"/>
  <c r="Z24" i="145"/>
  <c r="Z23" i="145"/>
  <c r="Z22" i="145"/>
  <c r="Z21" i="145"/>
  <c r="Z20" i="145"/>
  <c r="Z19" i="145"/>
  <c r="Z38" i="145" l="1"/>
  <c r="Z45" i="144"/>
  <c r="Z44" i="144"/>
  <c r="Z43" i="144"/>
  <c r="Z42" i="144"/>
  <c r="Z41" i="144"/>
  <c r="Z40" i="144"/>
  <c r="Z39" i="144"/>
  <c r="Z38" i="144"/>
  <c r="Z37" i="144"/>
  <c r="Z36" i="144"/>
  <c r="Z35" i="144"/>
  <c r="Z34" i="144"/>
  <c r="Z33" i="144"/>
  <c r="Z32" i="144"/>
  <c r="Z31" i="144"/>
  <c r="Z30" i="144"/>
  <c r="Z29" i="144"/>
  <c r="Z28" i="144"/>
  <c r="Z27" i="144"/>
  <c r="Z26" i="144"/>
  <c r="Z25" i="144"/>
  <c r="Z24" i="144"/>
  <c r="Z23" i="144"/>
  <c r="Z22" i="144"/>
  <c r="Z21" i="144"/>
  <c r="Z20" i="144"/>
  <c r="Z19" i="144"/>
  <c r="Z18" i="144"/>
  <c r="Z46" i="144" l="1"/>
  <c r="Z40" i="143"/>
  <c r="Z31" i="143"/>
  <c r="Z42" i="143" l="1"/>
  <c r="Z41" i="143"/>
  <c r="Z39" i="143"/>
  <c r="Z38" i="143"/>
  <c r="Z37" i="143"/>
  <c r="Z36" i="143"/>
  <c r="Z35" i="143"/>
  <c r="Z34" i="143"/>
  <c r="Z33" i="143"/>
  <c r="Z32" i="143"/>
  <c r="Z30" i="143"/>
  <c r="Z29" i="143"/>
  <c r="Z28" i="143"/>
  <c r="Z27" i="143"/>
  <c r="Z26" i="143"/>
  <c r="Z25" i="143"/>
  <c r="Z24" i="143"/>
  <c r="Z23" i="143"/>
  <c r="Z22" i="143"/>
  <c r="Z21" i="143"/>
  <c r="Z20" i="143"/>
  <c r="Z19" i="143"/>
  <c r="Z43" i="143" l="1"/>
  <c r="Z45" i="142"/>
  <c r="Z46" i="142"/>
  <c r="Z44" i="142"/>
  <c r="Z30" i="141" l="1"/>
  <c r="Z29" i="141"/>
  <c r="Z28" i="141"/>
  <c r="Z27" i="141"/>
  <c r="Z26" i="141"/>
  <c r="Z25" i="141"/>
  <c r="Z24" i="141"/>
  <c r="Z23" i="141"/>
  <c r="Z47" i="142"/>
  <c r="Z43" i="142"/>
  <c r="Z42" i="142"/>
  <c r="Z41" i="142"/>
  <c r="Z40" i="142"/>
  <c r="Z39" i="142"/>
  <c r="Z38" i="142"/>
  <c r="Z37" i="142"/>
  <c r="Z36" i="142"/>
  <c r="Z35" i="142"/>
  <c r="Z34" i="142"/>
  <c r="Z33" i="142"/>
  <c r="Z32" i="142"/>
  <c r="Z31" i="142"/>
  <c r="Z30" i="142"/>
  <c r="Z29" i="142"/>
  <c r="Z28" i="142"/>
  <c r="Z27" i="142"/>
  <c r="Z26" i="142"/>
  <c r="Z25" i="142"/>
  <c r="Z24" i="142"/>
  <c r="Z23" i="142"/>
  <c r="Z22" i="142"/>
  <c r="Z21" i="142"/>
  <c r="Z20" i="142"/>
  <c r="Z19" i="142"/>
  <c r="Z18" i="142"/>
  <c r="Z48" i="142" l="1"/>
  <c r="Z41" i="141"/>
  <c r="Z40" i="141"/>
  <c r="Z39" i="141"/>
  <c r="Z38" i="141"/>
  <c r="Z37" i="141"/>
  <c r="Z36" i="141"/>
  <c r="Z35" i="141"/>
  <c r="Z34" i="141"/>
  <c r="Z33" i="141"/>
  <c r="Z32" i="141"/>
  <c r="Z31" i="141"/>
  <c r="Z22" i="141"/>
  <c r="Z21" i="141"/>
  <c r="Z20" i="141"/>
  <c r="Z19" i="141"/>
  <c r="Z42" i="141" l="1"/>
  <c r="Z35" i="140"/>
  <c r="Z34" i="140"/>
  <c r="Z33" i="140"/>
  <c r="Z32" i="140"/>
  <c r="Z31" i="140"/>
  <c r="Z30" i="140"/>
  <c r="Z29" i="140" l="1"/>
  <c r="Z28" i="140"/>
  <c r="Z27" i="140"/>
  <c r="Z26" i="140"/>
  <c r="Z25" i="140"/>
  <c r="Z24" i="140"/>
  <c r="Z23" i="140"/>
  <c r="Z22" i="140"/>
  <c r="Z21" i="140"/>
  <c r="Z20" i="140"/>
  <c r="Z19" i="140"/>
  <c r="Z33" i="139"/>
  <c r="Z32" i="139"/>
  <c r="Z31" i="139"/>
  <c r="Z30" i="139"/>
  <c r="Z29" i="139"/>
  <c r="Z28" i="139"/>
  <c r="Z27" i="139"/>
  <c r="Z26" i="139"/>
  <c r="Z25" i="139"/>
  <c r="Z24" i="139"/>
  <c r="Z23" i="139"/>
  <c r="Z22" i="139"/>
  <c r="Z21" i="139"/>
  <c r="Z20" i="139"/>
  <c r="Z19" i="139"/>
  <c r="Z44" i="138"/>
  <c r="Z43" i="138"/>
  <c r="Z42" i="138"/>
  <c r="Z41" i="138"/>
  <c r="Z40" i="138"/>
  <c r="Z39" i="138"/>
  <c r="Z38" i="138"/>
  <c r="Z37" i="138"/>
  <c r="Z36" i="138"/>
  <c r="Z35" i="138"/>
  <c r="Z34" i="138"/>
  <c r="Z33" i="138"/>
  <c r="Z32" i="138"/>
  <c r="Z31" i="138"/>
  <c r="Z30" i="138"/>
  <c r="Z29" i="138"/>
  <c r="Z28" i="138"/>
  <c r="Z27" i="138"/>
  <c r="Z26" i="138"/>
  <c r="Z25" i="138"/>
  <c r="Z24" i="138"/>
  <c r="Z23" i="138"/>
  <c r="Z22" i="138"/>
  <c r="Z21" i="138"/>
  <c r="Z20" i="138"/>
  <c r="Z19" i="138"/>
  <c r="Z18" i="138"/>
  <c r="Z34" i="139" l="1"/>
  <c r="Z36" i="140"/>
  <c r="Z45" i="138"/>
  <c r="Z45" i="137" l="1"/>
  <c r="Z44" i="137"/>
  <c r="Z43" i="137"/>
  <c r="Z42" i="137"/>
  <c r="Z41" i="137"/>
  <c r="Z40" i="137"/>
  <c r="Z39" i="137"/>
  <c r="Z38" i="137"/>
  <c r="Z37" i="137"/>
  <c r="Z36" i="137"/>
  <c r="Z35" i="137"/>
  <c r="Z34" i="137"/>
  <c r="Z33" i="137"/>
  <c r="Z32" i="137"/>
  <c r="Z31" i="137"/>
  <c r="Z30" i="137"/>
  <c r="Z29" i="137"/>
  <c r="Z28" i="137"/>
  <c r="Z27" i="137"/>
  <c r="Z26" i="137"/>
  <c r="Z25" i="137"/>
  <c r="Z24" i="137"/>
  <c r="Z23" i="137"/>
  <c r="Z22" i="137"/>
  <c r="Z21" i="137"/>
  <c r="Z20" i="137"/>
  <c r="Z19" i="137"/>
  <c r="Z18" i="137"/>
  <c r="Z46" i="137" l="1"/>
  <c r="Z33" i="136"/>
  <c r="Z32" i="136"/>
  <c r="Z31" i="136"/>
  <c r="Z30" i="136"/>
  <c r="Z29" i="136"/>
  <c r="Z28" i="136"/>
  <c r="Z27" i="136"/>
  <c r="Z26" i="136"/>
  <c r="Z25" i="136"/>
  <c r="Z24" i="136"/>
  <c r="Z23" i="136"/>
  <c r="Z22" i="136"/>
  <c r="Z21" i="136"/>
  <c r="Z20" i="136"/>
  <c r="Z19" i="136"/>
  <c r="Z34" i="136" l="1"/>
  <c r="Z20" i="135"/>
  <c r="Z28" i="135" l="1"/>
  <c r="Z27" i="135"/>
  <c r="Z26" i="135"/>
  <c r="Z25" i="135"/>
  <c r="Z24" i="135"/>
  <c r="Z23" i="135"/>
  <c r="Z22" i="135"/>
  <c r="Z21" i="135"/>
  <c r="Z19" i="135"/>
  <c r="Z38" i="135" l="1"/>
  <c r="Z45" i="134"/>
  <c r="Z44" i="134"/>
  <c r="Z43" i="134"/>
  <c r="Z42" i="134"/>
  <c r="Z41" i="134"/>
  <c r="Z40" i="134"/>
  <c r="Z39" i="134"/>
  <c r="Z38" i="134"/>
  <c r="Z37" i="134"/>
  <c r="Z36" i="134"/>
  <c r="Z35" i="134"/>
  <c r="Z34" i="134"/>
  <c r="Z33" i="134"/>
  <c r="Z32" i="134"/>
  <c r="Z31" i="134"/>
  <c r="Z30" i="134"/>
  <c r="Z29" i="134"/>
  <c r="Z28" i="134"/>
  <c r="Z27" i="134"/>
  <c r="Z26" i="134"/>
  <c r="Z25" i="134"/>
  <c r="Z24" i="134"/>
  <c r="Z23" i="134"/>
  <c r="Z22" i="134"/>
  <c r="Z21" i="134"/>
  <c r="Z20" i="134"/>
  <c r="Z19" i="134"/>
  <c r="Z18" i="134"/>
  <c r="Z46" i="134" l="1"/>
  <c r="Z32" i="133"/>
  <c r="Z30" i="133"/>
  <c r="Z31" i="133"/>
  <c r="Z20" i="133"/>
  <c r="Z21" i="133"/>
  <c r="Z22" i="133"/>
  <c r="Z23" i="133"/>
  <c r="Z24" i="133"/>
  <c r="Z25" i="133"/>
  <c r="Z26" i="133"/>
  <c r="Z27" i="133"/>
  <c r="Z28" i="133"/>
  <c r="Z29" i="133"/>
  <c r="Z19" i="133"/>
  <c r="Z39" i="133" l="1"/>
  <c r="Z33" i="132"/>
  <c r="Z32" i="132"/>
  <c r="Z31" i="132"/>
  <c r="Z30" i="132"/>
  <c r="Z29" i="132"/>
  <c r="Z28" i="132"/>
  <c r="Z27" i="132"/>
  <c r="Z26" i="132"/>
  <c r="Z25" i="132"/>
  <c r="Z24" i="132"/>
  <c r="Z23" i="132"/>
  <c r="Z22" i="132"/>
  <c r="Z21" i="132"/>
  <c r="Z20" i="132"/>
  <c r="Z19" i="132"/>
  <c r="Z34" i="132" l="1"/>
  <c r="Z45" i="131"/>
  <c r="Z44" i="131"/>
  <c r="Z43" i="131"/>
  <c r="Z42" i="131"/>
  <c r="Z41" i="131"/>
  <c r="Z40" i="131"/>
  <c r="Z39" i="131"/>
  <c r="Z38" i="131"/>
  <c r="Z37" i="131"/>
  <c r="Z36" i="131"/>
  <c r="Z35" i="131"/>
  <c r="Z34" i="131"/>
  <c r="Z33" i="131"/>
  <c r="Z32" i="131"/>
  <c r="Z31" i="131"/>
  <c r="Z30" i="131"/>
  <c r="Z29" i="131"/>
  <c r="Z28" i="131"/>
  <c r="Z27" i="131"/>
  <c r="Z26" i="131"/>
  <c r="Z25" i="131"/>
  <c r="Z24" i="131"/>
  <c r="Z23" i="131"/>
  <c r="Z22" i="131"/>
  <c r="Z21" i="131"/>
  <c r="Z20" i="131"/>
  <c r="Z19" i="131"/>
  <c r="Z18" i="131"/>
  <c r="Z46" i="131" l="1"/>
  <c r="Z44" i="130" l="1"/>
  <c r="Z43" i="130"/>
  <c r="Z42" i="130"/>
  <c r="Z41" i="130"/>
  <c r="Z40" i="130"/>
  <c r="Z39" i="130"/>
  <c r="Z38" i="130"/>
  <c r="Z37" i="130"/>
  <c r="Z36" i="130"/>
  <c r="Z35" i="130"/>
  <c r="Z34" i="130"/>
  <c r="Z33" i="130"/>
  <c r="Z32" i="130"/>
  <c r="Z31" i="130"/>
  <c r="Z30" i="130"/>
  <c r="Z29" i="130"/>
  <c r="Z28" i="130"/>
  <c r="Z27" i="130"/>
  <c r="Z26" i="130"/>
  <c r="Z25" i="130"/>
  <c r="Z24" i="130"/>
  <c r="Z23" i="130"/>
  <c r="Z22" i="130"/>
  <c r="Z21" i="130"/>
  <c r="Z20" i="130"/>
  <c r="Z19" i="130"/>
  <c r="Z18" i="130"/>
  <c r="Z45" i="130" l="1"/>
  <c r="Z45" i="129"/>
  <c r="Z44" i="129"/>
  <c r="Z43" i="129"/>
  <c r="Z42" i="129"/>
  <c r="Z41" i="129"/>
  <c r="Z40" i="129"/>
  <c r="Z39" i="129"/>
  <c r="Z38" i="129"/>
  <c r="Z37" i="129"/>
  <c r="Z36" i="129"/>
  <c r="Z35" i="129"/>
  <c r="Z34" i="129"/>
  <c r="Z33" i="129"/>
  <c r="Z32" i="129"/>
  <c r="Z31" i="129"/>
  <c r="Z30" i="129"/>
  <c r="Z29" i="129"/>
  <c r="Z28" i="129"/>
  <c r="Z27" i="129"/>
  <c r="Z26" i="129"/>
  <c r="Z25" i="129"/>
  <c r="Z24" i="129"/>
  <c r="Z23" i="129"/>
  <c r="Z22" i="129"/>
  <c r="Z21" i="129"/>
  <c r="Z20" i="129"/>
  <c r="Z19" i="129"/>
  <c r="Z18" i="129"/>
  <c r="Z46" i="129" l="1"/>
  <c r="Z45" i="128"/>
  <c r="Z44" i="128"/>
  <c r="Z43" i="128"/>
  <c r="Z42" i="128"/>
  <c r="Z41" i="128"/>
  <c r="Z40" i="128"/>
  <c r="Z39" i="128"/>
  <c r="Z38" i="128"/>
  <c r="Z37" i="128"/>
  <c r="Z36" i="128"/>
  <c r="Z35" i="128"/>
  <c r="Z34" i="128"/>
  <c r="Z33" i="128"/>
  <c r="Z32" i="128"/>
  <c r="Z31" i="128"/>
  <c r="Z30" i="128"/>
  <c r="Z29" i="128"/>
  <c r="Z28" i="128"/>
  <c r="Z27" i="128"/>
  <c r="Z26" i="128"/>
  <c r="Z25" i="128"/>
  <c r="Z24" i="128"/>
  <c r="Z23" i="128"/>
  <c r="Z22" i="128"/>
  <c r="Z21" i="128"/>
  <c r="Z20" i="128"/>
  <c r="Z19" i="128"/>
  <c r="Z18" i="128"/>
  <c r="Z46" i="128" l="1"/>
  <c r="Z44" i="127" l="1"/>
  <c r="Z43" i="127"/>
  <c r="Z42" i="127"/>
  <c r="Z41" i="127"/>
  <c r="Z40" i="127"/>
  <c r="Z39" i="127"/>
  <c r="Z38" i="127"/>
  <c r="Z37" i="127"/>
  <c r="Z36" i="127"/>
  <c r="Z35" i="127"/>
  <c r="Z34" i="127"/>
  <c r="Z33" i="127"/>
  <c r="Z32" i="127"/>
  <c r="Z31" i="127"/>
  <c r="Z30" i="127"/>
  <c r="Z29" i="127"/>
  <c r="Z28" i="127"/>
  <c r="Z27" i="127"/>
  <c r="Z26" i="127"/>
  <c r="Z25" i="127"/>
  <c r="Z24" i="127"/>
  <c r="Z23" i="127"/>
  <c r="Z22" i="127"/>
  <c r="Z21" i="127"/>
  <c r="Z20" i="127"/>
  <c r="Z19" i="127"/>
  <c r="Z18" i="127"/>
  <c r="Z45" i="127" l="1"/>
  <c r="Z20" i="126"/>
  <c r="Z21" i="126"/>
  <c r="Z22" i="126"/>
  <c r="Z23" i="126"/>
  <c r="Z19" i="126"/>
  <c r="Z39" i="126" l="1"/>
  <c r="Z44" i="125" l="1"/>
  <c r="Z43" i="125"/>
  <c r="Z42" i="125"/>
  <c r="Z41" i="125"/>
  <c r="Z40" i="125"/>
  <c r="Z39" i="125"/>
  <c r="Z38" i="125"/>
  <c r="Z37" i="125"/>
  <c r="Z36" i="125"/>
  <c r="Z35" i="125"/>
  <c r="Z34" i="125"/>
  <c r="Z33" i="125"/>
  <c r="Z32" i="125"/>
  <c r="Z31" i="125"/>
  <c r="Z30" i="125"/>
  <c r="Z29" i="125"/>
  <c r="Z28" i="125"/>
  <c r="Z27" i="125"/>
  <c r="Z26" i="125"/>
  <c r="Z25" i="125"/>
  <c r="Z24" i="125"/>
  <c r="Z23" i="125"/>
  <c r="Z22" i="125"/>
  <c r="Z21" i="125"/>
  <c r="Z20" i="125"/>
  <c r="Z19" i="125"/>
  <c r="Z18" i="125"/>
  <c r="Z45" i="125" l="1"/>
  <c r="Z45" i="124"/>
  <c r="Z44" i="124"/>
  <c r="Z43" i="124"/>
  <c r="Z42" i="124"/>
  <c r="Z41" i="124"/>
  <c r="Z40" i="124"/>
  <c r="Z39" i="124"/>
  <c r="Z38" i="124"/>
  <c r="Z37" i="124"/>
  <c r="Z36" i="124"/>
  <c r="Z35" i="124"/>
  <c r="Z34" i="124"/>
  <c r="Z33" i="124"/>
  <c r="Z32" i="124"/>
  <c r="Z31" i="124"/>
  <c r="Z30" i="124"/>
  <c r="Z29" i="124"/>
  <c r="Z28" i="124"/>
  <c r="Z27" i="124"/>
  <c r="Z26" i="124"/>
  <c r="Z25" i="124"/>
  <c r="Z24" i="124"/>
  <c r="Z23" i="124"/>
  <c r="Z22" i="124"/>
  <c r="Z21" i="124"/>
  <c r="Z20" i="124"/>
  <c r="Z19" i="124"/>
  <c r="Z18" i="124"/>
  <c r="Z46" i="124" l="1"/>
  <c r="Z45" i="123"/>
  <c r="Z44" i="123"/>
  <c r="Z43" i="123"/>
  <c r="Z42" i="123"/>
  <c r="Z41" i="123"/>
  <c r="Z40" i="123"/>
  <c r="Z39" i="123"/>
  <c r="Z38" i="123"/>
  <c r="Z37" i="123"/>
  <c r="Z36" i="123"/>
  <c r="Z35" i="123"/>
  <c r="Z34" i="123"/>
  <c r="Z33" i="123"/>
  <c r="Z32" i="123"/>
  <c r="Z31" i="123"/>
  <c r="Z30" i="123"/>
  <c r="Z29" i="123"/>
  <c r="Z28" i="123"/>
  <c r="Z27" i="123"/>
  <c r="Z26" i="123"/>
  <c r="Z25" i="123"/>
  <c r="Z24" i="123"/>
  <c r="Z23" i="123"/>
  <c r="Z22" i="123"/>
  <c r="Z21" i="123"/>
  <c r="Z20" i="123"/>
  <c r="Z19" i="123"/>
  <c r="Z18" i="123"/>
  <c r="Z46" i="123" l="1"/>
  <c r="Z19" i="122"/>
  <c r="Z33" i="122"/>
  <c r="Z32" i="122"/>
  <c r="Z31" i="122"/>
  <c r="Z30" i="122"/>
  <c r="Z29" i="122"/>
  <c r="Z28" i="122"/>
  <c r="Z27" i="122"/>
  <c r="Z26" i="122"/>
  <c r="Z25" i="122"/>
  <c r="Z24" i="122"/>
  <c r="Z23" i="122"/>
  <c r="Z22" i="122"/>
  <c r="Z21" i="122"/>
  <c r="Z20" i="122"/>
  <c r="Z34" i="122" l="1"/>
  <c r="Z45" i="121"/>
  <c r="Z44" i="121"/>
  <c r="Z43" i="121"/>
  <c r="Z42" i="121"/>
  <c r="Z41" i="121"/>
  <c r="Z40" i="121"/>
  <c r="Z39" i="121"/>
  <c r="Z38" i="121"/>
  <c r="Z37" i="121"/>
  <c r="Z36" i="121"/>
  <c r="Z35" i="121"/>
  <c r="Z34" i="121"/>
  <c r="Z33" i="121"/>
  <c r="Z32" i="121"/>
  <c r="Z31" i="121"/>
  <c r="Z30" i="121"/>
  <c r="Z29" i="121"/>
  <c r="Z28" i="121"/>
  <c r="Z27" i="121"/>
  <c r="Z26" i="121"/>
  <c r="Z25" i="121"/>
  <c r="Z24" i="121"/>
  <c r="Z23" i="121"/>
  <c r="Z22" i="121"/>
  <c r="Z21" i="121"/>
  <c r="Z20" i="121"/>
  <c r="Z19" i="121"/>
  <c r="Z18" i="121"/>
  <c r="Z46" i="121" l="1"/>
  <c r="Z27" i="120"/>
  <c r="Z26" i="120"/>
  <c r="Z25" i="120"/>
  <c r="Z24" i="120"/>
  <c r="Z23" i="120"/>
  <c r="Z22" i="120"/>
  <c r="Z21" i="120"/>
  <c r="Z20" i="120"/>
  <c r="Z19" i="120"/>
  <c r="Z37" i="120" l="1"/>
  <c r="Z19" i="119"/>
  <c r="Z20" i="119"/>
  <c r="Z21" i="119"/>
  <c r="Z22" i="119"/>
  <c r="Z23" i="119"/>
  <c r="Z24" i="119"/>
  <c r="Z25" i="119"/>
  <c r="Z26" i="119"/>
  <c r="Z44" i="119"/>
  <c r="Z43" i="119"/>
  <c r="Z42" i="119"/>
  <c r="Z41" i="119"/>
  <c r="Z40" i="119"/>
  <c r="Z39" i="119"/>
  <c r="Z38" i="119"/>
  <c r="Z37" i="119"/>
  <c r="Z36" i="119"/>
  <c r="Z35" i="119"/>
  <c r="Z34" i="119"/>
  <c r="Z33" i="119"/>
  <c r="Z32" i="119"/>
  <c r="Z31" i="119"/>
  <c r="Z30" i="119"/>
  <c r="Z29" i="119"/>
  <c r="Z28" i="119"/>
  <c r="Z27" i="119"/>
  <c r="Z18" i="119"/>
  <c r="Z45" i="119" l="1"/>
  <c r="Z20" i="118"/>
  <c r="Z21" i="118"/>
  <c r="Z19" i="118"/>
  <c r="Z39" i="118" l="1"/>
  <c r="Z44" i="117" l="1"/>
  <c r="Z43" i="117"/>
  <c r="Z42" i="117"/>
  <c r="Z41" i="117"/>
  <c r="Z40" i="117"/>
  <c r="Z39" i="117"/>
  <c r="Z38" i="117"/>
  <c r="Z37" i="117"/>
  <c r="Z36" i="117"/>
  <c r="Z35" i="117"/>
  <c r="Z34" i="117"/>
  <c r="Z33" i="117"/>
  <c r="Z32" i="117"/>
  <c r="Z31" i="117"/>
  <c r="Z30" i="117"/>
  <c r="Z29" i="117"/>
  <c r="Z28" i="117"/>
  <c r="Z27" i="117"/>
  <c r="Z26" i="117"/>
  <c r="Z25" i="117"/>
  <c r="Z24" i="117"/>
  <c r="Z18" i="117"/>
  <c r="Z45" i="117" l="1"/>
  <c r="Z44" i="116"/>
  <c r="Z43" i="116"/>
  <c r="Z42" i="116"/>
  <c r="Z41" i="116"/>
  <c r="Z40" i="116"/>
  <c r="Z39" i="116"/>
  <c r="Z38" i="116"/>
  <c r="Z37" i="116"/>
  <c r="Z36" i="116"/>
  <c r="Z35" i="116"/>
  <c r="Z34" i="116"/>
  <c r="Z33" i="116"/>
  <c r="Z32" i="116"/>
  <c r="Z31" i="116"/>
  <c r="Z30" i="116"/>
  <c r="Z29" i="116"/>
  <c r="Z28" i="116"/>
  <c r="Z27" i="116"/>
  <c r="Z26" i="116"/>
  <c r="Z25" i="116"/>
  <c r="Z24" i="116"/>
  <c r="Z23" i="116"/>
  <c r="Z22" i="116"/>
  <c r="Z21" i="116"/>
  <c r="Z20" i="116"/>
  <c r="Z19" i="116"/>
  <c r="Z18" i="116"/>
  <c r="Z45" i="116" l="1"/>
  <c r="Z45" i="115"/>
  <c r="Z44" i="115"/>
  <c r="Z43" i="115"/>
  <c r="Z42" i="115"/>
  <c r="Z41" i="115"/>
  <c r="Z40" i="115"/>
  <c r="Z39" i="115"/>
  <c r="Z38" i="115"/>
  <c r="Z37" i="115"/>
  <c r="Z36" i="115"/>
  <c r="Z35" i="115"/>
  <c r="Z34" i="115"/>
  <c r="Z33" i="115"/>
  <c r="Z32" i="115"/>
  <c r="Z31" i="115"/>
  <c r="Z30" i="115"/>
  <c r="Z29" i="115"/>
  <c r="Z28" i="115"/>
  <c r="Z27" i="115"/>
  <c r="Z26" i="115"/>
  <c r="Z25" i="115"/>
  <c r="Z24" i="115"/>
  <c r="Z23" i="115"/>
  <c r="Z22" i="115"/>
  <c r="Z21" i="115"/>
  <c r="Z20" i="115"/>
  <c r="Z19" i="115"/>
  <c r="Z18" i="115"/>
  <c r="Z46" i="115" l="1"/>
  <c r="Z44" i="114"/>
  <c r="Z43" i="114"/>
  <c r="Z42" i="114"/>
  <c r="Z41" i="114"/>
  <c r="Z40" i="114"/>
  <c r="Z39" i="114"/>
  <c r="Z38" i="114"/>
  <c r="Z37" i="114"/>
  <c r="Z36" i="114"/>
  <c r="Z35" i="114"/>
  <c r="Z34" i="114"/>
  <c r="Z33" i="114"/>
  <c r="Z32" i="114"/>
  <c r="Z31" i="114"/>
  <c r="Z30" i="114"/>
  <c r="Z29" i="114"/>
  <c r="Z28" i="114"/>
  <c r="Z27" i="114"/>
  <c r="Z26" i="114"/>
  <c r="Z25" i="114"/>
  <c r="Z24" i="114"/>
  <c r="Z23" i="114"/>
  <c r="Z22" i="114"/>
  <c r="Z21" i="114"/>
  <c r="Z20" i="114"/>
  <c r="Z19" i="114"/>
  <c r="Z18" i="114"/>
  <c r="Z45" i="114" l="1"/>
  <c r="Z44" i="113"/>
  <c r="Z43" i="113"/>
  <c r="Z42" i="113"/>
  <c r="Z41" i="113"/>
  <c r="Z40" i="113"/>
  <c r="Z39" i="113"/>
  <c r="Z38" i="113"/>
  <c r="Z37" i="113"/>
  <c r="Z36" i="113"/>
  <c r="Z35" i="113"/>
  <c r="Z34" i="113"/>
  <c r="Z33" i="113"/>
  <c r="Z32" i="113"/>
  <c r="Z31" i="113"/>
  <c r="Z30" i="113"/>
  <c r="Z29" i="113"/>
  <c r="Z28" i="113"/>
  <c r="Z27" i="113"/>
  <c r="Z26" i="113"/>
  <c r="Z25" i="113"/>
  <c r="Z24" i="113"/>
  <c r="Z23" i="113"/>
  <c r="Z22" i="113"/>
  <c r="Z21" i="113"/>
  <c r="Z20" i="113"/>
  <c r="Z19" i="113"/>
  <c r="Z18" i="113"/>
  <c r="Z45" i="113" l="1"/>
  <c r="Z45" i="112"/>
  <c r="Z44" i="112"/>
  <c r="Z43" i="112"/>
  <c r="Z42" i="112"/>
  <c r="Z41" i="112"/>
  <c r="Z40" i="112"/>
  <c r="Z39" i="112"/>
  <c r="Z38" i="112"/>
  <c r="Z37" i="112"/>
  <c r="Z36" i="112"/>
  <c r="Z35" i="112"/>
  <c r="Z34" i="112"/>
  <c r="Z33" i="112"/>
  <c r="Z32" i="112"/>
  <c r="Z31" i="112"/>
  <c r="Z30" i="112"/>
  <c r="Z29" i="112"/>
  <c r="Z28" i="112"/>
  <c r="Z27" i="112"/>
  <c r="Z26" i="112"/>
  <c r="Z25" i="112"/>
  <c r="Z24" i="112"/>
  <c r="Z23" i="112"/>
  <c r="Z22" i="112"/>
  <c r="Z21" i="112"/>
  <c r="Z20" i="112"/>
  <c r="Z19" i="112"/>
  <c r="Z18" i="112"/>
  <c r="Z46" i="112" l="1"/>
  <c r="Z21" i="111"/>
  <c r="Z20" i="111"/>
  <c r="Z19" i="111"/>
  <c r="Z39" i="111" l="1"/>
  <c r="Z45" i="110"/>
  <c r="Z44" i="110"/>
  <c r="Z43" i="110"/>
  <c r="Z42" i="110"/>
  <c r="Z41" i="110"/>
  <c r="Z40" i="110"/>
  <c r="Z39" i="110"/>
  <c r="Z38" i="110"/>
  <c r="Z37" i="110"/>
  <c r="Z36" i="110"/>
  <c r="Z35" i="110"/>
  <c r="Z34" i="110"/>
  <c r="Z33" i="110"/>
  <c r="Z32" i="110"/>
  <c r="Z31" i="110"/>
  <c r="Z30" i="110"/>
  <c r="Z29" i="110"/>
  <c r="Z28" i="110"/>
  <c r="Z27" i="110"/>
  <c r="Z26" i="110"/>
  <c r="Z25" i="110"/>
  <c r="Z24" i="110"/>
  <c r="Z23" i="110"/>
  <c r="Z22" i="110"/>
  <c r="Z21" i="110"/>
  <c r="Z20" i="110"/>
  <c r="Z19" i="110"/>
  <c r="Z18" i="110"/>
  <c r="Z46" i="110" l="1"/>
  <c r="Z45" i="109"/>
  <c r="Z44" i="109"/>
  <c r="Z43" i="109"/>
  <c r="Z42" i="109"/>
  <c r="Z41" i="109"/>
  <c r="Z40" i="109"/>
  <c r="Z39" i="109"/>
  <c r="Z38" i="109"/>
  <c r="Z37" i="109"/>
  <c r="Z36" i="109"/>
  <c r="Z35" i="109"/>
  <c r="Z34" i="109"/>
  <c r="Z33" i="109"/>
  <c r="Z32" i="109"/>
  <c r="Z31" i="109"/>
  <c r="Z30" i="109"/>
  <c r="Z29" i="109"/>
  <c r="Z28" i="109"/>
  <c r="Z27" i="109"/>
  <c r="Z26" i="109"/>
  <c r="Z25" i="109"/>
  <c r="Z24" i="109"/>
  <c r="Z23" i="109"/>
  <c r="Z22" i="109"/>
  <c r="Z21" i="109"/>
  <c r="Z20" i="109"/>
  <c r="Z19" i="109"/>
  <c r="Z18" i="109"/>
  <c r="Z46" i="109" l="1"/>
  <c r="Z45" i="108"/>
  <c r="Z44" i="108"/>
  <c r="Z43" i="108"/>
  <c r="Z42" i="108"/>
  <c r="Z41" i="108"/>
  <c r="Z40" i="108"/>
  <c r="Z39" i="108"/>
  <c r="Z38" i="108"/>
  <c r="Z37" i="108"/>
  <c r="Z36" i="108"/>
  <c r="Z35" i="108"/>
  <c r="Z34" i="108"/>
  <c r="Z33" i="108"/>
  <c r="Z32" i="108"/>
  <c r="Z31" i="108"/>
  <c r="Z30" i="108"/>
  <c r="Z29" i="108"/>
  <c r="Z28" i="108"/>
  <c r="Z27" i="108"/>
  <c r="Z26" i="108"/>
  <c r="Z25" i="108"/>
  <c r="Z24" i="108"/>
  <c r="Z23" i="108"/>
  <c r="Z22" i="108"/>
  <c r="Z21" i="108"/>
  <c r="Z20" i="108"/>
  <c r="Z19" i="108"/>
  <c r="Z18" i="108"/>
  <c r="Z46" i="108" l="1"/>
  <c r="Z40" i="107" l="1"/>
  <c r="Z39" i="107"/>
  <c r="Z38" i="107"/>
  <c r="Z37" i="107"/>
  <c r="Z36" i="107"/>
  <c r="Z35" i="107"/>
  <c r="Z34" i="107"/>
  <c r="Z33" i="107"/>
  <c r="Z32" i="107"/>
  <c r="Z31" i="107"/>
  <c r="Z30" i="107"/>
  <c r="Z29" i="107"/>
  <c r="Z28" i="107"/>
  <c r="Z27" i="107"/>
  <c r="Z26" i="107"/>
  <c r="Z25" i="107"/>
  <c r="Z24" i="107"/>
  <c r="Z23" i="107"/>
  <c r="Z22" i="107"/>
  <c r="Z21" i="107"/>
  <c r="Z20" i="107"/>
  <c r="Z19" i="107"/>
  <c r="Z41" i="107" l="1"/>
  <c r="Z40" i="106"/>
  <c r="Z39" i="106"/>
  <c r="Z38" i="106"/>
  <c r="Z37" i="106"/>
  <c r="Z36" i="106"/>
  <c r="Z35" i="106"/>
  <c r="Z34" i="106"/>
  <c r="Z33" i="106"/>
  <c r="Z32" i="106"/>
  <c r="Z31" i="106"/>
  <c r="Z30" i="106"/>
  <c r="Z29" i="106"/>
  <c r="Z28" i="106"/>
  <c r="Z27" i="106"/>
  <c r="Z26" i="106"/>
  <c r="Z25" i="106"/>
  <c r="Z24" i="106"/>
  <c r="Z23" i="106"/>
  <c r="Z22" i="106"/>
  <c r="Z21" i="106"/>
  <c r="Z20" i="106"/>
  <c r="Z19" i="106"/>
  <c r="Z41" i="106" l="1"/>
  <c r="Z45" i="105"/>
  <c r="Z44" i="105"/>
  <c r="Z43" i="105"/>
  <c r="Z42" i="105"/>
  <c r="Z41" i="105"/>
  <c r="Z40" i="105"/>
  <c r="Z39" i="105"/>
  <c r="Z38" i="105"/>
  <c r="Z37" i="105"/>
  <c r="Z36" i="105"/>
  <c r="Z35" i="105"/>
  <c r="Z34" i="105"/>
  <c r="Z33" i="105"/>
  <c r="Z32" i="105"/>
  <c r="Z31" i="105"/>
  <c r="Z30" i="105"/>
  <c r="Z29" i="105"/>
  <c r="Z28" i="105"/>
  <c r="Z27" i="105"/>
  <c r="Z26" i="105"/>
  <c r="Z25" i="105"/>
  <c r="Z24" i="105"/>
  <c r="Z23" i="105"/>
  <c r="Z22" i="105"/>
  <c r="Z21" i="105"/>
  <c r="Z20" i="105"/>
  <c r="Z19" i="105"/>
  <c r="Z18" i="105"/>
  <c r="Z46" i="105" l="1"/>
  <c r="Z39" i="104"/>
  <c r="Z20" i="104" l="1"/>
  <c r="Z21" i="104"/>
  <c r="Z22" i="104"/>
  <c r="Z23" i="104"/>
  <c r="Z24" i="104"/>
  <c r="Z25" i="104"/>
  <c r="Z26" i="104"/>
  <c r="Z27" i="104"/>
  <c r="Z28" i="104"/>
  <c r="Z29" i="104"/>
  <c r="Z30" i="104"/>
  <c r="Z31" i="104"/>
  <c r="Z32" i="104"/>
  <c r="Z33" i="104"/>
  <c r="Z34" i="104"/>
  <c r="Z35" i="104"/>
  <c r="Z36" i="104"/>
  <c r="Z37" i="104"/>
  <c r="Z38" i="104"/>
  <c r="Z40" i="104"/>
  <c r="Z19" i="104"/>
  <c r="Z41" i="104" l="1"/>
  <c r="Z45" i="103" l="1"/>
  <c r="Z44" i="103"/>
  <c r="Z43" i="103"/>
  <c r="Z42" i="103"/>
  <c r="Z41" i="103"/>
  <c r="Z40" i="103"/>
  <c r="Z39" i="103"/>
  <c r="Z38" i="103"/>
  <c r="Z37" i="103"/>
  <c r="Z36" i="103"/>
  <c r="Z35" i="103"/>
  <c r="Z34" i="103"/>
  <c r="Z33" i="103"/>
  <c r="Z32" i="103"/>
  <c r="Z31" i="103"/>
  <c r="Z30" i="103"/>
  <c r="Z29" i="103"/>
  <c r="Z28" i="103"/>
  <c r="Z27" i="103"/>
  <c r="Z26" i="103"/>
  <c r="Z25" i="103"/>
  <c r="Z24" i="103"/>
  <c r="Z23" i="103"/>
  <c r="Z22" i="103"/>
  <c r="Z21" i="103"/>
  <c r="Z20" i="103"/>
  <c r="Z19" i="103"/>
  <c r="Z18" i="103"/>
  <c r="Z46" i="103" l="1"/>
  <c r="Z20" i="102"/>
  <c r="Z21" i="102"/>
  <c r="Z22" i="102"/>
  <c r="Z23" i="102"/>
  <c r="Z24" i="102"/>
  <c r="Z25" i="102"/>
  <c r="Z26" i="102"/>
  <c r="Z27" i="102"/>
  <c r="Z28" i="102"/>
  <c r="Z19" i="102"/>
  <c r="Z38" i="102" l="1"/>
  <c r="Z22" i="101"/>
  <c r="Z19" i="101"/>
  <c r="Z20" i="101"/>
  <c r="Z21" i="101"/>
  <c r="Z38" i="101" l="1"/>
  <c r="Z45" i="100"/>
  <c r="Z44" i="100"/>
  <c r="Z43" i="100"/>
  <c r="Z42" i="100"/>
  <c r="Z41" i="100"/>
  <c r="Z40" i="100"/>
  <c r="Z39" i="100"/>
  <c r="Z38" i="100"/>
  <c r="Z37" i="100"/>
  <c r="Z36" i="100"/>
  <c r="Z35" i="100"/>
  <c r="Z34" i="100"/>
  <c r="Z33" i="100"/>
  <c r="Z32" i="100"/>
  <c r="Z31" i="100"/>
  <c r="Z30" i="100"/>
  <c r="Z29" i="100"/>
  <c r="Z28" i="100"/>
  <c r="Z27" i="100"/>
  <c r="Z26" i="100"/>
  <c r="Z25" i="100"/>
  <c r="Z24" i="100"/>
  <c r="Z23" i="100"/>
  <c r="Z22" i="100"/>
  <c r="Z21" i="100"/>
  <c r="Z20" i="100"/>
  <c r="Z19" i="100"/>
  <c r="Z18" i="100"/>
  <c r="Z46" i="100" l="1"/>
  <c r="Z45" i="99"/>
  <c r="Z44" i="99"/>
  <c r="Z43" i="99"/>
  <c r="Z42" i="99"/>
  <c r="Z41" i="99"/>
  <c r="Z40" i="99"/>
  <c r="Z39" i="99"/>
  <c r="Z38" i="99"/>
  <c r="Z37" i="99"/>
  <c r="Z36" i="99"/>
  <c r="Z35" i="99"/>
  <c r="Z34" i="99"/>
  <c r="Z33" i="99"/>
  <c r="Z32" i="99"/>
  <c r="Z31" i="99"/>
  <c r="Z30" i="99"/>
  <c r="Z29" i="99"/>
  <c r="Z28" i="99"/>
  <c r="Z27" i="99"/>
  <c r="Z26" i="99"/>
  <c r="Z25" i="99"/>
  <c r="Z24" i="99"/>
  <c r="Z23" i="99"/>
  <c r="Z22" i="99"/>
  <c r="Z21" i="99"/>
  <c r="Z20" i="99"/>
  <c r="Z19" i="99"/>
  <c r="Z18" i="99"/>
  <c r="Z46" i="99" l="1"/>
  <c r="Z20" i="98"/>
  <c r="Z19" i="98"/>
  <c r="Z40" i="98" l="1"/>
  <c r="Z45" i="97"/>
  <c r="Z44" i="97"/>
  <c r="Z43" i="97"/>
  <c r="Z42" i="97"/>
  <c r="Z41" i="97"/>
  <c r="Z40" i="97"/>
  <c r="Z39" i="97"/>
  <c r="Z38" i="97"/>
  <c r="Z37" i="97"/>
  <c r="Z36" i="97"/>
  <c r="Z35" i="97"/>
  <c r="Z34" i="97"/>
  <c r="Z33" i="97"/>
  <c r="Z32" i="97"/>
  <c r="Z31" i="97"/>
  <c r="Z30" i="97"/>
  <c r="Z29" i="97"/>
  <c r="Z28" i="97"/>
  <c r="Z27" i="97"/>
  <c r="Z26" i="97"/>
  <c r="Z25" i="97"/>
  <c r="Z24" i="97"/>
  <c r="Z23" i="97"/>
  <c r="Z22" i="97"/>
  <c r="Z21" i="97"/>
  <c r="Z20" i="97"/>
  <c r="Z19" i="97"/>
  <c r="Z18" i="97"/>
  <c r="Z46" i="97" l="1"/>
  <c r="Z20" i="96"/>
  <c r="Z21" i="96" l="1"/>
  <c r="Z19" i="96"/>
  <c r="Z39" i="96" l="1"/>
  <c r="Z20" i="95"/>
  <c r="Z19" i="95"/>
  <c r="Z40" i="95" l="1"/>
  <c r="Z45" i="94"/>
  <c r="Z44" i="94"/>
  <c r="Z43" i="94"/>
  <c r="Z42" i="94"/>
  <c r="Z41" i="94"/>
  <c r="Z40" i="94"/>
  <c r="Z39" i="94"/>
  <c r="Z38" i="94"/>
  <c r="Z37" i="94"/>
  <c r="Z36" i="94"/>
  <c r="Z35" i="94"/>
  <c r="Z34" i="94"/>
  <c r="Z33" i="94"/>
  <c r="Z32" i="94"/>
  <c r="Z31" i="94"/>
  <c r="Z30" i="94"/>
  <c r="Z29" i="94"/>
  <c r="Z28" i="94"/>
  <c r="Z27" i="94"/>
  <c r="Z26" i="94"/>
  <c r="Z25" i="94"/>
  <c r="Z24" i="94"/>
  <c r="Z23" i="94"/>
  <c r="Z22" i="94"/>
  <c r="Z21" i="94"/>
  <c r="Z20" i="94"/>
  <c r="Z19" i="94"/>
  <c r="Z18" i="94"/>
  <c r="Z21" i="93"/>
  <c r="Z20" i="93"/>
  <c r="Z19" i="93"/>
  <c r="Z46" i="94" l="1"/>
  <c r="Z39" i="93"/>
  <c r="Z45" i="92"/>
  <c r="Z44" i="92"/>
  <c r="Z43" i="92"/>
  <c r="Z42" i="92"/>
  <c r="Z41" i="92"/>
  <c r="Z40" i="92"/>
  <c r="Z39" i="92"/>
  <c r="Z38" i="92"/>
  <c r="Z37" i="92"/>
  <c r="Z36" i="92"/>
  <c r="Z35" i="92"/>
  <c r="Z34" i="92"/>
  <c r="Z33" i="92"/>
  <c r="Z32" i="92"/>
  <c r="Z31" i="92"/>
  <c r="Z30" i="92"/>
  <c r="Z29" i="92"/>
  <c r="Z28" i="92"/>
  <c r="Z27" i="92"/>
  <c r="Z26" i="92"/>
  <c r="Z25" i="92"/>
  <c r="Z24" i="92"/>
  <c r="Z23" i="92"/>
  <c r="Z22" i="92"/>
  <c r="Z21" i="92"/>
  <c r="Z20" i="92"/>
  <c r="Z19" i="92"/>
  <c r="Z18" i="92"/>
  <c r="Z46" i="92" l="1"/>
  <c r="Z45" i="91"/>
  <c r="Z44" i="91"/>
  <c r="Z43" i="91"/>
  <c r="Z42" i="91"/>
  <c r="Z41" i="91"/>
  <c r="Z40" i="91"/>
  <c r="Z39" i="91"/>
  <c r="Z38" i="91"/>
  <c r="Z37" i="91"/>
  <c r="Z36" i="91"/>
  <c r="Z35" i="91"/>
  <c r="Z34" i="91"/>
  <c r="Z33" i="91"/>
  <c r="Z32" i="91"/>
  <c r="Z31" i="91"/>
  <c r="Z30" i="91"/>
  <c r="Z29" i="91"/>
  <c r="Z28" i="91"/>
  <c r="Z27" i="91"/>
  <c r="Z26" i="91"/>
  <c r="Z25" i="91"/>
  <c r="Z24" i="91"/>
  <c r="Z23" i="91"/>
  <c r="Z22" i="91"/>
  <c r="Z21" i="91"/>
  <c r="Z20" i="91"/>
  <c r="Z19" i="91"/>
  <c r="Z18" i="91"/>
  <c r="Z46" i="91" l="1"/>
  <c r="Z20" i="89"/>
  <c r="Z21" i="89"/>
  <c r="Z22" i="89"/>
  <c r="Z23" i="89"/>
  <c r="Z24" i="89"/>
  <c r="Z25" i="89"/>
  <c r="Z26" i="89"/>
  <c r="Z27" i="89"/>
  <c r="Z45" i="90" l="1"/>
  <c r="Z44" i="90"/>
  <c r="Z43" i="90"/>
  <c r="Z42" i="90"/>
  <c r="Z41" i="90"/>
  <c r="Z40" i="90"/>
  <c r="Z39" i="90"/>
  <c r="Z38" i="90"/>
  <c r="Z37" i="90"/>
  <c r="Z36" i="90"/>
  <c r="Z35" i="90"/>
  <c r="Z34" i="90"/>
  <c r="Z33" i="90"/>
  <c r="Z32" i="90"/>
  <c r="Z31" i="90"/>
  <c r="Z30" i="90"/>
  <c r="Z29" i="90"/>
  <c r="Z28" i="90"/>
  <c r="Z27" i="90"/>
  <c r="Z26" i="90"/>
  <c r="Z25" i="90"/>
  <c r="Z24" i="90"/>
  <c r="Z23" i="90"/>
  <c r="Z22" i="90"/>
  <c r="Z21" i="90"/>
  <c r="Z20" i="90"/>
  <c r="Z19" i="90"/>
  <c r="Z18" i="90"/>
  <c r="Z19" i="89"/>
  <c r="Z46" i="90" l="1"/>
  <c r="Z40" i="89"/>
  <c r="Z20" i="88"/>
  <c r="Z19" i="88"/>
  <c r="Z40" i="88" l="1"/>
  <c r="Z19" i="87"/>
  <c r="Z39" i="87" s="1"/>
  <c r="Z20" i="86" l="1"/>
  <c r="Z19" i="86"/>
  <c r="Z40" i="86" l="1"/>
  <c r="Z45" i="85"/>
  <c r="Z44" i="85"/>
  <c r="Z43" i="85"/>
  <c r="Z42" i="85"/>
  <c r="Z41" i="85"/>
  <c r="Z40" i="85"/>
  <c r="Z39" i="85"/>
  <c r="Z38" i="85"/>
  <c r="Z37" i="85"/>
  <c r="Z36" i="85"/>
  <c r="Z35" i="85"/>
  <c r="Z34" i="85"/>
  <c r="Z33" i="85"/>
  <c r="Z32" i="85"/>
  <c r="Z31" i="85"/>
  <c r="Z30" i="85"/>
  <c r="Z29" i="85"/>
  <c r="Z28" i="85"/>
  <c r="Z27" i="85"/>
  <c r="Z26" i="85"/>
  <c r="Z25" i="85"/>
  <c r="Z24" i="85"/>
  <c r="Z23" i="85"/>
  <c r="Z22" i="85"/>
  <c r="Z21" i="85"/>
  <c r="Z20" i="85"/>
  <c r="Z19" i="85"/>
  <c r="Z18" i="85"/>
  <c r="Z46" i="85" l="1"/>
  <c r="Z21" i="84"/>
  <c r="Z22" i="84"/>
  <c r="Z23" i="84"/>
  <c r="Z24" i="84"/>
  <c r="Z25" i="84"/>
  <c r="Z26" i="84"/>
  <c r="Z20" i="84" l="1"/>
  <c r="Z19" i="84"/>
  <c r="Z40" i="84" l="1"/>
  <c r="Z20" i="83"/>
  <c r="Z19" i="83"/>
  <c r="Z40" i="83" l="1"/>
  <c r="Z37" i="82"/>
  <c r="Z36" i="82"/>
  <c r="Z35" i="82"/>
  <c r="Z34" i="82"/>
  <c r="Z33" i="82"/>
  <c r="Z32" i="82"/>
  <c r="Z31" i="82"/>
  <c r="Z30" i="82"/>
  <c r="Z29" i="82"/>
  <c r="Z28" i="82"/>
  <c r="Z27" i="82"/>
  <c r="Z26" i="82"/>
  <c r="Z25" i="82"/>
  <c r="Z24" i="82"/>
  <c r="Z23" i="82"/>
  <c r="Z22" i="82"/>
  <c r="Z21" i="82"/>
  <c r="Z20" i="82"/>
  <c r="Z19" i="82"/>
  <c r="Z18" i="82"/>
  <c r="Z38" i="82" l="1"/>
  <c r="Z20" i="80"/>
  <c r="Z20" i="81"/>
  <c r="Z19" i="81"/>
  <c r="Z40" i="81" l="1"/>
  <c r="Z19" i="80"/>
  <c r="Z40" i="80" s="1"/>
  <c r="Z20" i="79" l="1"/>
  <c r="Z19" i="79"/>
  <c r="Z40" i="79" l="1"/>
  <c r="Z20" i="78"/>
  <c r="Z19" i="78"/>
  <c r="Z40" i="78" l="1"/>
  <c r="Z45" i="77"/>
  <c r="Z44" i="77"/>
  <c r="Z43" i="77"/>
  <c r="Z42" i="77"/>
  <c r="Z41" i="77"/>
  <c r="Z40" i="77"/>
  <c r="Z39" i="77"/>
  <c r="Z38" i="77"/>
  <c r="Z37" i="77"/>
  <c r="Z36" i="77"/>
  <c r="Z35" i="77"/>
  <c r="Z34" i="77"/>
  <c r="Z33" i="77"/>
  <c r="Z32" i="77"/>
  <c r="Z31" i="77"/>
  <c r="Z30" i="77"/>
  <c r="Z29" i="77"/>
  <c r="Z28" i="77"/>
  <c r="Z27" i="77"/>
  <c r="Z26" i="77"/>
  <c r="Z25" i="77"/>
  <c r="Z24" i="77"/>
  <c r="Z23" i="77"/>
  <c r="Z22" i="77"/>
  <c r="Z21" i="77"/>
  <c r="Z20" i="77"/>
  <c r="Z19" i="77"/>
  <c r="Z18" i="77"/>
  <c r="Z46" i="77" l="1"/>
  <c r="Z20" i="76"/>
  <c r="Z19" i="76"/>
  <c r="Z40" i="76" l="1"/>
  <c r="Z45" i="75"/>
  <c r="Z44" i="75"/>
  <c r="Z43" i="75"/>
  <c r="Z42" i="75"/>
  <c r="Z41" i="75"/>
  <c r="Z40" i="75"/>
  <c r="Z39" i="75"/>
  <c r="Z38" i="75"/>
  <c r="Z37" i="75"/>
  <c r="Z36" i="75"/>
  <c r="Z35" i="75"/>
  <c r="Z34" i="75"/>
  <c r="Z33" i="75"/>
  <c r="Z32" i="75"/>
  <c r="Z31" i="75"/>
  <c r="Z30" i="75"/>
  <c r="Z29" i="75"/>
  <c r="Z28" i="75"/>
  <c r="Z27" i="75"/>
  <c r="Z26" i="75"/>
  <c r="Z25" i="75"/>
  <c r="Z24" i="75"/>
  <c r="Z23" i="75"/>
  <c r="Z22" i="75"/>
  <c r="Z21" i="75"/>
  <c r="Z20" i="75"/>
  <c r="Z19" i="75"/>
  <c r="Z18" i="75"/>
  <c r="Z46" i="75" l="1"/>
  <c r="Z20" i="74"/>
  <c r="Z19" i="74"/>
  <c r="Z40" i="74" l="1"/>
  <c r="Z20" i="73"/>
  <c r="Z19" i="73"/>
  <c r="Z40" i="73" l="1"/>
  <c r="Z45" i="72"/>
  <c r="Z44" i="72"/>
  <c r="Z43" i="72"/>
  <c r="Z42" i="72"/>
  <c r="Z41" i="72"/>
  <c r="Z40" i="72"/>
  <c r="Z39" i="72"/>
  <c r="Z38" i="72"/>
  <c r="Z37" i="72"/>
  <c r="Z36" i="72"/>
  <c r="Z35" i="72"/>
  <c r="Z34" i="72"/>
  <c r="Z33" i="72"/>
  <c r="Z32" i="72"/>
  <c r="Z31" i="72"/>
  <c r="Z30" i="72"/>
  <c r="Z29" i="72"/>
  <c r="Z28" i="72"/>
  <c r="Z27" i="72"/>
  <c r="Z26" i="72"/>
  <c r="Z25" i="72"/>
  <c r="Z24" i="72"/>
  <c r="Z23" i="72"/>
  <c r="Z22" i="72"/>
  <c r="Z21" i="72"/>
  <c r="Z20" i="72"/>
  <c r="Z19" i="72"/>
  <c r="Z18" i="72"/>
  <c r="Z46" i="72" l="1"/>
  <c r="Z20" i="71"/>
  <c r="Z19" i="71"/>
  <c r="Z40" i="71" l="1"/>
  <c r="Z45" i="70"/>
  <c r="Z44" i="70"/>
  <c r="Z43" i="70"/>
  <c r="Z42" i="70"/>
  <c r="Z41" i="70"/>
  <c r="Z40" i="70"/>
  <c r="Z39" i="70"/>
  <c r="Z38" i="70"/>
  <c r="Z37" i="70"/>
  <c r="Z36" i="70"/>
  <c r="Z35" i="70"/>
  <c r="Z34" i="70"/>
  <c r="Z33" i="70"/>
  <c r="Z32" i="70"/>
  <c r="Z31" i="70"/>
  <c r="Z30" i="70"/>
  <c r="Z29" i="70"/>
  <c r="Z28" i="70"/>
  <c r="Z27" i="70"/>
  <c r="Z26" i="70"/>
  <c r="Z25" i="70"/>
  <c r="Z24" i="70"/>
  <c r="Z23" i="70"/>
  <c r="Z22" i="70"/>
  <c r="Z21" i="70"/>
  <c r="Z20" i="70"/>
  <c r="Z19" i="70"/>
  <c r="Z18" i="70"/>
  <c r="Z46" i="70" l="1"/>
  <c r="Z45" i="69" l="1"/>
  <c r="Z44" i="69"/>
  <c r="Z43" i="69"/>
  <c r="Z42" i="69"/>
  <c r="Z41" i="69"/>
  <c r="Z40" i="69"/>
  <c r="Z39" i="69"/>
  <c r="Z38" i="69"/>
  <c r="Z37" i="69"/>
  <c r="Z36" i="69"/>
  <c r="Z35" i="69"/>
  <c r="Z34" i="69"/>
  <c r="Z33" i="69"/>
  <c r="Z32" i="69"/>
  <c r="Z31" i="69"/>
  <c r="Z30" i="69"/>
  <c r="Z29" i="69"/>
  <c r="Z28" i="69"/>
  <c r="Z27" i="69"/>
  <c r="Z26" i="69"/>
  <c r="Z25" i="69"/>
  <c r="Z24" i="69"/>
  <c r="Z23" i="69"/>
  <c r="Z22" i="69"/>
  <c r="Z21" i="69"/>
  <c r="Z20" i="69"/>
  <c r="Z19" i="69"/>
  <c r="Z18" i="69"/>
  <c r="Z46" i="69" l="1"/>
  <c r="Z20" i="68"/>
  <c r="Z19" i="68"/>
  <c r="Z40" i="68" l="1"/>
  <c r="Z45" i="67"/>
  <c r="Z44" i="67"/>
  <c r="Z43" i="67"/>
  <c r="Z42" i="67"/>
  <c r="Z41" i="67"/>
  <c r="Z40" i="67"/>
  <c r="Z39" i="67"/>
  <c r="Z38" i="67"/>
  <c r="Z37" i="67"/>
  <c r="Z36" i="67"/>
  <c r="Z35" i="67"/>
  <c r="Z34" i="67"/>
  <c r="Z33" i="67"/>
  <c r="Z32" i="67"/>
  <c r="Z31" i="67"/>
  <c r="Z30" i="67"/>
  <c r="Z29" i="67"/>
  <c r="Z28" i="67"/>
  <c r="Z27" i="67"/>
  <c r="Z26" i="67"/>
  <c r="Z25" i="67"/>
  <c r="Z24" i="67"/>
  <c r="Z23" i="67"/>
  <c r="Z22" i="67"/>
  <c r="Z21" i="67"/>
  <c r="Z20" i="67"/>
  <c r="Z19" i="67"/>
  <c r="Z18" i="67"/>
  <c r="Z46" i="67" l="1"/>
  <c r="Z25" i="66"/>
  <c r="Z21" i="66"/>
  <c r="Z20" i="66"/>
  <c r="Z24" i="66"/>
  <c r="Z23" i="66"/>
  <c r="Z22" i="66"/>
  <c r="Z19" i="66"/>
  <c r="Z35" i="66" l="1"/>
  <c r="Z37" i="65" l="1"/>
  <c r="Z36" i="65"/>
  <c r="Z35" i="65"/>
  <c r="Z34" i="65"/>
  <c r="Z33" i="65"/>
  <c r="Z32" i="65"/>
  <c r="Z31" i="65"/>
  <c r="Z30" i="65"/>
  <c r="Z29" i="65"/>
  <c r="Z28" i="65"/>
  <c r="Z27" i="65"/>
  <c r="Z26" i="65"/>
  <c r="Z25" i="65"/>
  <c r="Z24" i="65"/>
  <c r="Z23" i="65"/>
  <c r="Z22" i="65"/>
  <c r="Z21" i="65"/>
  <c r="Z20" i="65"/>
  <c r="Z19" i="65"/>
  <c r="Z18" i="65"/>
  <c r="Z38" i="65" l="1"/>
  <c r="Z19" i="64"/>
  <c r="Z40" i="64" s="1"/>
  <c r="Z45" i="63" l="1"/>
  <c r="Z44" i="63"/>
  <c r="Z43" i="63"/>
  <c r="Z42" i="63"/>
  <c r="Z41" i="63"/>
  <c r="Z40" i="63"/>
  <c r="Z39" i="63"/>
  <c r="Z38" i="63"/>
  <c r="Z37" i="63"/>
  <c r="Z36" i="63"/>
  <c r="Z35" i="63"/>
  <c r="Z34" i="63"/>
  <c r="Z33" i="63"/>
  <c r="Z32" i="63"/>
  <c r="Z31" i="63"/>
  <c r="Z30" i="63"/>
  <c r="Z29" i="63"/>
  <c r="Z28" i="63"/>
  <c r="Z27" i="63"/>
  <c r="Z26" i="63"/>
  <c r="Z25" i="63"/>
  <c r="Z24" i="63"/>
  <c r="Z23" i="63"/>
  <c r="Z22" i="63"/>
  <c r="Z21" i="63"/>
  <c r="Z20" i="63"/>
  <c r="Z19" i="63"/>
  <c r="Z18" i="63"/>
  <c r="Z46" i="63" l="1"/>
  <c r="Z45" i="62"/>
  <c r="Z44" i="62"/>
  <c r="Z43" i="62"/>
  <c r="Z42" i="62"/>
  <c r="Z41" i="62"/>
  <c r="Z40" i="62"/>
  <c r="Z39" i="62"/>
  <c r="Z38" i="62"/>
  <c r="Z37" i="62"/>
  <c r="Z36" i="62"/>
  <c r="Z35" i="62"/>
  <c r="Z34" i="62"/>
  <c r="Z33" i="62"/>
  <c r="Z32" i="62"/>
  <c r="Z31" i="62"/>
  <c r="Z30" i="62"/>
  <c r="Z29" i="62"/>
  <c r="Z28" i="62"/>
  <c r="Z27" i="62"/>
  <c r="Z26" i="62"/>
  <c r="Z25" i="62"/>
  <c r="Z24" i="62"/>
  <c r="Z23" i="62"/>
  <c r="Z22" i="62"/>
  <c r="Z21" i="62"/>
  <c r="Z20" i="62"/>
  <c r="Z19" i="62"/>
  <c r="Z18" i="62"/>
  <c r="Z46" i="62" l="1"/>
  <c r="Z33" i="61"/>
  <c r="Z32" i="61"/>
  <c r="Z31" i="61"/>
  <c r="Z30" i="61"/>
  <c r="Z29" i="61"/>
  <c r="Z28" i="61"/>
  <c r="Z21" i="61"/>
  <c r="Z22" i="61"/>
  <c r="Z27" i="61"/>
  <c r="Z26" i="61"/>
  <c r="Z25" i="61"/>
  <c r="Z24" i="61"/>
  <c r="Z23" i="61"/>
  <c r="Z20" i="61"/>
  <c r="Z19" i="61"/>
  <c r="Z18" i="61"/>
  <c r="Z34" i="61" l="1"/>
  <c r="Z32" i="60"/>
  <c r="Z49" i="60" l="1"/>
  <c r="Z48" i="60"/>
  <c r="Z46" i="60"/>
  <c r="Z45" i="60"/>
  <c r="Z47" i="60"/>
  <c r="Z28" i="60"/>
  <c r="Z20" i="60"/>
  <c r="Z44" i="60"/>
  <c r="Z43" i="60"/>
  <c r="Z42" i="60"/>
  <c r="Z41" i="60"/>
  <c r="Z40" i="60"/>
  <c r="Z39" i="60"/>
  <c r="Z38" i="60"/>
  <c r="Z37" i="60"/>
  <c r="Z36" i="60"/>
  <c r="Z35" i="60"/>
  <c r="Z34" i="60"/>
  <c r="Z33" i="60"/>
  <c r="Z31" i="60"/>
  <c r="Z30" i="60"/>
  <c r="Z29" i="60"/>
  <c r="Z27" i="60"/>
  <c r="Z26" i="60"/>
  <c r="Z25" i="60"/>
  <c r="Z24" i="60"/>
  <c r="Z23" i="60"/>
  <c r="Z22" i="60"/>
  <c r="Z21" i="60"/>
  <c r="Z19" i="60"/>
  <c r="Z18" i="60"/>
  <c r="Z44" i="59"/>
  <c r="Z43" i="59"/>
  <c r="Z42" i="59"/>
  <c r="Z41" i="59"/>
  <c r="Z40" i="59"/>
  <c r="Z39" i="59"/>
  <c r="Z38" i="59"/>
  <c r="Z37" i="59"/>
  <c r="Z36" i="59"/>
  <c r="Z35" i="59"/>
  <c r="Z34" i="59"/>
  <c r="Z33" i="59"/>
  <c r="Z32" i="59"/>
  <c r="Z31" i="59"/>
  <c r="Z30" i="59"/>
  <c r="Z29" i="59"/>
  <c r="Z28" i="59"/>
  <c r="Z27" i="59"/>
  <c r="Z26" i="59"/>
  <c r="Z25" i="59"/>
  <c r="Z24" i="59"/>
  <c r="Z23" i="59"/>
  <c r="Z22" i="59"/>
  <c r="Z21" i="59"/>
  <c r="Z20" i="59"/>
  <c r="Z19" i="59"/>
  <c r="Z18" i="59"/>
  <c r="Z19" i="58"/>
  <c r="Z50" i="60" l="1"/>
  <c r="Z45" i="59"/>
  <c r="Z37" i="58"/>
  <c r="Z36" i="58"/>
  <c r="Z35" i="58"/>
  <c r="Z34" i="58"/>
  <c r="Z33" i="58"/>
  <c r="Z32" i="58"/>
  <c r="Z31" i="58"/>
  <c r="Z30" i="58"/>
  <c r="Z29" i="58"/>
  <c r="Z28" i="58"/>
  <c r="Z27" i="58"/>
  <c r="Z26" i="58"/>
  <c r="Z25" i="58"/>
  <c r="Z24" i="58"/>
  <c r="Z23" i="58"/>
  <c r="Z22" i="58"/>
  <c r="Z21" i="58"/>
  <c r="Z20" i="58"/>
  <c r="Z18" i="58"/>
  <c r="Z44" i="57"/>
  <c r="Z43" i="57"/>
  <c r="Z41" i="57"/>
  <c r="Z40" i="57"/>
  <c r="Z39" i="57"/>
  <c r="Z38" i="57"/>
  <c r="Z45" i="57"/>
  <c r="Z42" i="57"/>
  <c r="Z19" i="57"/>
  <c r="Z20" i="57"/>
  <c r="Z21" i="57"/>
  <c r="Z22" i="57"/>
  <c r="Z23" i="57"/>
  <c r="Z24" i="57"/>
  <c r="Z25" i="57"/>
  <c r="Z26" i="57"/>
  <c r="Z27" i="57"/>
  <c r="Z28" i="57"/>
  <c r="Z29" i="57"/>
  <c r="Z30" i="57"/>
  <c r="Z31" i="57"/>
  <c r="Z32" i="57"/>
  <c r="Z33" i="57"/>
  <c r="Z34" i="57"/>
  <c r="Z35" i="57"/>
  <c r="Z36" i="57"/>
  <c r="Z37" i="57"/>
  <c r="Z38" i="58" l="1"/>
  <c r="Z18" i="57"/>
  <c r="Z46" i="57" s="1"/>
  <c r="AH19" i="56" l="1"/>
  <c r="AI19" i="56" s="1"/>
  <c r="Z25" i="56" l="1"/>
  <c r="Z24" i="56"/>
  <c r="Z20" i="56"/>
  <c r="Z26" i="56"/>
  <c r="Z23" i="56"/>
  <c r="Z22" i="56"/>
  <c r="Z21" i="56"/>
  <c r="Z19" i="56"/>
  <c r="Z27" i="56" l="1"/>
  <c r="Z20" i="55"/>
  <c r="Z23" i="55"/>
  <c r="Z22" i="55"/>
  <c r="Z21" i="55"/>
  <c r="Z19" i="55"/>
  <c r="Z24" i="55" l="1"/>
  <c r="Z22" i="54"/>
  <c r="Z21" i="54"/>
  <c r="Z20" i="54"/>
  <c r="Z19" i="54"/>
  <c r="Z23" i="53"/>
  <c r="Z20" i="53"/>
  <c r="Z22" i="53"/>
  <c r="Z21" i="53"/>
  <c r="Z19" i="53"/>
  <c r="Z20" i="52"/>
  <c r="Z19" i="52"/>
  <c r="Z22" i="52"/>
  <c r="Z21" i="52"/>
  <c r="Z23" i="51"/>
  <c r="Z22" i="51"/>
  <c r="Z21" i="51"/>
  <c r="Z20" i="51"/>
  <c r="Z19" i="51"/>
  <c r="Z23" i="50"/>
  <c r="Z22" i="50"/>
  <c r="Z21" i="50"/>
  <c r="Z20" i="50"/>
  <c r="Z19" i="50"/>
  <c r="Z23" i="49"/>
  <c r="Z22" i="49"/>
  <c r="Z21" i="49"/>
  <c r="Z20" i="49"/>
  <c r="Z19" i="49"/>
  <c r="Z24" i="48"/>
  <c r="Z23" i="48"/>
  <c r="Z22" i="48"/>
  <c r="Z21" i="48"/>
  <c r="Z20" i="48"/>
  <c r="Z19" i="48"/>
  <c r="Z25" i="47"/>
  <c r="Z20" i="47"/>
  <c r="Z19" i="47"/>
  <c r="Z24" i="47"/>
  <c r="Z26" i="47"/>
  <c r="Z23" i="47"/>
  <c r="Z22" i="47"/>
  <c r="Z21" i="47"/>
  <c r="Z24" i="46"/>
  <c r="Z23" i="46"/>
  <c r="Z22" i="46"/>
  <c r="Z21" i="46"/>
  <c r="Z20" i="46"/>
  <c r="Z19" i="46"/>
  <c r="Z24" i="45"/>
  <c r="Z19" i="45"/>
  <c r="Z23" i="45"/>
  <c r="Z22" i="45"/>
  <c r="Z21" i="45"/>
  <c r="Z20" i="45"/>
  <c r="Z23" i="44"/>
  <c r="Z22" i="44"/>
  <c r="Z21" i="44"/>
  <c r="Z20" i="44"/>
  <c r="Z19" i="44"/>
  <c r="Z22" i="43"/>
  <c r="Z21" i="43"/>
  <c r="Z20" i="43"/>
  <c r="Z19" i="43"/>
  <c r="Z23" i="42"/>
  <c r="Z22" i="42"/>
  <c r="Z21" i="42"/>
  <c r="Z20" i="42"/>
  <c r="Z19" i="42"/>
  <c r="Z23" i="41"/>
  <c r="Z22" i="41"/>
  <c r="Z21" i="41"/>
  <c r="Z20" i="41"/>
  <c r="Z19" i="41"/>
  <c r="Z22" i="40"/>
  <c r="Z25" i="40"/>
  <c r="Z24" i="40"/>
  <c r="Z23" i="40"/>
  <c r="Z21" i="40"/>
  <c r="Z20" i="40"/>
  <c r="Z19" i="40"/>
  <c r="Z24" i="39"/>
  <c r="Z20" i="39"/>
  <c r="Z23" i="39"/>
  <c r="Z22" i="39"/>
  <c r="Z21" i="39"/>
  <c r="Z19" i="39"/>
  <c r="Z21" i="38"/>
  <c r="Z20" i="38"/>
  <c r="Z19" i="38"/>
  <c r="Z20" i="37"/>
  <c r="Z21" i="37"/>
  <c r="Z19" i="37"/>
  <c r="Z23" i="36"/>
  <c r="Z22" i="36"/>
  <c r="Z21" i="36"/>
  <c r="Z20" i="36"/>
  <c r="Z19" i="36"/>
  <c r="Z23" i="35"/>
  <c r="Z22" i="35"/>
  <c r="Z21" i="35"/>
  <c r="Z20" i="35"/>
  <c r="Z19" i="35"/>
  <c r="Z26" i="34"/>
  <c r="Z22" i="34"/>
  <c r="Z19" i="34"/>
  <c r="Z25" i="34"/>
  <c r="Z24" i="34"/>
  <c r="Z23" i="34"/>
  <c r="Z21" i="34"/>
  <c r="Z20" i="34"/>
  <c r="Z23" i="33"/>
  <c r="Z22" i="33"/>
  <c r="Z21" i="33"/>
  <c r="Z20" i="33"/>
  <c r="Z19" i="33"/>
  <c r="Z26" i="32"/>
  <c r="Z19" i="32"/>
  <c r="Z25" i="32"/>
  <c r="Z24" i="32"/>
  <c r="Z23" i="32"/>
  <c r="Z22" i="32"/>
  <c r="Z21" i="32"/>
  <c r="Z20" i="32"/>
  <c r="Z24" i="31"/>
  <c r="Z23" i="31"/>
  <c r="Z22" i="31"/>
  <c r="Z21" i="31"/>
  <c r="Z20" i="31"/>
  <c r="Z19" i="31"/>
  <c r="Z23" i="30"/>
  <c r="Z22" i="30"/>
  <c r="Z21" i="30"/>
  <c r="Z20" i="30"/>
  <c r="Z19" i="30"/>
  <c r="Z23" i="29"/>
  <c r="Z22" i="29"/>
  <c r="Z21" i="29"/>
  <c r="Z20" i="29"/>
  <c r="Z19" i="29"/>
  <c r="Z22" i="28"/>
  <c r="Z19" i="28"/>
  <c r="Z21" i="28"/>
  <c r="Z20" i="28"/>
  <c r="Z22" i="27"/>
  <c r="Z21" i="27"/>
  <c r="Z20" i="27"/>
  <c r="Z19" i="27"/>
  <c r="Z24" i="26"/>
  <c r="Z23" i="26"/>
  <c r="Z22" i="26"/>
  <c r="Z21" i="26"/>
  <c r="Z20" i="26"/>
  <c r="Z19" i="26"/>
  <c r="Z22" i="25"/>
  <c r="Z21" i="25"/>
  <c r="Z20" i="25"/>
  <c r="Z19" i="25"/>
  <c r="Z23" i="24"/>
  <c r="Z22" i="24"/>
  <c r="Z21" i="24"/>
  <c r="Z20" i="24"/>
  <c r="Z19" i="24"/>
  <c r="Z26" i="23"/>
  <c r="Z25" i="23"/>
  <c r="Z24" i="23"/>
  <c r="Z23" i="23"/>
  <c r="Z22" i="23"/>
  <c r="Z21" i="23"/>
  <c r="Z20" i="23"/>
  <c r="Z19" i="23"/>
  <c r="Z25" i="22"/>
  <c r="Z21" i="22"/>
  <c r="Z20" i="22"/>
  <c r="Z24" i="22"/>
  <c r="Z23" i="22"/>
  <c r="Z22" i="22"/>
  <c r="Z19" i="22"/>
  <c r="Z24" i="51" l="1"/>
  <c r="Z27" i="47"/>
  <c r="Z25" i="48"/>
  <c r="Z25" i="39"/>
  <c r="Z26" i="40"/>
  <c r="Z24" i="36"/>
  <c r="Z25" i="45"/>
  <c r="Z23" i="54"/>
  <c r="Z24" i="27"/>
  <c r="Z27" i="30"/>
  <c r="Z24" i="35"/>
  <c r="Z24" i="49"/>
  <c r="Z24" i="25"/>
  <c r="Z26" i="26"/>
  <c r="Z26" i="31"/>
  <c r="Z27" i="34"/>
  <c r="Z24" i="41"/>
  <c r="Z24" i="53"/>
  <c r="Z24" i="42"/>
  <c r="Z27" i="29"/>
  <c r="Z24" i="33"/>
  <c r="Z22" i="38"/>
  <c r="Z25" i="46"/>
  <c r="Z24" i="50"/>
  <c r="Z28" i="23"/>
  <c r="Z27" i="32"/>
  <c r="Z23" i="52"/>
  <c r="Z24" i="44"/>
  <c r="Z23" i="43"/>
  <c r="Z22" i="37"/>
  <c r="Z23" i="28"/>
  <c r="Z25" i="24"/>
  <c r="Z29" i="22"/>
  <c r="Z23" i="21"/>
  <c r="Z22" i="21" l="1"/>
  <c r="Z21" i="21"/>
  <c r="Z20" i="21"/>
  <c r="Z19" i="21"/>
  <c r="Z31" i="21" l="1"/>
  <c r="Z22" i="20"/>
  <c r="Z21" i="20"/>
  <c r="Z20" i="20"/>
  <c r="Z19" i="20"/>
  <c r="Z29" i="20" l="1"/>
  <c r="Z22" i="19"/>
  <c r="Z21" i="19"/>
  <c r="Z20" i="19"/>
  <c r="Z19" i="19"/>
  <c r="Z30" i="19" l="1"/>
  <c r="Z23" i="18"/>
  <c r="Z22" i="18"/>
  <c r="Z21" i="18"/>
  <c r="Z20" i="18"/>
  <c r="Z19" i="18"/>
  <c r="Z21" i="17"/>
  <c r="Z23" i="17"/>
  <c r="Z22" i="17"/>
  <c r="Z20" i="17"/>
  <c r="Z19" i="17"/>
  <c r="Z31" i="18" l="1"/>
  <c r="Z31" i="17"/>
  <c r="Z22" i="16" l="1"/>
  <c r="Z21" i="16"/>
  <c r="Z20" i="16"/>
  <c r="Z19" i="16"/>
  <c r="Z33" i="16" l="1"/>
  <c r="Z21" i="15"/>
  <c r="Z22" i="15"/>
  <c r="Z20" i="15"/>
  <c r="Z19" i="15"/>
  <c r="Z33" i="15" l="1"/>
  <c r="Z19" i="14"/>
  <c r="Z40" i="14" s="1"/>
  <c r="Z19" i="13" l="1"/>
  <c r="Z40" i="13" s="1"/>
  <c r="Z19" i="12" l="1"/>
  <c r="Z40" i="12" s="1"/>
  <c r="Z19" i="11" l="1"/>
  <c r="Z40" i="11" s="1"/>
  <c r="Z19" i="10" l="1"/>
  <c r="Z40" i="10" s="1"/>
  <c r="Z19" i="9" l="1"/>
  <c r="Z40" i="9" s="1"/>
  <c r="Z19" i="8"/>
  <c r="Z40" i="8" s="1"/>
  <c r="Z19" i="7" l="1"/>
  <c r="Z40" i="7" s="1"/>
  <c r="Z19" i="6" l="1"/>
  <c r="Z40" i="6" s="1"/>
  <c r="Z19" i="5" l="1"/>
  <c r="Z40" i="5" s="1"/>
  <c r="Z19" i="1"/>
  <c r="Z40" i="1" s="1"/>
  <c r="Z40" i="2" l="1"/>
</calcChain>
</file>

<file path=xl/sharedStrings.xml><?xml version="1.0" encoding="utf-8"?>
<sst xmlns="http://schemas.openxmlformats.org/spreadsheetml/2006/main" count="13680" uniqueCount="996">
  <si>
    <t xml:space="preserve"> </t>
  </si>
  <si>
    <t>FORMATO SALIDA DE ALMACÉN</t>
  </si>
  <si>
    <t>Responsable:</t>
  </si>
  <si>
    <t>No.</t>
  </si>
  <si>
    <t>Fecha:</t>
  </si>
  <si>
    <t>Solicitante:</t>
  </si>
  <si>
    <t>Unidad:</t>
  </si>
  <si>
    <t>Elementos devolutivos</t>
  </si>
  <si>
    <t>Elementos de consumo</t>
  </si>
  <si>
    <t xml:space="preserve">Servidor público: Los elementos que se le entregan son para uso exclusivo de sus labores. </t>
  </si>
  <si>
    <t>No. INVENTARIO</t>
  </si>
  <si>
    <t>ELEMENTO</t>
  </si>
  <si>
    <t>CANTIDAD</t>
  </si>
  <si>
    <t>VR. UNITARIO</t>
  </si>
  <si>
    <t>VR. TOTAL</t>
  </si>
  <si>
    <t>TOTAL</t>
  </si>
  <si>
    <t>Vo. Bo.</t>
  </si>
  <si>
    <t>Entrega:</t>
  </si>
  <si>
    <t>Recibe:</t>
  </si>
  <si>
    <t>ALMACEN</t>
  </si>
  <si>
    <t>FORMATO DE REGISTRO</t>
  </si>
  <si>
    <t>VERSION: 00</t>
  </si>
  <si>
    <t>FECHA</t>
  </si>
  <si>
    <t>PAGINA: 1 DE 1</t>
  </si>
  <si>
    <t>CODIGO: GAF-FO-008</t>
  </si>
  <si>
    <t>PLANILLA DE SALIDA DE ALMACEN</t>
  </si>
  <si>
    <t>125</t>
  </si>
  <si>
    <t>NOMBRE Y CEUDULA QUIEN RECIBE</t>
  </si>
  <si>
    <t>NOMBRE Y CEDULA DE QUIEN RECIBE</t>
  </si>
  <si>
    <t>DIRECCION TECNICA €</t>
  </si>
  <si>
    <t>X</t>
  </si>
  <si>
    <t>CD-R 700/80 MIN MAXELL BOLSA</t>
  </si>
  <si>
    <t>CRISTOBAL ESPINOSA</t>
  </si>
  <si>
    <t>126</t>
  </si>
  <si>
    <t>DICENID HERNANDEZ</t>
  </si>
  <si>
    <t>DIRECCION FINANCIERA Y TESORERIA</t>
  </si>
  <si>
    <t>RESMA OFICIO</t>
  </si>
  <si>
    <t>127</t>
  </si>
  <si>
    <t>CAROLINA RIVERA PERDOMO</t>
  </si>
  <si>
    <t>SECRETARIA GENERAL Y JURIDICA</t>
  </si>
  <si>
    <t>GANCHO LEGAJADOR</t>
  </si>
  <si>
    <t>128</t>
  </si>
  <si>
    <t>JOHANNA REPIZO TAFUR</t>
  </si>
  <si>
    <t>SECRETARIA EJECUTIVA</t>
  </si>
  <si>
    <t>129</t>
  </si>
  <si>
    <t>130</t>
  </si>
  <si>
    <t>ANGELA LEZAMA</t>
  </si>
  <si>
    <t>131</t>
  </si>
  <si>
    <t>132</t>
  </si>
  <si>
    <t>133</t>
  </si>
  <si>
    <t>134</t>
  </si>
  <si>
    <t>135</t>
  </si>
  <si>
    <t>DIERCCION TECNICA</t>
  </si>
  <si>
    <t>Medidor de cloro residual portatil PF3 MARCA MACHEREY NAGEL ORIGEN ALEMANIA SERIAL NPF3A1268</t>
  </si>
  <si>
    <t>Meididor de PH portatil PH 3210 marca WTW ORIGEN ALEMANIA SERIAL 15450802</t>
  </si>
  <si>
    <t xml:space="preserve">Turbidimetro portatil TURB 430- IR WTW ORIGEN ALEMANIA SERIAL 15490369 </t>
  </si>
  <si>
    <t>Turbidimetro portatil TURB 430- IR WTW ORIGEN ALEMANIA SERIAL 15401221</t>
  </si>
  <si>
    <t>Medidor de cloro residual portatil PF3 MARCA MACHEREY NAGEL ORIGEN ALEMANIA SERIAL NPF3A1283</t>
  </si>
  <si>
    <t>Medidor de PH portatil PH 3210 WTW ORIGEN ALEMANIA SERIAL 15450805</t>
  </si>
  <si>
    <t>Turbidimetro portatil TURB 430- IR WTW ORIGEN ALEMANIA SERIAL 15490363</t>
  </si>
  <si>
    <t>Medidor de cloro residual portatil PF3 MARCA MACHEREY NAGEL ORIGEN ALEMANIA SERIAL NPF3A1265</t>
  </si>
  <si>
    <t xml:space="preserve">Horno de termo cultivo sistemas NEVERA Y CABLE DE PODER SERIAL D1150345 LAMPARA ULTRAVIOLETA 365NM </t>
  </si>
  <si>
    <t>Medidor de PH portatil PH 3210 WTW ORIGEN ALEMANIA SERIAL 15421333</t>
  </si>
  <si>
    <t>Turbidimetro portatil TURB 430- IR WTW ORIGEN ALEMANIA SERIAL 15490352</t>
  </si>
  <si>
    <t>Medidor de cloro residual portatil PF3 MARCA MACHEREY NAGEL ORIGEN ALEMANIA SERIAL NPF3A1276</t>
  </si>
  <si>
    <t>Medidor de PH portatil PH 3210 WTW ORIGEN ALEMANIA SERIAL 15481417</t>
  </si>
  <si>
    <t>Turbidimetro portatil TURB 430- IR WTW ORIGEN ALEMANIA SERIAL 15401582</t>
  </si>
  <si>
    <t>Medidor de cloro residual portatil PF3 MARCA MACHEREY NAGEL ORIGEN ALEMANIA SERIAL NPF3A1288</t>
  </si>
  <si>
    <t>Turbidimetro portatil TURB 430- IR WTW ORIGEN ALEMANIA SERIAL 15490371</t>
  </si>
  <si>
    <t>Medidor de cloro residual portatil PF3 MARCA MACHEREY NAGEL ORIGEN ALEMANIA SERIAL NPF3A1295</t>
  </si>
  <si>
    <t>Meididor de PH portatil PH 3210 marca WTW ORIGEN ALEMANIA SERIAL 154202006</t>
  </si>
  <si>
    <t>Turbidimetro portatil TURB 430- IR WTW ORIGEN ALEMANIA SERIAL 15490346</t>
  </si>
  <si>
    <t>Medidor de cloro residual portatil PF3 MARCA MACHEREY NAGEL ORIGEN ALEMANIA SERIAL NPF3A1272</t>
  </si>
  <si>
    <t>Fotometro portatil PF 12 PLUS MARCA MACHEREY NAGEL ORIGEN ALEMANIA SERIALNFP12P0963</t>
  </si>
  <si>
    <t>Medidor de PH portatil PH 3210 WTW ORIGEN ALEMANIA SERIAL 15411204</t>
  </si>
  <si>
    <t>Equipo de jarras de 6 puestos FLOCULADOR DIGITAL MARCA ELEMENTOS QUIMICOS LTDA ORIGEN COLOMBIA SERIAL 1388</t>
  </si>
  <si>
    <t>Turbidimetro portatil TURB 430- IR WTW ORIGEN ALEMANIA SERIAL 15490361</t>
  </si>
  <si>
    <t>Medidor de cloro residual portatil PF3 MARCA MACHEREY NAGEL ORIGEN ALEMANIA SERIAL NPF3A1269</t>
  </si>
  <si>
    <t>BALANZA DE TRES BRAZOS MARCA BOECKEL ORIGEN ALEMANIA SERIAL MB 2610</t>
  </si>
  <si>
    <t>Equipo de jarras de 6 puestos FLOCULADOR DIGITAL MARCA ELEMENTOS QUIMICOS LTDA ORIGEN COLOMBIA SERIAL 1387</t>
  </si>
  <si>
    <t>Medidor de PH portatil PH 3210 WTW ORIGEN ALEMANIA SERIAL 15411209</t>
  </si>
  <si>
    <t>Turbidimetro portatil TURB 430- IR WTW ORIGEN ALEMANIA SERIAL 15490372</t>
  </si>
  <si>
    <t>Medidor de cloro residual portatil PF3 MARCA MACHEREY NAGEL ORIGEN ALEMANIA SERIAL NPF3A1274</t>
  </si>
  <si>
    <t>Medidor de PH portatil PH 3210 WTW ORIGEN ALEMANIA SERIAL 1541397</t>
  </si>
  <si>
    <t>Turbidimetro portatil TURB 430- IR WTW ORIGEN ALEMANIA SERIAL 15490359</t>
  </si>
  <si>
    <t>Medidor de cloro residual portatil PF3 MARCA MACHEREY NAGEL ORIGEN ALEMANIA SERIAL NPF3A1249</t>
  </si>
  <si>
    <t>Medidor de PH portatil PH 3210 WTW ORIGEN ALEMANIA SERIAL 15481392</t>
  </si>
  <si>
    <t>Turbidimetro portatil TURB 430- IR WTW ORIGEN ALEMANIA SERIAL 15381267</t>
  </si>
  <si>
    <t>Medidor de cloro residual portatil PF3 MARCA MACHEREY NAGEL ORIGEN ALEMANIA SERIAL NPF3A1273</t>
  </si>
  <si>
    <t>136</t>
  </si>
  <si>
    <t>Medidor de PH portatil PH 3210 WTW ORIGEN ALEMANIA SERIAL 15481393</t>
  </si>
  <si>
    <t>Turbidimetro portatil TURB 430- IR WTW ORIGEN ALEMANIA SERIAL 15401589</t>
  </si>
  <si>
    <t>Medidor de cloro residual portatil PF3 MARCA MACHEREY NAGEL ORIGEN ALEMANIA SERIAL NPF3A1263</t>
  </si>
  <si>
    <t>Medidor de PH portatil PH 3210 WTW ORIGEN ALEMANIA SERIAL 15411201</t>
  </si>
  <si>
    <t>Turbidimetro portatil TURB 430- IR WTW ORIGEN ALEMANIA SERIAL 15401231</t>
  </si>
  <si>
    <t>Medidor de cloro residual portatil PF3 MARCA MACHEREY NAGEL ORIGEN ALEMANIA SERIAL NPF3A1284</t>
  </si>
  <si>
    <t>137</t>
  </si>
  <si>
    <t>138</t>
  </si>
  <si>
    <t>Medidor de cloro residual portatil PF3 MARCA MACHEREY NAGEL ORIGEN ALEMANIA SERIAL NPF3A1281</t>
  </si>
  <si>
    <t>139</t>
  </si>
  <si>
    <t>Medidor de PH portatil PH 3210 WTW ORIGEN ALEMANIA SERIAL 15481418</t>
  </si>
  <si>
    <t>Turbidimetro portatil TURB 430- IR WTW ORIGEN ALEMANIA SERIAL 15401228</t>
  </si>
  <si>
    <t>Medidor de cloro residual portatil PF3 MARCA MACHEREY NAGEL ORIGEN ALEMANIA SERIAL NPF3A1291</t>
  </si>
  <si>
    <t>140</t>
  </si>
  <si>
    <t>Medidor de PH portatil PH 3210 WTW ORIGEN ALEMANIA SERIAL 15481391</t>
  </si>
  <si>
    <t>Turbidimetro portatil TURB 430- IR WTW ORIGEN ALEMANIA SERIAL 15401233</t>
  </si>
  <si>
    <t>Medidor de cloro residual portatil PF3 MARCA MACHEREY NAGEL ORIGEN ALEMANIA SERIAL NPF3A1286</t>
  </si>
  <si>
    <t>141</t>
  </si>
  <si>
    <t>Equipo de jarras de 6 puestos FLOCULADOR DIGITAL MARCA ELEMENTOS QUIMICOS LTDA ORIGEN COLOMBIA SERIAL 1390</t>
  </si>
  <si>
    <t>Medidor de PH portatil PH 3210 WTW ORIGEN ALEMANIA SERIAL 15481415</t>
  </si>
  <si>
    <t>Turbidimetro portatil TURB 430- IR WTW ORIGEN ALEMANIA SERIAL 15490348</t>
  </si>
  <si>
    <t>Medidor de cloro residual portatil PF3 MARCA MACHEREY NAGEL ORIGEN ALEMANIA SERIAL NPF3A1270</t>
  </si>
  <si>
    <t>142</t>
  </si>
  <si>
    <t>Medidor de PH portatil PH 3210 WTW ORIGEN ALEMANIA SERIAL 15481399</t>
  </si>
  <si>
    <t>Turbidimetro portatil TURB 430- IR WTW ORIGEN ALEMANIA SERIAL 15490347</t>
  </si>
  <si>
    <t>Medidor de cloro residual portatil PF3 MARCA MACHEREY NAGEL ORIGEN ALEMANIA SERIAL NPF3A1292</t>
  </si>
  <si>
    <t>143</t>
  </si>
  <si>
    <t>Equipo de jarras de 6 puestos FLOCULADOR DIGITAL MARCA ELEMENTOS QUIMICOS LTDA ORIGEN COLOMBIA SERIAL 1392</t>
  </si>
  <si>
    <t>Medidor de PH portatil PH 3210 WTW ORIGEN ALEMANIA SERIAL 15450803</t>
  </si>
  <si>
    <t>Medidor de cloro residual portatil PF3 MARCA MACHEREY NAGEL ORIGEN ALEMANIA SERIAL NPF3A1264</t>
  </si>
  <si>
    <t>144</t>
  </si>
  <si>
    <t>Equipo de jarras de 6 puestos FLOCULADOR DIGITAL MARCA ELEMENTOS QUIMICOS LTDA ORIGEN COLOMBIA SERIAL 1397</t>
  </si>
  <si>
    <t>Medidor de cloro residual portatil PF3 MARCA MACHEREY NAGEL ORIGEN ALEMANIA SERIAL NPF3A1267</t>
  </si>
  <si>
    <t>Turbidimetro portatil TURB 430- IR WTW ORIGEN ALEMANIA SERIAL 15490373</t>
  </si>
  <si>
    <t>145</t>
  </si>
  <si>
    <t>Medidor de PH portatil PH 3210 WTW ORIGEN ALEMANIA SERIAL 15411210</t>
  </si>
  <si>
    <t>Turbidimetro portatil TURB 430- IR WTW ORIGEN ALEMANIA SERIAL 15490360</t>
  </si>
  <si>
    <t>Medidor de cloro residual portatil PF3 MARCA MACHEREY NAGEL ORIGEN ALEMANIA SERIAL NPF3A1280</t>
  </si>
  <si>
    <t>146</t>
  </si>
  <si>
    <t>Medidor de PH portatil PH 3210 WTW ORIGEN ALEMANIA SERIAL 15481396</t>
  </si>
  <si>
    <t>Medidor de cloro residual portatil PF3 MARCA MACHEREY NAGEL ORIGEN ALEMANIA SERIAL NPF3A1257</t>
  </si>
  <si>
    <t>Destilador de agua de 3L/H  MARCA BOECKEL+CO ORIGEN ALEMANIA SERIAL 843215105313</t>
  </si>
  <si>
    <t>147</t>
  </si>
  <si>
    <t>148</t>
  </si>
  <si>
    <t>Medidor de PH portatil PH 3210 WTW ORIGEN ALEMANIA SERIAL 15481339</t>
  </si>
  <si>
    <t>Turbidimetro portatil TURB 430- IR WTW ORIGEN ALEMANIA SERIAL 15501088</t>
  </si>
  <si>
    <t>Destilador de agua de 3L/H  MARCA BOECKEL+CO ORIGEN ALEMANIA SERIAL 843215105301</t>
  </si>
  <si>
    <t>149</t>
  </si>
  <si>
    <t>Medidor de PH portatil PH 3210 WTW ORIGEN ALEMANIA SERIAL 15481422</t>
  </si>
  <si>
    <t>Medidor de cloro residual portatil PF3 MARCA MACHEREY NAGEL ORIGEN ALEMANIA SERIAL NPF3A1275</t>
  </si>
  <si>
    <t>Destilador de agua de 3L/H  MARCA BOECKEL+CO ORIGEN ALEMANIA SERIAL 843215105323</t>
  </si>
  <si>
    <t>Equipo de jarras de 6 puestos FLOCULADOR DIGITAL MARCA ELEMENTOS QUIMICOS LTDA ORIGEN COLOMBIA SERIAL 1396</t>
  </si>
  <si>
    <t>150</t>
  </si>
  <si>
    <t>Equipo de jarras de 6 puestos FLOCULADOR DIGITAL MARCA ELEMENTOS QUIMICOS LTDA ORIGEN COLOMBIA SERIAL 1394</t>
  </si>
  <si>
    <t>Medidor de PH portatil PH 3210 WTW ORIGEN ALEMANIA SERIAL 15481400</t>
  </si>
  <si>
    <t>Medidor de cloro residual portatil PF3 MARCA MACHEREY NAGEL ORIGEN ALEMANIA SERIAL NPF3A1290</t>
  </si>
  <si>
    <t>Destilador de agua de 3L/H  MARCA BOECKEL+CO ORIGEN ALEMANIA SERIAL 843215105291</t>
  </si>
  <si>
    <t>151</t>
  </si>
  <si>
    <t>Medidor de PH portatil PH 3210 WTW ORIGEN ALEMANIA SERIAL 15450820</t>
  </si>
  <si>
    <t>Turbidimetro portatil TURB 430- IR WTW ORIGEN ALEMANIA SERIAL 15501102</t>
  </si>
  <si>
    <t>Medidor de cloro residual portatil PF3 MARCA MACHEREY NAGEL ORIGEN ALEMANIA SERIAL NPF3A1254</t>
  </si>
  <si>
    <t>Destilador de agua de 3L/H  MARCA BOECKEL+CO ORIGEN ALEMANIA SERIAL 843215105315</t>
  </si>
  <si>
    <t>152</t>
  </si>
  <si>
    <t>Medidor de PH portatil PH 3210 WTW ORIGEN ALEMANIA SERIAL 15450814</t>
  </si>
  <si>
    <t>Turbidimetro portatil TURB 430- IR WTW ORIGEN ALEMANIA SERIAL 15501092</t>
  </si>
  <si>
    <t>Medidor de cloro residual portatil PF3 MARCA MACHEREY NAGEL ORIGEN ALEMANIA SERIAL NPF3A1262</t>
  </si>
  <si>
    <t>Destilador de agua de 3L/H  MARCA BOECKEL+CO ORIGEN ALEMANIA SERIAL 843215105294</t>
  </si>
  <si>
    <t>153</t>
  </si>
  <si>
    <t>Medidor de PH portatil PH 3210 WTW ORIGEN ALEMANIA SERIAL 15450813</t>
  </si>
  <si>
    <t>Turbidimetro portatil TURB 430- IR WTW ORIGEN ALEMANIA SERIAL 15501099</t>
  </si>
  <si>
    <t>154</t>
  </si>
  <si>
    <t>Turbidimetro portatil TURB 430- IR WTW ORIGEN ALEMANIA SERIAL 15501098</t>
  </si>
  <si>
    <t>Medidor de cloro residual portatil PF3 MARCA MACHEREY NAGEL ORIGEN ALEMANIA SERIAL NPF3A1253</t>
  </si>
  <si>
    <t>HORNO DE TERMOCULTIVO SISTEMAS PARA REALIZAR ANALISIS MICROBIOLOGICO POR AUSENCIA  MARCA MEMMERT ORIGEN ALEMANIA SERIAL D1150344 LOTE REACTIVOS 0707015</t>
  </si>
  <si>
    <t>155</t>
  </si>
  <si>
    <t>Fotometro portatil PF 12 PLUS MARCA MACHEREY NAGEL ORIGEN ALEMANIA SERIALNFP12P0975</t>
  </si>
  <si>
    <t>Medidor de PH portatil PH 3210 WTW ORIGEN ALEMANIA SERIAL 15510398</t>
  </si>
  <si>
    <t>Medidor de cloro residual portatil PF3 MARCA MACHEREY NAGEL ORIGEN ALEMANIA SERIAL NPF3A1261</t>
  </si>
  <si>
    <t>Destilador de agua de 3L/H  MARCA BOECKEL+CO ORIGEN ALEMANIA SERIAL 84215105331</t>
  </si>
  <si>
    <t>156</t>
  </si>
  <si>
    <t>Fotometro portatil PF 12 PLUS MARCA MACHEREY NAGEL ORIGEN ALEMANIA SERIALNFP12P1011</t>
  </si>
  <si>
    <t>Medidor de PH portatil PH 3210 WTW ORIGEN ALEMANIA SERIAL 15510389</t>
  </si>
  <si>
    <t>Turbidimetro portatil TURB 430- IR WTW ORIGEN ALEMANIA SERIAL 155011101</t>
  </si>
  <si>
    <t>Medidor de cloro residual portatil PF3 MARCA MACHEREY NAGEL ORIGEN ALEMANIA SERIAL NPF3A1256</t>
  </si>
  <si>
    <t>Destilador de agua de 3L/H  MARCA BOECKEL+CO ORIGEN ALEMANIA SERIAL 84215105306</t>
  </si>
  <si>
    <t>157</t>
  </si>
  <si>
    <t>Fotometro portatil PF 12 PLUS MARCA MACHEREY NAGEL ORIGEN ALEMANIA SERIALNFP12P0982</t>
  </si>
  <si>
    <t>Equipo de jarras de 6 puestos FLOCULADOR DIGITAL MARCA ELEMENTOS QUIMICOS LTDA ORIGEN COLOMBIA SERIAL 1395</t>
  </si>
  <si>
    <t>Medidor de PH portatil PH 3210 WTW ORIGEN ALEMANIA SERIAL 15450810</t>
  </si>
  <si>
    <t>Turbidimetro portatil TURB 430- IR WTW ORIGEN ALEMANIA SERIAL 15490358</t>
  </si>
  <si>
    <t>Medidor de cloro residual portatil PF3 MARCA MACHEREY NAGEL ORIGEN ALEMANIA SERIAL NPF3A1285</t>
  </si>
  <si>
    <t>Destilador de agua de 3L/H  MARCA BOECKEL+CO ORIGEN ALEMANIA SERIAL 84215105295</t>
  </si>
  <si>
    <t>158</t>
  </si>
  <si>
    <t>Medidor de PH portatil PH 3210 WTW ORIGEN ALEMANIA SERIAL 15481390</t>
  </si>
  <si>
    <t>Turbidimetro portatil TURB 430- IR WTW ORIGEN ALEMANIA SERIAL 15501084</t>
  </si>
  <si>
    <t>Medidor de cloro residual portatil PF3 MARCA MACHEREY NAGEL ORIGEN ALEMANIA SERIAL NPF3A1258</t>
  </si>
  <si>
    <t>159</t>
  </si>
  <si>
    <t>Medidor de PH portatil PH 3210 WTW ORIGEN ALEMANIA SERIAL 15481416</t>
  </si>
  <si>
    <t>Medidor de cloro residual portatil PF3 MARCA MACHEREY NAGEL ORIGEN ALEMANIA SERIAL NPF3A1259</t>
  </si>
  <si>
    <t>Destilador de agua de 3L/H  MARCA BOECKEL+CO ORIGEN ALEMANIA SERIAL 843215105333</t>
  </si>
  <si>
    <t>160</t>
  </si>
  <si>
    <t>Medidor de PH portatil PH 3210 WTW ORIGEN ALEMANIA SERIAL 15450804</t>
  </si>
  <si>
    <t>Medidor de cloro residual portatil PF3 MARCA MACHEREY NAGEL ORIGEN ALEMANIA SERIAL NPF3A1260</t>
  </si>
  <si>
    <t>Destilador de agua de 3L/H  MARCA BOECKEL+CO ORIGEN ALEMANIA SERIAL 843215105288</t>
  </si>
  <si>
    <t>161</t>
  </si>
  <si>
    <t>Medidor de PH portatil PH 3210 WTW ORIGEN ALEMANIA SERIAL 15450797</t>
  </si>
  <si>
    <t>Turbidimetro portatil TURB 430- IR WTW ORIGEN ALEMANIA SERIAL 15490356</t>
  </si>
  <si>
    <t>Medidor de cloro residual portatil PF3 MARCA MACHEREY NAGEL ORIGEN ALEMANIA SERIAL NPF3A1278</t>
  </si>
  <si>
    <t>Destilador de agua de 3L/H  MARCA BOECKEL+CO ORIGEN ALEMANIA SERIAL 843215105303</t>
  </si>
  <si>
    <t>162</t>
  </si>
  <si>
    <t>Equipo de jarras de 6 puestos FLOCULADOR DIGITAL MARCA ELEMENTOS QUIMICOS LTDA ORIGEN COLOMBIA SERIAL 1400</t>
  </si>
  <si>
    <t>Medidor de PH portatil PH 3210 WTW ORIGEN ALEMANIA SERIAL 154814420</t>
  </si>
  <si>
    <t>Medidor de cloro residual portatil PF3 MARCA MACHEREY NAGEL ORIGEN ALEMANIA SERIAL NPF3A1271</t>
  </si>
  <si>
    <t>Destilador de agua de 3L/H  MARCA BOECKEL+CO ORIGEN ALEMANIA SERIAL 843215105324</t>
  </si>
  <si>
    <t>163</t>
  </si>
  <si>
    <t>Fotometro portatil PF 12 PLUS MARCA MACHEREY NAGEL ORIGEN ALEMANIA SERIALNFP12P1002</t>
  </si>
  <si>
    <t>Turbidimetro portatil TURB 430- IR WTW ORIGEN ALEMANIA SERIAL 15490354</t>
  </si>
  <si>
    <t>Equipo de jarras de 6 puestos FLOCULADOR DIGITAL MARCA ELEMENTOS QUIMICOS LTDA ORIGEN COLOMBIA SERIAL 1398</t>
  </si>
  <si>
    <t>164</t>
  </si>
  <si>
    <t>Medidor de PH portatil PH 3210 WTW ORIGEN ALEMANIA SERIAL 15450806</t>
  </si>
  <si>
    <t>Turbidimetro portatil TURB 430- IR WTW ORIGEN ALEMANIA SERIAL 15490357</t>
  </si>
  <si>
    <t>Medidor de PH portatil PH 3210 WTW ORIGEN ALEMANIA SERIAL 15110493</t>
  </si>
  <si>
    <t>HORNO DE TERMOCULTIVO SISTEMAS PARA REALIZAR ANALISIS MICROBIOLOGICO POR AUSENCIA  MARCA MEMMERT ORIGEN ALEMANIA SERIAL D1150069 LOTE REACTIVOS 082415</t>
  </si>
  <si>
    <t>165</t>
  </si>
  <si>
    <t>128A</t>
  </si>
  <si>
    <t>Equipo de jarras de 6 puestos FLOCULADOR DIGITAL MARCA ELEMENTOS QUIMICOS LTDA ORIGEN COLOMBIA SERIAL 1389</t>
  </si>
  <si>
    <t>Turbidimetro portatil TURB 430- IR WTW ORIGEN ALEMANIA SERIAL 15361393</t>
  </si>
  <si>
    <t>Medidor de cloro residual portatil PF3 MARCA MACHEREY NAGEL ORIGEN ALEMANIA SERIAL NPF3A1282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</si>
  <si>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</si>
  <si>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</si>
  <si>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</si>
  <si>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</si>
  <si>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</si>
  <si>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</si>
  <si>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</si>
  <si>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</si>
  <si>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</si>
  <si>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</si>
  <si>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</si>
  <si>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</si>
  <si>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A</t>
  </si>
  <si>
    <t>M</t>
  </si>
  <si>
    <t>D</t>
  </si>
  <si>
    <t>LAPIZ 2H CAJA X 12</t>
  </si>
  <si>
    <t>LAPICEROS NEGROS CAJA X 12</t>
  </si>
  <si>
    <t>RESMA CARTA UNIDAD</t>
  </si>
  <si>
    <t>GANCHO LEGAJADOR PAQ X 20</t>
  </si>
  <si>
    <t>NOTAS ADHESIVAS PAQ X100</t>
  </si>
  <si>
    <t>CARPETA CON IMPRESIÓN</t>
  </si>
  <si>
    <t>CARPETA BLANCA</t>
  </si>
  <si>
    <t>CINTA ANCHA</t>
  </si>
  <si>
    <t>CINTA DELGADA</t>
  </si>
  <si>
    <t>CAJA DE ARCHIVO</t>
  </si>
  <si>
    <t>BORRADORES</t>
  </si>
  <si>
    <t>PORTAMINAS</t>
  </si>
  <si>
    <t>CD</t>
  </si>
  <si>
    <t>CAJA DE CLIP PEQUEÑO X 100 UND</t>
  </si>
  <si>
    <t>CAJA CLIP MARIPOSA NORMAL</t>
  </si>
  <si>
    <t>CORRECTOR LAPIZ</t>
  </si>
  <si>
    <t>SACAGANCHOS</t>
  </si>
  <si>
    <t>HUMECEDOR DACTILAR</t>
  </si>
  <si>
    <t>BISTURY PLASTICO</t>
  </si>
  <si>
    <t>MARCADOR PERMANENTE AZUL</t>
  </si>
  <si>
    <t>MARCADOR RESALTADOR</t>
  </si>
  <si>
    <t>SOBRE CARTA</t>
  </si>
  <si>
    <t>SOBRE OFICIO</t>
  </si>
  <si>
    <t>CALCULADORA</t>
  </si>
  <si>
    <t>TIJERA</t>
  </si>
  <si>
    <t>BATA L Y XL</t>
  </si>
  <si>
    <t>TAPABOCAS</t>
  </si>
  <si>
    <t>GUANTES</t>
  </si>
  <si>
    <t>178</t>
  </si>
  <si>
    <t>ANGELA LEZAMA OVIEDO</t>
  </si>
  <si>
    <t>MARCADOR PUNTA FINA</t>
  </si>
  <si>
    <t>TINTA PARA SELLOS</t>
  </si>
  <si>
    <t>179</t>
  </si>
  <si>
    <t>DIRECCION TECNICA</t>
  </si>
  <si>
    <t>BORRADOR TABLERO ACRILICO</t>
  </si>
  <si>
    <t>180</t>
  </si>
  <si>
    <t xml:space="preserve">JHON JAIRO SANCHEZ </t>
  </si>
  <si>
    <t>GERENCIA</t>
  </si>
  <si>
    <t>LAPICEROS NEGROS</t>
  </si>
  <si>
    <t>COSEDORA</t>
  </si>
  <si>
    <t>PERFORADORA</t>
  </si>
  <si>
    <t>NUMERADOR</t>
  </si>
  <si>
    <t>FECHADOR</t>
  </si>
  <si>
    <t>ALMOHADILLA</t>
  </si>
  <si>
    <t>PEGANTE</t>
  </si>
  <si>
    <t>CAJA GANCHO COSEDORA</t>
  </si>
  <si>
    <t>CAJA CLIP PEQUEÑO</t>
  </si>
  <si>
    <t>181</t>
  </si>
  <si>
    <t>EDGAR BULLA LOPEZ</t>
  </si>
  <si>
    <t>OFICINA CONTROL INTERNO</t>
  </si>
  <si>
    <t xml:space="preserve">LAPICEROS NEGROS </t>
  </si>
  <si>
    <t xml:space="preserve">LAPIZ 2H </t>
  </si>
  <si>
    <t>BORRADOR</t>
  </si>
  <si>
    <t>182</t>
  </si>
  <si>
    <t>RESMA OFICIO UNIDAD</t>
  </si>
  <si>
    <t>183</t>
  </si>
  <si>
    <t>STICKERS para caja de archivo</t>
  </si>
  <si>
    <t>184</t>
  </si>
  <si>
    <t>TONER HP 2055</t>
  </si>
  <si>
    <t>185</t>
  </si>
  <si>
    <t>DVD</t>
  </si>
  <si>
    <t>124</t>
  </si>
  <si>
    <t>EDERMAN CALDERON BOHORQUEZ</t>
  </si>
  <si>
    <t>fotometro 4 celdas redondas de 16 ml cada una paño de limpieza CD con sofware, certificado del equipo, manual de operación del equipo y manual kits visocolo, cable de datos, jeringa de 5 ml, embudo, beaker, cubeta de calibracion 0 y baterias. SERIAL: NPF12O0983</t>
  </si>
  <si>
    <t>Equipo de jarras de 6 puestos según seriales 6 vasos de 1000ml y manual de operación. Seral: 1393</t>
  </si>
  <si>
    <t>medidor de ph portatil: TRB 430-IR MARCA WTW ORIGEN ALEMANIA SERIAL: 15421340</t>
  </si>
  <si>
    <t>Turbidimetro portatil TURB 430- IR WTW ORIGEN ALEMANIA SERIAL 15401576 - 15490344</t>
  </si>
  <si>
    <t>Medidor de cloro residual portatil PF3 MARCA MACHEREY NAGEL ORIGEN ALEMANIA SERIAL NPF3A1289 Y NPF3A1255</t>
  </si>
  <si>
    <t xml:space="preserve">Destilador de agua de 3L/H  MARCA BOECKEL+CO ORIGEN ALEMANIA </t>
  </si>
  <si>
    <t>Balanza tres brazos MARCA BOECKEL +CO- ORIGEN ALEMANIA, 2 PESAS DE 295 GR, PESA DE 147 GR Y MANUAL DE POERACION</t>
  </si>
  <si>
    <t>186</t>
  </si>
  <si>
    <t>IVAN HERNANDEZ</t>
  </si>
  <si>
    <t xml:space="preserve">COSEDORA </t>
  </si>
  <si>
    <t>TONER TK 411</t>
  </si>
  <si>
    <t>187</t>
  </si>
  <si>
    <t>188</t>
  </si>
  <si>
    <t>IVAN ANDRES HERNANDEZ CABEZAS</t>
  </si>
  <si>
    <t>189</t>
  </si>
  <si>
    <t>CARPETA CON LOGO</t>
  </si>
  <si>
    <t xml:space="preserve">CARPETA BLANCA </t>
  </si>
  <si>
    <t>190</t>
  </si>
  <si>
    <t>JENIFER GOMEZ</t>
  </si>
  <si>
    <t>191</t>
  </si>
  <si>
    <t>CAJA PARA ARCHIVO</t>
  </si>
  <si>
    <t>ADHESIVOS PARA CAJA ARCHIVO</t>
  </si>
  <si>
    <t>192</t>
  </si>
  <si>
    <t>RESMA TAMAÑO CARTA</t>
  </si>
  <si>
    <t>193</t>
  </si>
  <si>
    <t>PLIEGOS PAPEL PERIODICO</t>
  </si>
  <si>
    <t>194</t>
  </si>
  <si>
    <t>RESMA CARTA</t>
  </si>
  <si>
    <t>195</t>
  </si>
  <si>
    <t>196</t>
  </si>
  <si>
    <t>DVD RW</t>
  </si>
  <si>
    <t>197</t>
  </si>
  <si>
    <t>RESMA DE PAPEL CARTA</t>
  </si>
  <si>
    <t>198</t>
  </si>
  <si>
    <t>199</t>
  </si>
  <si>
    <t>CD RW</t>
  </si>
  <si>
    <t>200</t>
  </si>
  <si>
    <t>201</t>
  </si>
  <si>
    <t>RESMAS TAMAÑO CARTA</t>
  </si>
  <si>
    <t>RESMA TAMAÑO OFICIO</t>
  </si>
  <si>
    <t>202</t>
  </si>
  <si>
    <t>203</t>
  </si>
  <si>
    <t>TONER HP 05 A</t>
  </si>
  <si>
    <t>SOBRE DE TAMAÑO CARTA</t>
  </si>
  <si>
    <t>SOBRE DE TAMAÑO GIGANTE</t>
  </si>
  <si>
    <t>SOBRE DE TAMAÑO OFICIO</t>
  </si>
  <si>
    <t>GANCHO LEGAJADOR X 20</t>
  </si>
  <si>
    <t>CAJA GANCHO CLIPS PEQUEÑO</t>
  </si>
  <si>
    <t>CAJA GANCHO CLIPS MARIPOSA NORMAL</t>
  </si>
  <si>
    <t>PEGANTE EN BARRA</t>
  </si>
  <si>
    <t>204</t>
  </si>
  <si>
    <t>205</t>
  </si>
  <si>
    <t>206</t>
  </si>
  <si>
    <t>207</t>
  </si>
  <si>
    <t>Medidor de cloro residual portatil PF3 MARCA MACHEREY NAGEL ORIGEN ALEMANIA SERIAL NPF3A1287</t>
  </si>
  <si>
    <t>208</t>
  </si>
  <si>
    <t>JUAN FELIPE BONILLA TRONCOSO</t>
  </si>
  <si>
    <t>CARPETA CONTRAPORTADA</t>
  </si>
  <si>
    <t>209</t>
  </si>
  <si>
    <t>CAJAS DE ARCHIVO</t>
  </si>
  <si>
    <t>ADHESIVOS PARA CAJAS DE ARCHIVO</t>
  </si>
  <si>
    <t>CLIP PEQUEÑO</t>
  </si>
  <si>
    <t>MARCADOR BORRABLE</t>
  </si>
  <si>
    <t>ADHESIVOS CAJA DE ARCHIVO</t>
  </si>
  <si>
    <t>210</t>
  </si>
  <si>
    <t>OSCAR HUERTAS</t>
  </si>
  <si>
    <t>TONER TK 3122</t>
  </si>
  <si>
    <t>DIRECCION FINANCIERA</t>
  </si>
  <si>
    <t>211</t>
  </si>
  <si>
    <t>212</t>
  </si>
  <si>
    <t>213</t>
  </si>
  <si>
    <t>Medidor de cloro residual portatil PF3 MARCA MACHEREY NAGEL ORIGEN ALEMANIA SERIAL NPF3A1266</t>
  </si>
  <si>
    <t>HORNO DE TERMOCULTIVO SISTEMAS PARA REALIZAR ANALISIS MICROBIOLOGICO POR AUSENCIA  MARCA MEMMERT ORIGEN ALEMANIA SERIAL D1150071 LOTE REACTIVOS 082415</t>
  </si>
  <si>
    <t>Medidor de PH portatil PH 3210 WTW ORIGEN ALEMANIA SERIAL 15481395</t>
  </si>
  <si>
    <t>Fotometro portatil PF 12 PLUS MARCA MACHEREY NAGEL ORIGEN ALEMANIA SERIALNPF12P1016</t>
  </si>
  <si>
    <t>Turbidimetro portatil TURB 430- IR WTW ORIGEN ALEMANIA SERIAL 15501090</t>
  </si>
  <si>
    <t>Turbidimetro portatil TURB 430- IR WTW ORIGEN ALEMANIA SERIAL 15490350</t>
  </si>
  <si>
    <t>Fotometro portatil PF 12 PLUS MARCA MACHEREY NAGEL ORIGEN ALEMANIA SERIALNPF12P1013</t>
  </si>
  <si>
    <t>Fotometro portatil PF 12 PLUS MARCA MACHEREY NAGEL ORIGEN ALEMANIA SERIALNPF12P1022</t>
  </si>
  <si>
    <t>Destilador de agua de 3L/H  MARCA BOECKEL+CO ORIGEN ALEMANIA SERIAL 843215105300</t>
  </si>
  <si>
    <t>HORNO DE TERMOCULTIVO SISTEMAS PARA REALIZAR ANALISIS MICROBIOLOGICO POR AUSENCIA  MARCA MEMMERT ORIGEN ALEMANIA SERIAL D1150067 LOTE REACTIVOS 070715</t>
  </si>
  <si>
    <t>Medidor de PH portatil PH 3210 WTW ORIGEN ALEMANIA SERIAL 1551394</t>
  </si>
  <si>
    <t>Destilador de agua de 3L/H  MARCA BOECKEL+CO ORIGEN ALEMANIA SERIAL 843215105312</t>
  </si>
  <si>
    <t>HORNO DE TERMOCULTIVO SISTEMAS PARA REALIZAR ANALISIS MICROBIOLOGICO POR AUSENCIA  MARCA MEMMERT ORIGEN ALEMANIA SERIAL D1150344 LOTE REACTIVOS 070715</t>
  </si>
  <si>
    <t>Fotometro portatil PF 12 PLUS MARCA MACHEREY NAGEL ORIGEN ALEMANIA SERIALNPF12P1017</t>
  </si>
  <si>
    <t>Fotometro portatil PF 12 PLUS MARCA MACHEREY NAGEL ORIGEN ALEMANIA SERIALNPF12P1001</t>
  </si>
  <si>
    <t>Fotometro portatil PF 12 PLUS MARCA MACHEREY NAGEL ORIGEN ALEMANIA SERIALNPF12P0985</t>
  </si>
  <si>
    <t>Turbidimetro portatil TURB 430- IR WTW ORIGEN ALEMANIA SERIAL 15501100</t>
  </si>
  <si>
    <t>Fotometro portatil PF 12 PLUS MARCA MACHEREY NAGEL ORIGEN ALEMANIA SERIALNPF12P0984</t>
  </si>
  <si>
    <t>Fotometro portatil PF 12 PLUS MARCA MACHEREY NAGEL ORIGEN ALEMANIA SERIALNPF12P1023</t>
  </si>
  <si>
    <t>Fotometro portatil PF 12 PLUS MARCA MACHEREY NAGEL ORIGEN ALEMANIA SERIALNPF12P0960</t>
  </si>
  <si>
    <t>Turbidimetro portatil TURB 430- IR WTW ORIGEN ALEMANIA SERIAL 15401227</t>
  </si>
  <si>
    <t>Fotometro portatil PF 12 PLUS MARCA MACHEREY NAGEL ORIGEN ALEMANIA SERIAL NPF12P0967</t>
  </si>
  <si>
    <t>Destilador de agua de 3L/H  MARCA BOECKEL+CO ORIGEN ALEMANIA SERIAL 843215105329</t>
  </si>
  <si>
    <t>Destilador de agua de 3L/H  MARCA BOECKEL+CO ORIGEN ALEMANIA SERIAL 843215105299</t>
  </si>
  <si>
    <t>HORNO DE TERMOCULTIVO SISTEMAS PARA REALIZAR ANALISIS MICROBIOLOGICO POR AUSENCIA  MARCA MEMMERT ORIGEN ALEMANIA SERIAL D1150561 LOTE REACTIVOS 070715</t>
  </si>
  <si>
    <t>Fotometro portatil PF 12 PLUS MARCA MACHEREY NAGEL ORIGEN ALEMANIA SERIALNPF12P0987</t>
  </si>
  <si>
    <t>Destilador de agua de 3L/H  MARCA BOECKEL+CO ORIGEN ALEMANIA SERIAL 843215105305</t>
  </si>
  <si>
    <t>Fotometro portatil PF 12 PLUS MARCA MACHEREY NAGEL ORIGEN ALEMANIA SERIALNPF12P0964</t>
  </si>
  <si>
    <t>Equipo de jarras de 6 puestos FLOCULADOR DIGITAL MARCA ELEMENTOS QUIMICOS LTDA ORIGEN COLOMBIA SERIAL 1391</t>
  </si>
  <si>
    <t>Destilador de agua de 3L/H  MARCA BOECKEL+CO ORIGEN ALEMANIA SERIAL 843215105330</t>
  </si>
  <si>
    <t>HORNO DE TERMOCULTIVO SISTEMAS PARA REALIZAR ANALISIS MICROBIOLOGICO POR AUSENCIA  MARCA MEMMERT ORIGEN ALEMANIA SERIAL D1150559 LOTE REACTIVOS 070715</t>
  </si>
  <si>
    <t>Destilador de agua de 3L/H  MARCA BOECKEL+CO ORIGEN ALEMANIA SERIAL 843215105308</t>
  </si>
  <si>
    <t>Fotometro portatil PF 12 PLUS MARCA MACHEREY NAGEL ORIGEN ALEMANIA SERIALNPF12P0977</t>
  </si>
  <si>
    <t>Destilador de agua de 3L/H  MARCA BOECKEL+CO ORIGEN ALEMANIA SERIAL 834215105311</t>
  </si>
  <si>
    <t>Fotometro portatil PF 12 PLUS MARCA MACHEREY NAGEL ORIGEN ALEMANIA SERIALNPF12P0958</t>
  </si>
  <si>
    <t>Fotometro portatil PF 12 PLUS MARCA MACHEREY NAGEL ORIGEN ALEMANIA SERIALNPF12P0965</t>
  </si>
  <si>
    <t>Destilador de agua de 3L/H  MARCA BOECKEL+CO ORIGEN ALEMANIA SERIAL 843215105319</t>
  </si>
  <si>
    <t>Destilador de agua de 3L/H  MARCA BOECKEL+CO ORIGEN ALEMANIA SERIAL 843215105327</t>
  </si>
  <si>
    <t>Fotometro portatil PF 12 PLUS MARCA MACHEREY NAGEL ORIGEN ALEMANIA SERIALNPF12P0968</t>
  </si>
  <si>
    <t>Destilador de agua de 3L/H  MARCA BOECKEL+CO ORIGEN ALEMANIA SERIAL 843215105296</t>
  </si>
  <si>
    <t>Destilador de agua de 3L/H  MARCA BOECKEL+CO ORIGEN ALEMANIA SERIAL 843215105335</t>
  </si>
  <si>
    <t>Fotometro portatil PF 12 PLUS MARCA MACHEREY NAGEL ORIGEN ALEMANIA SERIALNPF12P0981</t>
  </si>
  <si>
    <t>Destilador de agua de 3L/H  MARCA BOECKEL+CO ORIGEN ALEMANIA SERIAL 843215105310</t>
  </si>
  <si>
    <t>Destilador de agua de 3L/H  MARCA BOECKEL+CO ORIGEN ALEMANIA SERIAL 843215105326</t>
  </si>
  <si>
    <t>Fotometro portatil PF 12 PLUS MARCA MACHEREY NAGEL ORIGEN ALEMANIA SERIALNPF12P0988</t>
  </si>
  <si>
    <t>HORNO DE TERMOCULTIVO SISTEMAS PARA REALIZAR ANALISIS MICROBIOLOGICO POR AUSENCIA  MARCA MEMMERT ORIGEN ALEMANIA SERIAL D1150558 LOTE REACTIVOS 070715</t>
  </si>
  <si>
    <t>Destilador de agua de 3L/H  MARCA BOECKEL+CO ORIGEN ALEMANIA SERIAL 843215105336</t>
  </si>
  <si>
    <t>Fotometro portatil PF 12 PLUS MARCA MACHEREY NAGEL ORIGEN ALEMANIA SERIALNPF12P0970</t>
  </si>
  <si>
    <t>Destilador de agua de 3L/H  MARCA BOECKEL+CO ORIGEN ALEMANIA SERIAL 843215105298</t>
  </si>
  <si>
    <t>Fotometro portatil PF 12 PLUS MARCA MACHEREY NAGEL ORIGEN ALEMANIA SERIALNPF12P0961</t>
  </si>
  <si>
    <t>Destilador de agua de 3L/H  MARCA BOECKEL+CO ORIGEN ALEMANIA SERIAL 843215105289</t>
  </si>
  <si>
    <t>Fotometro portatil PF 12 PLUS MARCA MACHEREY NAGEL ORIGEN ALEMANIA SERIALNPF12P0962</t>
  </si>
  <si>
    <t>Fotometro portatil PF 12 PLUS MARCA MACHEREY NAGEL ORIGEN ALEMANIA SERIALNPF12P0986</t>
  </si>
  <si>
    <t>Fotometro portatil PF 12 PLUS MARCA MACHEREY NAGEL ORIGEN ALEMANIA SERIALNPF12P0971</t>
  </si>
  <si>
    <t>Destilador de agua de 3L/H  MARCA BOECKEL+CO ORIGEN ALEMANIA SERIAL 843215105314</t>
  </si>
  <si>
    <t>Horno de termo cultivo sistemas NEVERA Y CABLE DE PODER SERIAL D1140623 LAMPARA ULTRAVIOLETA 365NM REACTIVOS PARA ANALISIS MICROBIOLOGICO 070715</t>
  </si>
  <si>
    <t>Medidor de PH portatil PH 3210 WTW ORIGEN ALEMANIA SERIAL 15421338</t>
  </si>
  <si>
    <t>Fotometro portatil PF 12 PLUS MARCA MACHEREY NAGEL ORIGEN ALEMANIA SERIALNPF12P0966</t>
  </si>
  <si>
    <t>Destilador de agua de 3L/H  MARCA BOECKEL+CO ORIGEN ALEMANIA SERIAL 843215105332</t>
  </si>
  <si>
    <t>Fotometro portatil PF 12 PLUS MARCA MACHEREY NAGEL ORIGEN ALEMANIA SERIALNPF12P0974</t>
  </si>
  <si>
    <t>Destilador de agua de 3L/H  MARCA BOECKEL+CO ORIGEN ALEMANIA SERIAL 843215105287</t>
  </si>
  <si>
    <t>Destilador de agua de 3L/H  MARCA BOECKEL+CO ORIGEN ALEMANIA SERIAL 843215105297</t>
  </si>
  <si>
    <t>214</t>
  </si>
  <si>
    <t>215</t>
  </si>
  <si>
    <t>TONER HP 505A</t>
  </si>
  <si>
    <t>216</t>
  </si>
  <si>
    <t>217</t>
  </si>
  <si>
    <t>218</t>
  </si>
  <si>
    <t>219</t>
  </si>
  <si>
    <t>TABLERO ACRILICO</t>
  </si>
  <si>
    <t>220</t>
  </si>
  <si>
    <t>221</t>
  </si>
  <si>
    <t>CONTROL INTERNO</t>
  </si>
  <si>
    <t>BOLIGRAFO NEGRO</t>
  </si>
  <si>
    <t>LAPIZ</t>
  </si>
  <si>
    <t xml:space="preserve">CD </t>
  </si>
  <si>
    <t>CAJA DE CLIP PEQUEÑO</t>
  </si>
  <si>
    <t>222</t>
  </si>
  <si>
    <t>TONER TGK 3122</t>
  </si>
  <si>
    <t>223</t>
  </si>
  <si>
    <t>CJA CLIP MARIPOSA</t>
  </si>
  <si>
    <t>PERFORADORAS</t>
  </si>
  <si>
    <t>CAJA GANCHO GALVANIZADO</t>
  </si>
  <si>
    <t>MARCADORES BORRABLES</t>
  </si>
  <si>
    <t>MARCADORES PERMANENTES</t>
  </si>
  <si>
    <t>PEGATE EN BARRA</t>
  </si>
  <si>
    <t>GUANTES PARES</t>
  </si>
  <si>
    <t>TAPA BOCAS</t>
  </si>
  <si>
    <t>ADHESIVOS PARA CAJA DE ARCHIVO</t>
  </si>
  <si>
    <t>BATA PARA ARCHIVO</t>
  </si>
  <si>
    <t>RESALTADORES</t>
  </si>
  <si>
    <t>224</t>
  </si>
  <si>
    <t>225</t>
  </si>
  <si>
    <t xml:space="preserve">CD RW </t>
  </si>
  <si>
    <t>226</t>
  </si>
  <si>
    <t>227</t>
  </si>
  <si>
    <t>CAJAS CLIP MARIPOSA</t>
  </si>
  <si>
    <t>HUELLERO</t>
  </si>
  <si>
    <t>228</t>
  </si>
  <si>
    <t>229</t>
  </si>
  <si>
    <t>230</t>
  </si>
  <si>
    <t>231</t>
  </si>
  <si>
    <t>232</t>
  </si>
  <si>
    <t>233</t>
  </si>
  <si>
    <t>234</t>
  </si>
  <si>
    <t xml:space="preserve">CARPETAS BLANCAS </t>
  </si>
  <si>
    <t>CARPETAS CON LOGO</t>
  </si>
  <si>
    <t>235</t>
  </si>
  <si>
    <t>236</t>
  </si>
  <si>
    <t>237</t>
  </si>
  <si>
    <t>238</t>
  </si>
  <si>
    <t>GANCHO LEGAJADOR PAQ</t>
  </si>
  <si>
    <t>239</t>
  </si>
  <si>
    <t>240</t>
  </si>
  <si>
    <t>RESMAS CARTA</t>
  </si>
  <si>
    <t>BOLIGRAFOS</t>
  </si>
  <si>
    <t>241</t>
  </si>
  <si>
    <t>242</t>
  </si>
  <si>
    <t>CARPETAS BLANCAS</t>
  </si>
  <si>
    <t>GANCHO LEGAJADOR PAQ X20</t>
  </si>
  <si>
    <t>RESMAS OFICIO</t>
  </si>
  <si>
    <t>243</t>
  </si>
  <si>
    <t>244</t>
  </si>
  <si>
    <t>COSEDORAS</t>
  </si>
  <si>
    <t>CAJA GANCHOS GALVANIZADOS</t>
  </si>
  <si>
    <t>245</t>
  </si>
  <si>
    <t>SOBRE DE MANILA CARTA</t>
  </si>
  <si>
    <t>SOBRE DE MANILA OFICIO</t>
  </si>
  <si>
    <t>246</t>
  </si>
  <si>
    <t>LAPIZ 2B</t>
  </si>
  <si>
    <t>247</t>
  </si>
  <si>
    <t>248</t>
  </si>
  <si>
    <t>249</t>
  </si>
  <si>
    <t>ADHESIVOS</t>
  </si>
  <si>
    <t>BATA LABORATORIO</t>
  </si>
  <si>
    <t>250</t>
  </si>
  <si>
    <t>CAJA ARCHIVO</t>
  </si>
  <si>
    <t>ADHESIVOS CAJA ARCHIVO</t>
  </si>
  <si>
    <t>251</t>
  </si>
  <si>
    <t>252</t>
  </si>
  <si>
    <t xml:space="preserve">CINTA ANCHA </t>
  </si>
  <si>
    <t xml:space="preserve">CARPETA CON LOGO </t>
  </si>
  <si>
    <t>PAQ GANCHO LEGAJADOR</t>
  </si>
  <si>
    <t>CAJA CLIP MARIPOSA</t>
  </si>
  <si>
    <t>CAJA CHANCO COSEDORA GALV</t>
  </si>
  <si>
    <t>CAJA REPUESTO MINA 0.7</t>
  </si>
  <si>
    <t xml:space="preserve">TAPABOCAS </t>
  </si>
  <si>
    <t>TONER KYOSERA 3122</t>
  </si>
  <si>
    <t>253</t>
  </si>
  <si>
    <t>254</t>
  </si>
  <si>
    <t>BOORADOR NATA</t>
  </si>
  <si>
    <t>LAPICERO NEGRO</t>
  </si>
  <si>
    <t>255</t>
  </si>
  <si>
    <t>AZ TAMAÑO CARTA</t>
  </si>
  <si>
    <t>256</t>
  </si>
  <si>
    <t xml:space="preserve">RESMA CARTA </t>
  </si>
  <si>
    <t>257</t>
  </si>
  <si>
    <t>258</t>
  </si>
  <si>
    <t>259</t>
  </si>
  <si>
    <t>CAJA LAPIZ X 12</t>
  </si>
  <si>
    <t>MEMORIA USB</t>
  </si>
  <si>
    <t>BISTURI</t>
  </si>
  <si>
    <t>TIJERAS</t>
  </si>
  <si>
    <t>NOTAS ADHESIVAS</t>
  </si>
  <si>
    <t>HUELLERO DACTILAR</t>
  </si>
  <si>
    <t>260</t>
  </si>
  <si>
    <t>261</t>
  </si>
  <si>
    <t>BORRADOR NATA</t>
  </si>
  <si>
    <t>CORRECTOR</t>
  </si>
  <si>
    <t>CLIP MARIPOSA X 50</t>
  </si>
  <si>
    <t>CLIP MARIPOSA GIGANTE X 12</t>
  </si>
  <si>
    <t>CLIP PEQUEÑO X 100</t>
  </si>
  <si>
    <t>CLIP JUMBO X 100</t>
  </si>
  <si>
    <t>GANCHO GALVANIZADO X500</t>
  </si>
  <si>
    <t xml:space="preserve">LAPIZ </t>
  </si>
  <si>
    <t>MARCADOR PERMANENTE</t>
  </si>
  <si>
    <t>SOBRES CARTA</t>
  </si>
  <si>
    <t>SPBRES OFICIO</t>
  </si>
  <si>
    <t xml:space="preserve">PORTAMINAS </t>
  </si>
  <si>
    <t>REPUESTO MINAS</t>
  </si>
  <si>
    <t>ADHESIVOS PARA CAJAS</t>
  </si>
  <si>
    <t>GUANTES PLASTICOS</t>
  </si>
  <si>
    <t>NOYAS ADHESIVAS</t>
  </si>
  <si>
    <t>CAJA CLIP JUMBOX 100</t>
  </si>
  <si>
    <t>CAJA CLIP PEQUEÑOX 100</t>
  </si>
  <si>
    <t>CAJA REPUESTO MINAS</t>
  </si>
  <si>
    <t>HUMECEDOR DE DEDOS</t>
  </si>
  <si>
    <t>ALMOHADILLA PARA SELLOS</t>
  </si>
  <si>
    <t xml:space="preserve">GANCHO COSEDORA </t>
  </si>
  <si>
    <t>262</t>
  </si>
  <si>
    <t xml:space="preserve"> CINTA ANCHA </t>
  </si>
  <si>
    <t>PAQUETES DE GANCHO LEG</t>
  </si>
  <si>
    <t>CLIP JUMBO X 50</t>
  </si>
  <si>
    <t>SCAPUNTAS</t>
  </si>
  <si>
    <t>263</t>
  </si>
  <si>
    <t xml:space="preserve">SACAPUNTAS </t>
  </si>
  <si>
    <t xml:space="preserve">CORRECTORES </t>
  </si>
  <si>
    <t>CLIP MARIPOSA</t>
  </si>
  <si>
    <t xml:space="preserve">MARCADOR PUNTA FINA </t>
  </si>
  <si>
    <t>264</t>
  </si>
  <si>
    <t>SACAPUNTA</t>
  </si>
  <si>
    <t>RESALTADOR</t>
  </si>
  <si>
    <t>SOBRE CARTA DE MANILLA</t>
  </si>
  <si>
    <t>265</t>
  </si>
  <si>
    <t>266</t>
  </si>
  <si>
    <t>267</t>
  </si>
  <si>
    <t xml:space="preserve"> CAJA X 12 REPUESTO MINAS</t>
  </si>
  <si>
    <t xml:space="preserve">DVD </t>
  </si>
  <si>
    <t>268</t>
  </si>
  <si>
    <t>269</t>
  </si>
  <si>
    <t>REALIZACION DE 1 VIDEO CLIP CON RODAJE Y POSPRODUCCION</t>
  </si>
  <si>
    <t>IMPLEMENTACION DE 2 CARTELERAS VIRTUALES PARA COMUNICAR CON EL ESTADO</t>
  </si>
  <si>
    <t>REALIZAR CUATRO PENDONES CON PORTA PENDON</t>
  </si>
  <si>
    <t>COMPRA DE CORREO INSTITUCIONAL</t>
  </si>
  <si>
    <t>ELABORACION DIAGNOSTICO Y REESTRUCTURACION DISEÑO</t>
  </si>
  <si>
    <t>ENTREGAR 150 KITS CADA UNO CONFORMADO POR : UN CHALECO, UNA GORRA, UN CARNET</t>
  </si>
  <si>
    <t>PUNTO DE APOYO AL USUARIO EN EL EDAT, 3 MT DE ANCHO *1.20 DE ALTO, CON DOS PUESTOS DE TRABAJO PARA ANTENCION AL USUARIO, MATERIAL AGLOMERADO ARMADO, ATORNILLADO, PATAS DEL MUEBLE EN ACERO, INSTALADO 8 PISO EDAT.</t>
  </si>
  <si>
    <t xml:space="preserve">CARTILLAS GUIA, 40 PAGINAS INTERNAS, A UNA TINTA, PAPEL BOND 75GR. CARATULA FULL COLOR, EN PCOTE 240, LAMINADO BRILLANTE, INCLUYE DISEÑO Y DIAGRAMACION. </t>
  </si>
  <si>
    <t xml:space="preserve">CARTILLAS TAMAÑO 21.5*14 CM, 32 PAGINAS INTERNAS, A UNA TINTA, PAPEL BOND 75GR. CARATULA FULL COLOR, EN PCOTE 240, LAMINADO BRILLANTE, INCLUYE DISEÑO Y DIAGRAMACION. </t>
  </si>
  <si>
    <t>DISEÑAR Y ELBORAR UN VIDEO CLIP CON IMÁGENES Y MEZCLA INTERACTIVA</t>
  </si>
  <si>
    <t>270</t>
  </si>
  <si>
    <t>271</t>
  </si>
  <si>
    <t>TINTAS SELLO</t>
  </si>
  <si>
    <t>SACAGANCHO</t>
  </si>
  <si>
    <t xml:space="preserve">RESMA TAMAÑO CARTA </t>
  </si>
  <si>
    <t>272</t>
  </si>
  <si>
    <t>273</t>
  </si>
  <si>
    <t>274</t>
  </si>
  <si>
    <t>275</t>
  </si>
  <si>
    <t>GANCHO LEGAJADOR X 20 UND</t>
  </si>
  <si>
    <t>276</t>
  </si>
  <si>
    <t>SOBRE TAMAÑO CARTA</t>
  </si>
  <si>
    <t>SOBRE TAMAÑO OFICIO</t>
  </si>
  <si>
    <t>277</t>
  </si>
  <si>
    <t>REPUESTO MINA</t>
  </si>
  <si>
    <t>278</t>
  </si>
  <si>
    <t>279</t>
  </si>
  <si>
    <t>PAQUETE GANCHO LEGAJADOR</t>
  </si>
  <si>
    <t>280</t>
  </si>
  <si>
    <t>SOBRES TAMAÑO OFICIO</t>
  </si>
  <si>
    <t>281</t>
  </si>
  <si>
    <t>282</t>
  </si>
  <si>
    <t>CAJAS ARCHIVO</t>
  </si>
  <si>
    <t>PAQUETES GANCHO LEGAJADOR</t>
  </si>
  <si>
    <t>LAPICES 2B</t>
  </si>
  <si>
    <t>283</t>
  </si>
  <si>
    <t>284</t>
  </si>
  <si>
    <t>SACAPUNTAS</t>
  </si>
  <si>
    <t>BORRADORES NATA</t>
  </si>
  <si>
    <t>285</t>
  </si>
  <si>
    <t>286</t>
  </si>
  <si>
    <t>287</t>
  </si>
  <si>
    <t>288</t>
  </si>
  <si>
    <t>FECHERO</t>
  </si>
  <si>
    <t>HUMECEDOR</t>
  </si>
  <si>
    <t>CAMILO CALLEJAS MURCIA</t>
  </si>
  <si>
    <t>289</t>
  </si>
  <si>
    <t>WALTER VALLEJO</t>
  </si>
  <si>
    <t>LAPIZ 2B FBER CASTELL</t>
  </si>
  <si>
    <t>USB</t>
  </si>
  <si>
    <t>SOBRE MANILLA CARTA</t>
  </si>
  <si>
    <t>SOBRE MANILLA OFICIO</t>
  </si>
  <si>
    <t>290</t>
  </si>
  <si>
    <t>291</t>
  </si>
  <si>
    <t xml:space="preserve">LAPICES 2B </t>
  </si>
  <si>
    <t>292</t>
  </si>
  <si>
    <t>293</t>
  </si>
  <si>
    <t>294</t>
  </si>
  <si>
    <t>CORRECTORES</t>
  </si>
  <si>
    <t>295</t>
  </si>
  <si>
    <t>CALCULADORA CASIO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</si>
  <si>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</si>
  <si>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</si>
  <si>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</si>
  <si>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</si>
  <si>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</si>
  <si>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</si>
  <si>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</si>
  <si>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</si>
  <si>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</si>
  <si>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</si>
  <si>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</si>
  <si>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</si>
  <si>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WALTHER VALLEJO</t>
  </si>
  <si>
    <t>308</t>
  </si>
  <si>
    <t>309</t>
  </si>
  <si>
    <t>310</t>
  </si>
  <si>
    <t>311</t>
  </si>
  <si>
    <t>312</t>
  </si>
  <si>
    <t>SOBRES OFICIO</t>
  </si>
  <si>
    <t>313</t>
  </si>
  <si>
    <t>CLAUDIA PAOLA MUÑOZ BARRETO</t>
  </si>
  <si>
    <t>314</t>
  </si>
  <si>
    <t>REPUESTO MINA 0.7</t>
  </si>
  <si>
    <t>LAPICEROS</t>
  </si>
  <si>
    <t>CINTA PEQUEÑA</t>
  </si>
  <si>
    <t>315</t>
  </si>
  <si>
    <t>316</t>
  </si>
  <si>
    <t>317</t>
  </si>
  <si>
    <t>318</t>
  </si>
  <si>
    <t>TONERTK 3192</t>
  </si>
  <si>
    <t>319</t>
  </si>
  <si>
    <t>CAJA CLIP GIGANTE</t>
  </si>
  <si>
    <t xml:space="preserve"> CAJA GANCHO GALVANIZADO</t>
  </si>
  <si>
    <t>TONER TK 3192</t>
  </si>
  <si>
    <t>NOTAS BANDERITA</t>
  </si>
  <si>
    <t>CINTA GRUESA</t>
  </si>
  <si>
    <t>320</t>
  </si>
  <si>
    <t>CARPETAS BLANCA</t>
  </si>
  <si>
    <t>CASPETAS CON LOGO</t>
  </si>
  <si>
    <t>321</t>
  </si>
  <si>
    <t>322</t>
  </si>
  <si>
    <t>NOTA BANDERITA</t>
  </si>
  <si>
    <t>CAJAS</t>
  </si>
  <si>
    <t>323</t>
  </si>
  <si>
    <t>TONER 3192</t>
  </si>
  <si>
    <t>CDS</t>
  </si>
  <si>
    <t>325</t>
  </si>
  <si>
    <t>º</t>
  </si>
  <si>
    <t>326</t>
  </si>
  <si>
    <t>324</t>
  </si>
  <si>
    <t>327</t>
  </si>
  <si>
    <t>TINTA DACTILAR</t>
  </si>
  <si>
    <t>328</t>
  </si>
  <si>
    <t>329</t>
  </si>
  <si>
    <t>CARPETAS</t>
  </si>
  <si>
    <t>330</t>
  </si>
  <si>
    <t>SOBRE MANILA CARTA</t>
  </si>
  <si>
    <t>SOBRE MANILA OFICIO</t>
  </si>
  <si>
    <t>331</t>
  </si>
  <si>
    <t>CLIC PEQUEÑO</t>
  </si>
  <si>
    <t>332</t>
  </si>
  <si>
    <t>333</t>
  </si>
  <si>
    <t>GANCHO COSEDORA</t>
  </si>
  <si>
    <t>SOBRE MANILA GIGANTE</t>
  </si>
  <si>
    <t>BISTURY</t>
  </si>
  <si>
    <t>NOTHA ADHESIVAS</t>
  </si>
  <si>
    <t>CLIC MARIPOSA</t>
  </si>
  <si>
    <t>ADHESIVOS CAJA</t>
  </si>
  <si>
    <t>334</t>
  </si>
  <si>
    <t>ADHESIVOS CAJAS</t>
  </si>
  <si>
    <t>335</t>
  </si>
  <si>
    <t>REGLA</t>
  </si>
  <si>
    <t>MARCADOR PERM. PUNTA FINA</t>
  </si>
  <si>
    <t xml:space="preserve">RESALTADOR </t>
  </si>
  <si>
    <t>MINAS REPUESTO</t>
  </si>
  <si>
    <t>336</t>
  </si>
  <si>
    <t>CARPETA LOGO</t>
  </si>
  <si>
    <t>CAJA LAPIZ FABER CASTELL X12</t>
  </si>
  <si>
    <t>TENER EN CUENTA CARPETA KARDEX</t>
  </si>
  <si>
    <t>337</t>
  </si>
  <si>
    <t>338</t>
  </si>
  <si>
    <t>339</t>
  </si>
  <si>
    <t>340</t>
  </si>
  <si>
    <t>341</t>
  </si>
  <si>
    <t>342</t>
  </si>
  <si>
    <t>343</t>
  </si>
  <si>
    <t>LAPICES FABER CASTELL</t>
  </si>
  <si>
    <t>MARCADORES PUNTA FINA</t>
  </si>
  <si>
    <t>NOTA ADHESIVAS</t>
  </si>
  <si>
    <t>344</t>
  </si>
  <si>
    <t>345</t>
  </si>
  <si>
    <t>346</t>
  </si>
  <si>
    <t>347</t>
  </si>
  <si>
    <t>ADHESIVOS DE CAJAS</t>
  </si>
  <si>
    <t>348</t>
  </si>
  <si>
    <t>COCEDORA</t>
  </si>
  <si>
    <t>349</t>
  </si>
  <si>
    <t>RESMA DE CAJA</t>
  </si>
  <si>
    <t>350</t>
  </si>
  <si>
    <t>351</t>
  </si>
  <si>
    <t>352</t>
  </si>
  <si>
    <t>GANCHOS LEGAJADOR</t>
  </si>
  <si>
    <t>353</t>
  </si>
  <si>
    <t>354</t>
  </si>
  <si>
    <t>355</t>
  </si>
  <si>
    <t>356</t>
  </si>
  <si>
    <t>DIEGO CASAS</t>
  </si>
  <si>
    <t>357</t>
  </si>
  <si>
    <t>358</t>
  </si>
  <si>
    <t>359</t>
  </si>
  <si>
    <t>360</t>
  </si>
  <si>
    <t>CAJA DE LAPIZ HB</t>
  </si>
  <si>
    <t>361</t>
  </si>
  <si>
    <t>CD NORMAL</t>
  </si>
  <si>
    <t>362</t>
  </si>
  <si>
    <t>363</t>
  </si>
  <si>
    <t>364</t>
  </si>
  <si>
    <t>365</t>
  </si>
  <si>
    <t>366</t>
  </si>
  <si>
    <t>367</t>
  </si>
  <si>
    <t>368</t>
  </si>
  <si>
    <t>369</t>
  </si>
  <si>
    <t>CAJAS CLIC PEQUEÑO</t>
  </si>
  <si>
    <t>NOTAS BANDERITAS</t>
  </si>
  <si>
    <t>REFUERZO ADHESIVOS</t>
  </si>
  <si>
    <t>PERFORADORA GRANDE 70</t>
  </si>
  <si>
    <t>TONER KYOSERA TK 3122</t>
  </si>
  <si>
    <t>TONER KYOSERA TK 3192</t>
  </si>
  <si>
    <t>GANCHO CLIP MARIPOSA</t>
  </si>
  <si>
    <t>371</t>
  </si>
  <si>
    <t>DILEY VANESSA BARRERO OLAYA</t>
  </si>
  <si>
    <t>370</t>
  </si>
  <si>
    <t>372</t>
  </si>
  <si>
    <t>373</t>
  </si>
  <si>
    <t>RESMA DE PAPEL OFICIO</t>
  </si>
  <si>
    <t>CD DVD</t>
  </si>
  <si>
    <t>PORTAMINA METALICO</t>
  </si>
  <si>
    <t>MINAS</t>
  </si>
  <si>
    <t>TINTA ALMOHADILLA DACTILAR</t>
  </si>
  <si>
    <t>374</t>
  </si>
  <si>
    <t>CAJA CLIP JUMBO</t>
  </si>
  <si>
    <t>PERFORADORA 70H</t>
  </si>
  <si>
    <t>375</t>
  </si>
  <si>
    <t>TONER KYOSERA TK- 3122</t>
  </si>
  <si>
    <t>376</t>
  </si>
  <si>
    <t>377</t>
  </si>
  <si>
    <t>TONER KYOSERA TK-3122</t>
  </si>
  <si>
    <t>378</t>
  </si>
  <si>
    <t>PAQUETE LEGAJADOR</t>
  </si>
  <si>
    <t>379</t>
  </si>
  <si>
    <t>LAPICES</t>
  </si>
  <si>
    <t>GANCHOS GALVANIZADO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</si>
  <si>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</si>
  <si>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</si>
  <si>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</si>
  <si>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</si>
  <si>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</si>
  <si>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</si>
  <si>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</si>
  <si>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</si>
  <si>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</si>
  <si>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ADHESIVO CAJA ARCHIVO</t>
  </si>
  <si>
    <t>389</t>
  </si>
  <si>
    <t>390</t>
  </si>
  <si>
    <t>ADHESIVOS CAJAS ARCHIVO</t>
  </si>
  <si>
    <t>392</t>
  </si>
  <si>
    <t>393</t>
  </si>
  <si>
    <t>395</t>
  </si>
  <si>
    <t>396</t>
  </si>
  <si>
    <t>397</t>
  </si>
  <si>
    <t>398</t>
  </si>
  <si>
    <t>391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</si>
  <si>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</si>
  <si>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</si>
  <si>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</si>
  <si>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</si>
  <si>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</si>
  <si>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</si>
  <si>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</si>
  <si>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</si>
  <si>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</si>
  <si>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 xml:space="preserve">CARPETAS CON LOGO 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</si>
  <si>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</si>
  <si>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</si>
  <si>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</si>
  <si>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</si>
  <si>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</si>
  <si>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</si>
  <si>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</si>
  <si>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</si>
  <si>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</si>
  <si>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</si>
  <si>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CAJA CLIP PEQUEÑOX100</t>
  </si>
  <si>
    <t>CLIP MARIPOSAX 50</t>
  </si>
  <si>
    <t>418</t>
  </si>
  <si>
    <t>419</t>
  </si>
  <si>
    <t>CAJA DE LAPIZ NORMA No.2B</t>
  </si>
  <si>
    <t>420</t>
  </si>
  <si>
    <t>LAPIZ No, 2B</t>
  </si>
  <si>
    <t>421</t>
  </si>
  <si>
    <t xml:space="preserve">RESALTADORES </t>
  </si>
  <si>
    <t>422</t>
  </si>
  <si>
    <t>CAJA DE CLIC PEQUEÑOX100</t>
  </si>
  <si>
    <t>423</t>
  </si>
  <si>
    <t>GANCHOS COSEDORA</t>
  </si>
  <si>
    <t>424</t>
  </si>
  <si>
    <t>425</t>
  </si>
  <si>
    <t>LAPIZ FABER CASTELL</t>
  </si>
  <si>
    <t>CAJA DE CLIC PEQUEÑO</t>
  </si>
  <si>
    <t>426</t>
  </si>
  <si>
    <t>427</t>
  </si>
  <si>
    <t>428</t>
  </si>
  <si>
    <t>429</t>
  </si>
  <si>
    <t>430</t>
  </si>
  <si>
    <t>431</t>
  </si>
  <si>
    <t>432</t>
  </si>
  <si>
    <t xml:space="preserve">BORRADOR </t>
  </si>
  <si>
    <t>433</t>
  </si>
  <si>
    <t>434</t>
  </si>
  <si>
    <t>435</t>
  </si>
  <si>
    <t>436</t>
  </si>
  <si>
    <t>437</t>
  </si>
  <si>
    <t>438</t>
  </si>
  <si>
    <t>GANCHO GALVANIZADO</t>
  </si>
  <si>
    <t>CLIP JUMBO</t>
  </si>
  <si>
    <t>TONER TK-3192</t>
  </si>
  <si>
    <t>440</t>
  </si>
  <si>
    <t>PERFORADORA GRANDE 70 H</t>
  </si>
  <si>
    <t>439</t>
  </si>
  <si>
    <t>441</t>
  </si>
  <si>
    <t>ALMOHADILLA TINTA</t>
  </si>
  <si>
    <t>TONER TK-3122</t>
  </si>
  <si>
    <t>CAJA DE GANCHOS COSEDORA</t>
  </si>
  <si>
    <t>MARCADORES PUNTA FINA NEGROS</t>
  </si>
  <si>
    <t>NOTAS DE ADHESIVAS</t>
  </si>
  <si>
    <t>442</t>
  </si>
  <si>
    <t>443</t>
  </si>
  <si>
    <t>LAPIZ NEGRO FABER CASTELL N. 2B</t>
  </si>
  <si>
    <t>444</t>
  </si>
  <si>
    <t>445</t>
  </si>
  <si>
    <t>446</t>
  </si>
  <si>
    <t xml:space="preserve">SECRETARIA GENERAL Y JURIDICA </t>
  </si>
  <si>
    <t>448</t>
  </si>
  <si>
    <t>447</t>
  </si>
  <si>
    <t xml:space="preserve">HUMECEDOR DE DEDOS </t>
  </si>
  <si>
    <t>TONER TK - 3122</t>
  </si>
  <si>
    <t>REPUESTO DE MINAS</t>
  </si>
  <si>
    <t>449</t>
  </si>
  <si>
    <t>NOTAS ADESIVAS</t>
  </si>
  <si>
    <t>LAPIZ 2HB</t>
  </si>
  <si>
    <t xml:space="preserve">CAJA CLIP MARIPOSA </t>
  </si>
  <si>
    <t>TONER 3122</t>
  </si>
  <si>
    <t xml:space="preserve">TAPA BOCAS </t>
  </si>
  <si>
    <t xml:space="preserve">CAJAS DE ARCHIVO </t>
  </si>
  <si>
    <t>LAPIZ FAB CAST 2B</t>
  </si>
  <si>
    <t>LEGAJADOR</t>
  </si>
  <si>
    <t xml:space="preserve">ADHESIVO CAJAS </t>
  </si>
  <si>
    <t>453</t>
  </si>
  <si>
    <t>PERFORADORA GRANDE</t>
  </si>
  <si>
    <t>455</t>
  </si>
  <si>
    <t>454</t>
  </si>
  <si>
    <t>452</t>
  </si>
  <si>
    <t>451</t>
  </si>
  <si>
    <t xml:space="preserve">NOTAS ADHESIVAS </t>
  </si>
  <si>
    <t>456</t>
  </si>
  <si>
    <t>JONATHAN EDUARDO SUAREZ BARRERA</t>
  </si>
  <si>
    <t xml:space="preserve">LAPICEROS </t>
  </si>
  <si>
    <t>457</t>
  </si>
  <si>
    <t>CAJA DE CLIPS</t>
  </si>
  <si>
    <t xml:space="preserve">RESMAS CARTA </t>
  </si>
  <si>
    <t>CLIPS MARIPOSA GRANDE</t>
  </si>
  <si>
    <t>NOTAS BANDERINES</t>
  </si>
  <si>
    <t>458</t>
  </si>
  <si>
    <t>SOBRES MANILA CARTA</t>
  </si>
  <si>
    <t xml:space="preserve">NOTAS ADHESIVAS GRANDES </t>
  </si>
  <si>
    <t>CLISP MARIPOSA JUMBO</t>
  </si>
  <si>
    <t>PARES GUANTES</t>
  </si>
  <si>
    <t>CAJA GUANTES</t>
  </si>
  <si>
    <t>PORTA MINAS</t>
  </si>
  <si>
    <t>LAPIZ NORMA</t>
  </si>
  <si>
    <t>460</t>
  </si>
  <si>
    <t>459</t>
  </si>
  <si>
    <t>461</t>
  </si>
  <si>
    <t xml:space="preserve">NOTAS BANDERITAS </t>
  </si>
  <si>
    <t>462</t>
  </si>
  <si>
    <t>464</t>
  </si>
  <si>
    <t>463</t>
  </si>
  <si>
    <t>HUMEDECEDOR DE DEDOS</t>
  </si>
  <si>
    <t xml:space="preserve">MARCADOR PERMANENTE </t>
  </si>
  <si>
    <t xml:space="preserve"> GANCHO LEGAJADOR X 20</t>
  </si>
  <si>
    <t>465</t>
  </si>
  <si>
    <t>466</t>
  </si>
  <si>
    <t>ANDREA CAROLINA CAJIAO DELGADO</t>
  </si>
  <si>
    <t>467</t>
  </si>
  <si>
    <t>GANCHO GALBANIZADO</t>
  </si>
  <si>
    <t>LAPIZ HB N°2</t>
  </si>
  <si>
    <t>CLIP ESTANDAR X 100</t>
  </si>
  <si>
    <t>CD- DVD</t>
  </si>
  <si>
    <t>468</t>
  </si>
  <si>
    <t>469</t>
  </si>
  <si>
    <t>CAJA CLIP MARIPOSA X 50</t>
  </si>
  <si>
    <t>VERSION: 001</t>
  </si>
  <si>
    <t>17/12/2020</t>
  </si>
  <si>
    <t>470</t>
  </si>
  <si>
    <t>471</t>
  </si>
  <si>
    <t>LAPICERO</t>
  </si>
  <si>
    <t>472</t>
  </si>
  <si>
    <t>473</t>
  </si>
  <si>
    <t>BANDERITAS ADHESIVAS</t>
  </si>
  <si>
    <t>474</t>
  </si>
  <si>
    <t>475</t>
  </si>
  <si>
    <t>476</t>
  </si>
  <si>
    <t xml:space="preserve">  </t>
  </si>
  <si>
    <t>477</t>
  </si>
  <si>
    <t>CALCULADORA KADIO</t>
  </si>
  <si>
    <t xml:space="preserve">PEGANTE EN BARRA </t>
  </si>
  <si>
    <t>478</t>
  </si>
  <si>
    <t>JULY ALEXANDRA RINCON PLAZAS</t>
  </si>
  <si>
    <t>BORRADOR DE NATA</t>
  </si>
  <si>
    <t>479</t>
  </si>
  <si>
    <t>480</t>
  </si>
  <si>
    <t>SACA PUNTA</t>
  </si>
  <si>
    <t>MEMORIA USB 32GB</t>
  </si>
  <si>
    <t>PERFORADORA INDUSTRIAL</t>
  </si>
  <si>
    <t>481</t>
  </si>
  <si>
    <t>CARPETAS ARCHIVO</t>
  </si>
  <si>
    <t>482</t>
  </si>
  <si>
    <t>CARPETAS DE ARCHIVO</t>
  </si>
  <si>
    <t>NOTAS ADHESIVA</t>
  </si>
  <si>
    <t>CAJA CLIP ESTANDAR X 100</t>
  </si>
  <si>
    <t xml:space="preserve">CINTA GRUESA </t>
  </si>
  <si>
    <t>483</t>
  </si>
  <si>
    <t>484</t>
  </si>
  <si>
    <t>BOLIGRAFO</t>
  </si>
  <si>
    <t>CAJA DE CLIPS X 50</t>
  </si>
  <si>
    <t>RESMA</t>
  </si>
  <si>
    <t>CAJA DE CLIP X 100</t>
  </si>
  <si>
    <t>485</t>
  </si>
  <si>
    <t xml:space="preserve">SACAGANCHOS </t>
  </si>
  <si>
    <t>PERFORADORA DE OFICINA</t>
  </si>
  <si>
    <t xml:space="preserve">CARPETAS DE ARCHIVO </t>
  </si>
  <si>
    <t>CINTA TRANSPARENTE 48X40</t>
  </si>
  <si>
    <t>TIJERAS OFICINA</t>
  </si>
  <si>
    <t xml:space="preserve">BISTURY </t>
  </si>
  <si>
    <t>MARCADOR BORRABLE RECARGABLE</t>
  </si>
  <si>
    <t>TINTA MARCADOR BORRABLE</t>
  </si>
  <si>
    <t>BORRADOR DE TABLERO</t>
  </si>
  <si>
    <t xml:space="preserve">HUMEDECEDOR DE DEDOS </t>
  </si>
  <si>
    <t>486</t>
  </si>
  <si>
    <t>487</t>
  </si>
  <si>
    <t>GANCHOS LEGAJADORES</t>
  </si>
  <si>
    <t>488</t>
  </si>
  <si>
    <t xml:space="preserve">MEMORIA USB 32GB </t>
  </si>
  <si>
    <t>489</t>
  </si>
  <si>
    <t>CODIGO: GAD-FOR-005</t>
  </si>
  <si>
    <t>VERSION: 002</t>
  </si>
  <si>
    <t>FORMATO DE SALIDA DE ALMACEN</t>
  </si>
  <si>
    <t xml:space="preserve">EMPRESA DE ACUEDUCTO . ALCANTARILLADO Y ASEO DEL TOLIMA  EDAT S.A E.S.P. OFICIAL”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</si>
</sst>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_(* #,##0_);_(* \(#,##0\);_(* &quot;-&quot;??_);_(@_)"/>
    <numFmt numFmtId="166" formatCode="[$-409]mmm\-yy;@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513">
    <xf numFmtId="0" fontId="0" fillId="0" borderId="0" xfId="0"/>
    <xf numFmtId="0" fontId="2" fillId="0" borderId="0" xfId="0" applyFont="1"/>
    <xf numFmtId="0" fontId="3" fillId="0" borderId="0" xfId="0" applyFont="1" applyBorder="1" applyAlignment="1">
      <alignment horizontal="center" wrapText="1"/>
    </xf>
    <xf numFmtId="0" fontId="2" fillId="0" borderId="4" xfId="0" applyFont="1" applyBorder="1"/>
    <xf numFmtId="0" fontId="2" fillId="0" borderId="0" xfId="0" applyFont="1" applyBorder="1"/>
    <xf numFmtId="0" fontId="2" fillId="0" borderId="0" xfId="0" applyFont="1" applyBorder="1" applyAlignment="1"/>
    <xf numFmtId="0" fontId="2" fillId="0" borderId="5" xfId="0" applyFont="1" applyBorder="1"/>
    <xf numFmtId="0" fontId="2" fillId="0" borderId="0" xfId="0" applyFont="1" applyBorder="1" applyAlignment="1">
      <alignment vertical="center"/>
    </xf>
    <xf numFmtId="0" fontId="3" fillId="0" borderId="0" xfId="0" applyFont="1" applyBorder="1" applyAlignment="1"/>
    <xf numFmtId="0" fontId="2" fillId="0" borderId="4" xfId="0" applyFont="1" applyBorder="1" applyAlignment="1">
      <alignment vertical="center"/>
    </xf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4" fillId="0" borderId="4" xfId="0" applyFont="1" applyBorder="1"/>
    <xf numFmtId="0" fontId="4" fillId="0" borderId="0" xfId="0" applyFont="1" applyBorder="1"/>
    <xf numFmtId="0" fontId="6" fillId="0" borderId="12" xfId="0" applyFont="1" applyBorder="1"/>
    <xf numFmtId="0" fontId="4" fillId="0" borderId="5" xfId="0" applyFont="1" applyBorder="1"/>
    <xf numFmtId="0" fontId="4" fillId="0" borderId="0" xfId="0" applyFont="1"/>
    <xf numFmtId="0" fontId="4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3" fillId="0" borderId="30" xfId="0" applyFont="1" applyBorder="1" applyAlignment="1">
      <alignment horizontal="center" wrapText="1"/>
    </xf>
    <xf numFmtId="0" fontId="8" fillId="0" borderId="31" xfId="0" applyFont="1" applyBorder="1"/>
    <xf numFmtId="0" fontId="8" fillId="0" borderId="19" xfId="0" applyFont="1" applyBorder="1"/>
    <xf numFmtId="0" fontId="3" fillId="0" borderId="17" xfId="0" applyFont="1" applyBorder="1" applyAlignment="1">
      <alignment horizontal="center" wrapText="1"/>
    </xf>
    <xf numFmtId="0" fontId="2" fillId="0" borderId="17" xfId="0" applyFont="1" applyBorder="1" applyAlignment="1">
      <alignment vertical="top" wrapText="1"/>
    </xf>
    <xf numFmtId="0" fontId="3" fillId="0" borderId="32" xfId="0" applyFont="1" applyBorder="1" applyAlignment="1">
      <alignment horizontal="center" wrapText="1"/>
    </xf>
    <xf numFmtId="0" fontId="3" fillId="0" borderId="34" xfId="0" applyFont="1" applyBorder="1" applyAlignment="1">
      <alignment horizontal="center" wrapText="1"/>
    </xf>
    <xf numFmtId="0" fontId="2" fillId="0" borderId="34" xfId="0" applyFont="1" applyBorder="1" applyAlignment="1">
      <alignment vertical="top" wrapText="1"/>
    </xf>
    <xf numFmtId="0" fontId="2" fillId="0" borderId="35" xfId="0" applyFont="1" applyBorder="1" applyAlignment="1">
      <alignment vertical="top" wrapText="1"/>
    </xf>
    <xf numFmtId="0" fontId="2" fillId="0" borderId="20" xfId="0" applyFont="1" applyBorder="1" applyAlignment="1">
      <alignment vertical="top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3" fillId="0" borderId="7" xfId="0" applyFont="1" applyBorder="1" applyAlignment="1">
      <alignment horizontal="center" wrapText="1"/>
    </xf>
    <xf numFmtId="0" fontId="3" fillId="0" borderId="38" xfId="0" applyFont="1" applyBorder="1" applyAlignment="1">
      <alignment horizontal="center" wrapText="1"/>
    </xf>
    <xf numFmtId="0" fontId="8" fillId="0" borderId="40" xfId="0" applyFont="1" applyFill="1" applyBorder="1"/>
    <xf numFmtId="0" fontId="3" fillId="0" borderId="22" xfId="0" applyFont="1" applyBorder="1" applyAlignment="1">
      <alignment horizontal="center" wrapText="1"/>
    </xf>
    <xf numFmtId="0" fontId="2" fillId="0" borderId="22" xfId="0" applyFont="1" applyBorder="1" applyAlignment="1">
      <alignment vertical="top" wrapText="1"/>
    </xf>
    <xf numFmtId="0" fontId="2" fillId="0" borderId="23" xfId="0" applyFont="1" applyBorder="1" applyAlignment="1">
      <alignment vertical="top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24" xfId="0" applyFont="1" applyBorder="1" applyAlignment="1">
      <alignment vertical="top" wrapText="1"/>
    </xf>
    <xf numFmtId="0" fontId="2" fillId="0" borderId="37" xfId="0" applyFont="1" applyBorder="1" applyAlignment="1">
      <alignment vertical="top" wrapText="1"/>
    </xf>
    <xf numFmtId="0" fontId="4" fillId="0" borderId="24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8" fillId="0" borderId="0" xfId="0" applyFont="1" applyBorder="1"/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24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165" fontId="2" fillId="0" borderId="0" xfId="0" applyNumberFormat="1" applyFont="1"/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1" xfId="0" applyFont="1" applyBorder="1"/>
    <xf numFmtId="0" fontId="2" fillId="0" borderId="2" xfId="0" applyFont="1" applyBorder="1"/>
    <xf numFmtId="0" fontId="3" fillId="0" borderId="2" xfId="0" applyFont="1" applyBorder="1" applyAlignment="1"/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8" fillId="0" borderId="7" xfId="0" applyFont="1" applyBorder="1"/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0" xfId="0" applyFont="1" applyFill="1"/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17" xfId="0" applyFont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wrapText="1"/>
    </xf>
    <xf numFmtId="0" fontId="3" fillId="2" borderId="32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wrapText="1"/>
    </xf>
    <xf numFmtId="0" fontId="3" fillId="2" borderId="30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 wrapText="1"/>
    </xf>
    <xf numFmtId="0" fontId="3" fillId="2" borderId="38" xfId="0" applyFont="1" applyFill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24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7" xfId="0" applyFont="1" applyBorder="1" applyAlignment="1">
      <alignment horizontal="center" wrapText="1"/>
    </xf>
    <xf numFmtId="0" fontId="3" fillId="0" borderId="2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2" fillId="0" borderId="24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7" xfId="0" applyFont="1" applyBorder="1" applyAlignment="1">
      <alignment horizontal="center" wrapText="1"/>
    </xf>
    <xf numFmtId="0" fontId="3" fillId="0" borderId="22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17" xfId="0" applyFont="1" applyBorder="1" applyAlignment="1">
      <alignment horizontal="center" wrapText="1"/>
    </xf>
    <xf numFmtId="0" fontId="2" fillId="2" borderId="0" xfId="0" applyFont="1" applyFill="1"/>
    <xf numFmtId="0" fontId="3" fillId="0" borderId="0" xfId="0" applyFont="1" applyBorder="1" applyAlignment="1">
      <alignment horizontal="center"/>
    </xf>
    <xf numFmtId="0" fontId="3" fillId="0" borderId="17" xfId="0" applyFont="1" applyBorder="1" applyAlignment="1">
      <alignment horizontal="center" wrapText="1"/>
    </xf>
    <xf numFmtId="0" fontId="2" fillId="0" borderId="24" xfId="0" applyFont="1" applyBorder="1" applyAlignment="1">
      <alignment horizontal="center"/>
    </xf>
    <xf numFmtId="0" fontId="3" fillId="0" borderId="17" xfId="0" applyFont="1" applyBorder="1" applyAlignment="1">
      <alignment horizontal="center" wrapText="1"/>
    </xf>
    <xf numFmtId="0" fontId="3" fillId="0" borderId="22" xfId="0" applyFont="1" applyBorder="1" applyAlignment="1">
      <alignment horizontal="center"/>
    </xf>
    <xf numFmtId="0" fontId="3" fillId="0" borderId="17" xfId="0" applyFont="1" applyBorder="1" applyAlignment="1">
      <alignment horizontal="center" wrapText="1"/>
    </xf>
    <xf numFmtId="0" fontId="2" fillId="0" borderId="24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24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24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2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24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3" fillId="0" borderId="17" xfId="0" applyFont="1" applyBorder="1" applyAlignment="1">
      <alignment horizontal="center" wrapText="1"/>
    </xf>
    <xf numFmtId="0" fontId="3" fillId="0" borderId="22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7" xfId="0" applyFont="1" applyBorder="1" applyAlignment="1">
      <alignment horizontal="center" wrapText="1"/>
    </xf>
    <xf numFmtId="0" fontId="3" fillId="0" borderId="22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24" xfId="0" applyFont="1" applyBorder="1" applyAlignment="1">
      <alignment horizontal="center"/>
    </xf>
    <xf numFmtId="0" fontId="3" fillId="0" borderId="17" xfId="0" applyFont="1" applyBorder="1" applyAlignment="1">
      <alignment horizontal="center" wrapText="1"/>
    </xf>
    <xf numFmtId="0" fontId="3" fillId="0" borderId="22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11" fillId="0" borderId="19" xfId="0" applyFont="1" applyBorder="1"/>
    <xf numFmtId="0" fontId="11" fillId="0" borderId="40" xfId="0" applyFont="1" applyFill="1" applyBorder="1"/>
    <xf numFmtId="0" fontId="11" fillId="0" borderId="22" xfId="0" applyFont="1" applyBorder="1" applyAlignment="1">
      <alignment horizontal="center" wrapText="1"/>
    </xf>
    <xf numFmtId="0" fontId="12" fillId="0" borderId="22" xfId="0" applyFont="1" applyBorder="1" applyAlignment="1">
      <alignment vertical="top" wrapText="1"/>
    </xf>
    <xf numFmtId="0" fontId="2" fillId="0" borderId="44" xfId="0" applyFont="1" applyBorder="1" applyAlignment="1">
      <alignment horizontal="center"/>
    </xf>
    <xf numFmtId="0" fontId="11" fillId="0" borderId="17" xfId="0" applyFont="1" applyBorder="1" applyAlignment="1">
      <alignment horizontal="center" wrapText="1"/>
    </xf>
    <xf numFmtId="164" fontId="3" fillId="0" borderId="6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164" fontId="2" fillId="0" borderId="16" xfId="1" applyFont="1" applyBorder="1" applyAlignment="1">
      <alignment horizontal="center"/>
    </xf>
    <xf numFmtId="0" fontId="2" fillId="0" borderId="17" xfId="0" applyFont="1" applyBorder="1"/>
    <xf numFmtId="0" fontId="2" fillId="0" borderId="20" xfId="0" applyFont="1" applyBorder="1"/>
    <xf numFmtId="164" fontId="2" fillId="0" borderId="17" xfId="1" applyFont="1" applyBorder="1" applyAlignment="1">
      <alignment horizontal="center"/>
    </xf>
    <xf numFmtId="164" fontId="2" fillId="0" borderId="20" xfId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8" xfId="0" applyFont="1" applyBorder="1"/>
    <xf numFmtId="0" fontId="2" fillId="0" borderId="19" xfId="0" applyFont="1" applyFill="1" applyBorder="1" applyAlignment="1">
      <alignment horizontal="left"/>
    </xf>
    <xf numFmtId="0" fontId="2" fillId="0" borderId="17" xfId="0" applyFont="1" applyFill="1" applyBorder="1" applyAlignment="1">
      <alignment horizontal="left"/>
    </xf>
    <xf numFmtId="0" fontId="2" fillId="0" borderId="20" xfId="0" applyFont="1" applyFill="1" applyBorder="1" applyAlignment="1">
      <alignment horizontal="left"/>
    </xf>
    <xf numFmtId="165" fontId="2" fillId="0" borderId="16" xfId="1" applyNumberFormat="1" applyFont="1" applyBorder="1" applyAlignment="1">
      <alignment horizontal="center"/>
    </xf>
    <xf numFmtId="165" fontId="2" fillId="0" borderId="17" xfId="0" applyNumberFormat="1" applyFont="1" applyBorder="1"/>
    <xf numFmtId="165" fontId="2" fillId="0" borderId="20" xfId="0" applyNumberFormat="1" applyFont="1" applyBorder="1"/>
    <xf numFmtId="0" fontId="2" fillId="0" borderId="19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2" fillId="0" borderId="20" xfId="0" applyFont="1" applyFill="1" applyBorder="1" applyAlignment="1">
      <alignment horizontal="center"/>
    </xf>
    <xf numFmtId="0" fontId="2" fillId="0" borderId="19" xfId="0" applyFont="1" applyFill="1" applyBorder="1" applyAlignment="1"/>
    <xf numFmtId="0" fontId="2" fillId="0" borderId="17" xfId="0" applyFont="1" applyFill="1" applyBorder="1" applyAlignment="1"/>
    <xf numFmtId="0" fontId="2" fillId="0" borderId="20" xfId="0" applyFont="1" applyFill="1" applyBorder="1" applyAlignment="1"/>
    <xf numFmtId="165" fontId="2" fillId="0" borderId="16" xfId="1" applyNumberFormat="1" applyFont="1" applyFill="1" applyBorder="1" applyAlignment="1">
      <alignment horizontal="center"/>
    </xf>
    <xf numFmtId="165" fontId="2" fillId="0" borderId="17" xfId="1" applyNumberFormat="1" applyFont="1" applyFill="1" applyBorder="1" applyAlignment="1">
      <alignment horizontal="center"/>
    </xf>
    <xf numFmtId="165" fontId="2" fillId="0" borderId="20" xfId="1" applyNumberFormat="1" applyFont="1" applyFill="1" applyBorder="1" applyAlignment="1">
      <alignment horizontal="center"/>
    </xf>
    <xf numFmtId="165" fontId="2" fillId="0" borderId="17" xfId="0" applyNumberFormat="1" applyFont="1" applyFill="1" applyBorder="1"/>
    <xf numFmtId="165" fontId="2" fillId="0" borderId="20" xfId="0" applyNumberFormat="1" applyFont="1" applyFill="1" applyBorder="1"/>
    <xf numFmtId="0" fontId="2" fillId="0" borderId="19" xfId="0" applyFont="1" applyBorder="1" applyAlignment="1"/>
    <xf numFmtId="0" fontId="2" fillId="0" borderId="17" xfId="0" applyFont="1" applyBorder="1" applyAlignment="1"/>
    <xf numFmtId="0" fontId="2" fillId="0" borderId="20" xfId="0" applyFont="1" applyBorder="1" applyAlignment="1"/>
    <xf numFmtId="0" fontId="2" fillId="0" borderId="44" xfId="0" applyFont="1" applyBorder="1" applyAlignment="1">
      <alignment horizontal="left"/>
    </xf>
    <xf numFmtId="0" fontId="2" fillId="0" borderId="43" xfId="0" applyFont="1" applyBorder="1"/>
    <xf numFmtId="0" fontId="2" fillId="0" borderId="48" xfId="0" applyFont="1" applyBorder="1"/>
    <xf numFmtId="0" fontId="2" fillId="0" borderId="16" xfId="0" applyFont="1" applyFill="1" applyBorder="1" applyAlignment="1">
      <alignment horizontal="center"/>
    </xf>
    <xf numFmtId="0" fontId="2" fillId="0" borderId="17" xfId="0" applyFont="1" applyFill="1" applyBorder="1"/>
    <xf numFmtId="0" fontId="2" fillId="0" borderId="20" xfId="0" applyFont="1" applyFill="1" applyBorder="1"/>
    <xf numFmtId="165" fontId="2" fillId="0" borderId="44" xfId="1" applyNumberFormat="1" applyFont="1" applyFill="1" applyBorder="1" applyAlignment="1">
      <alignment horizontal="center"/>
    </xf>
    <xf numFmtId="165" fontId="2" fillId="0" borderId="43" xfId="1" applyNumberFormat="1" applyFont="1" applyFill="1" applyBorder="1" applyAlignment="1">
      <alignment horizontal="center"/>
    </xf>
    <xf numFmtId="165" fontId="2" fillId="0" borderId="19" xfId="1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2" fillId="0" borderId="4" xfId="0" applyFont="1" applyBorder="1" applyAlignment="1">
      <alignment vertical="top" wrapText="1"/>
    </xf>
    <xf numFmtId="0" fontId="2" fillId="0" borderId="0" xfId="0" applyFont="1" applyBorder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8" fillId="0" borderId="33" xfId="0" applyFont="1" applyBorder="1" applyAlignment="1">
      <alignment horizontal="center" wrapText="1"/>
    </xf>
    <xf numFmtId="0" fontId="8" fillId="0" borderId="2" xfId="0" applyFont="1" applyBorder="1" applyAlignment="1">
      <alignment horizontal="center" wrapText="1"/>
    </xf>
    <xf numFmtId="0" fontId="8" fillId="0" borderId="32" xfId="0" applyFont="1" applyBorder="1" applyAlignment="1">
      <alignment horizontal="center" wrapText="1"/>
    </xf>
    <xf numFmtId="0" fontId="8" fillId="0" borderId="28" xfId="0" applyFont="1" applyBorder="1" applyAlignment="1">
      <alignment horizontal="center" wrapText="1"/>
    </xf>
    <xf numFmtId="0" fontId="8" fillId="0" borderId="24" xfId="0" applyFont="1" applyBorder="1" applyAlignment="1">
      <alignment horizontal="center" wrapText="1"/>
    </xf>
    <xf numFmtId="0" fontId="8" fillId="0" borderId="29" xfId="0" applyFont="1" applyBorder="1" applyAlignment="1">
      <alignment horizontal="center" wrapText="1"/>
    </xf>
    <xf numFmtId="0" fontId="8" fillId="0" borderId="25" xfId="0" applyFont="1" applyBorder="1" applyAlignment="1">
      <alignment horizontal="center" wrapText="1"/>
    </xf>
    <xf numFmtId="0" fontId="8" fillId="0" borderId="26" xfId="0" applyFont="1" applyBorder="1" applyAlignment="1">
      <alignment horizontal="center" wrapText="1"/>
    </xf>
    <xf numFmtId="0" fontId="8" fillId="0" borderId="27" xfId="0" applyFont="1" applyBorder="1" applyAlignment="1">
      <alignment horizontal="center" wrapText="1"/>
    </xf>
    <xf numFmtId="0" fontId="8" fillId="0" borderId="39" xfId="0" applyFont="1" applyBorder="1" applyAlignment="1">
      <alignment horizontal="center" wrapText="1"/>
    </xf>
    <xf numFmtId="0" fontId="8" fillId="0" borderId="7" xfId="0" applyFont="1" applyBorder="1" applyAlignment="1">
      <alignment horizontal="center" wrapText="1"/>
    </xf>
    <xf numFmtId="0" fontId="8" fillId="0" borderId="38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20" xfId="0" applyFont="1" applyBorder="1" applyAlignment="1">
      <alignment horizontal="center" wrapText="1"/>
    </xf>
    <xf numFmtId="0" fontId="5" fillId="0" borderId="9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3" fillId="0" borderId="36" xfId="0" applyFont="1" applyBorder="1" applyAlignment="1">
      <alignment horizontal="left" vertical="top" wrapText="1"/>
    </xf>
    <xf numFmtId="0" fontId="3" fillId="0" borderId="24" xfId="0" applyFont="1" applyBorder="1" applyAlignment="1">
      <alignment horizontal="left" vertical="top" wrapText="1"/>
    </xf>
    <xf numFmtId="0" fontId="2" fillId="0" borderId="24" xfId="0" applyFont="1" applyBorder="1" applyAlignment="1">
      <alignment horizontal="left" vertical="top" wrapText="1"/>
    </xf>
    <xf numFmtId="49" fontId="5" fillId="0" borderId="9" xfId="0" applyNumberFormat="1" applyFont="1" applyBorder="1" applyAlignment="1">
      <alignment horizontal="center"/>
    </xf>
    <xf numFmtId="49" fontId="5" fillId="0" borderId="10" xfId="0" applyNumberFormat="1" applyFont="1" applyBorder="1" applyAlignment="1">
      <alignment horizontal="center"/>
    </xf>
    <xf numFmtId="49" fontId="5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7" fillId="0" borderId="9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2" fillId="0" borderId="43" xfId="0" applyFont="1" applyBorder="1" applyAlignment="1">
      <alignment horizontal="left"/>
    </xf>
    <xf numFmtId="165" fontId="2" fillId="0" borderId="21" xfId="1" applyNumberFormat="1" applyFont="1" applyFill="1" applyBorder="1" applyAlignment="1">
      <alignment horizontal="center"/>
    </xf>
    <xf numFmtId="165" fontId="2" fillId="0" borderId="22" xfId="0" applyNumberFormat="1" applyFont="1" applyFill="1" applyBorder="1"/>
    <xf numFmtId="165" fontId="2" fillId="0" borderId="23" xfId="0" applyNumberFormat="1" applyFont="1" applyFill="1" applyBorder="1"/>
    <xf numFmtId="165" fontId="3" fillId="0" borderId="9" xfId="0" applyNumberFormat="1" applyFont="1" applyBorder="1" applyAlignment="1">
      <alignment horizontal="center"/>
    </xf>
    <xf numFmtId="165" fontId="3" fillId="0" borderId="10" xfId="0" applyNumberFormat="1" applyFont="1" applyBorder="1" applyAlignment="1">
      <alignment horizontal="center"/>
    </xf>
    <xf numFmtId="165" fontId="3" fillId="0" borderId="11" xfId="0" applyNumberFormat="1" applyFont="1" applyBorder="1" applyAlignment="1">
      <alignment horizontal="center"/>
    </xf>
    <xf numFmtId="164" fontId="2" fillId="0" borderId="21" xfId="1" applyFont="1" applyFill="1" applyBorder="1" applyAlignment="1">
      <alignment horizontal="center"/>
    </xf>
    <xf numFmtId="0" fontId="2" fillId="0" borderId="22" xfId="0" applyFont="1" applyFill="1" applyBorder="1"/>
    <xf numFmtId="0" fontId="2" fillId="0" borderId="23" xfId="0" applyFont="1" applyFill="1" applyBorder="1"/>
    <xf numFmtId="164" fontId="2" fillId="0" borderId="16" xfId="1" applyFont="1" applyFill="1" applyBorder="1" applyAlignment="1">
      <alignment horizontal="center"/>
    </xf>
    <xf numFmtId="166" fontId="3" fillId="0" borderId="17" xfId="0" applyNumberFormat="1" applyFont="1" applyBorder="1" applyAlignment="1">
      <alignment horizontal="center" wrapText="1"/>
    </xf>
    <xf numFmtId="166" fontId="3" fillId="0" borderId="20" xfId="0" applyNumberFormat="1" applyFont="1" applyBorder="1" applyAlignment="1">
      <alignment horizontal="center" wrapText="1"/>
    </xf>
    <xf numFmtId="0" fontId="2" fillId="0" borderId="43" xfId="0" applyFont="1" applyBorder="1" applyAlignment="1"/>
    <xf numFmtId="0" fontId="2" fillId="0" borderId="19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9" xfId="0" applyFont="1" applyBorder="1" applyAlignment="1">
      <alignment horizontal="left"/>
    </xf>
    <xf numFmtId="0" fontId="2" fillId="0" borderId="40" xfId="0" applyFont="1" applyBorder="1" applyAlignment="1">
      <alignment horizontal="left"/>
    </xf>
    <xf numFmtId="0" fontId="2" fillId="0" borderId="22" xfId="0" applyFont="1" applyBorder="1"/>
    <xf numFmtId="0" fontId="2" fillId="0" borderId="23" xfId="0" applyFont="1" applyBorder="1"/>
    <xf numFmtId="0" fontId="3" fillId="0" borderId="21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164" fontId="2" fillId="0" borderId="21" xfId="1" applyFont="1" applyBorder="1" applyAlignment="1">
      <alignment horizontal="center"/>
    </xf>
    <xf numFmtId="164" fontId="3" fillId="0" borderId="21" xfId="1" applyFont="1" applyBorder="1" applyAlignment="1">
      <alignment horizontal="center"/>
    </xf>
    <xf numFmtId="164" fontId="3" fillId="0" borderId="22" xfId="1" applyFont="1" applyBorder="1" applyAlignment="1">
      <alignment horizontal="center"/>
    </xf>
    <xf numFmtId="164" fontId="3" fillId="0" borderId="23" xfId="1" applyFont="1" applyBorder="1" applyAlignment="1">
      <alignment horizontal="center"/>
    </xf>
    <xf numFmtId="0" fontId="2" fillId="0" borderId="19" xfId="0" applyFont="1" applyBorder="1" applyAlignment="1">
      <alignment horizontal="left" wrapText="1"/>
    </xf>
    <xf numFmtId="0" fontId="2" fillId="0" borderId="17" xfId="0" applyFont="1" applyBorder="1" applyAlignment="1">
      <alignment wrapText="1"/>
    </xf>
    <xf numFmtId="0" fontId="2" fillId="0" borderId="20" xfId="0" applyFont="1" applyBorder="1" applyAlignment="1">
      <alignment wrapText="1"/>
    </xf>
    <xf numFmtId="165" fontId="2" fillId="0" borderId="17" xfId="1" applyNumberFormat="1" applyFont="1" applyBorder="1" applyAlignment="1">
      <alignment horizontal="center"/>
    </xf>
    <xf numFmtId="165" fontId="2" fillId="0" borderId="20" xfId="1" applyNumberFormat="1" applyFont="1" applyBorder="1" applyAlignment="1">
      <alignment horizontal="center"/>
    </xf>
    <xf numFmtId="0" fontId="2" fillId="0" borderId="24" xfId="0" applyFont="1" applyBorder="1" applyAlignment="1">
      <alignment horizontal="center" vertical="top" wrapText="1"/>
    </xf>
    <xf numFmtId="0" fontId="2" fillId="0" borderId="37" xfId="0" applyFont="1" applyBorder="1" applyAlignment="1">
      <alignment horizontal="center" vertical="top" wrapText="1"/>
    </xf>
    <xf numFmtId="165" fontId="3" fillId="0" borderId="6" xfId="0" applyNumberFormat="1" applyFont="1" applyBorder="1" applyAlignment="1">
      <alignment horizontal="center"/>
    </xf>
    <xf numFmtId="165" fontId="3" fillId="0" borderId="7" xfId="0" applyNumberFormat="1" applyFont="1" applyBorder="1" applyAlignment="1">
      <alignment horizontal="center"/>
    </xf>
    <xf numFmtId="165" fontId="3" fillId="0" borderId="8" xfId="0" applyNumberFormat="1" applyFont="1" applyBorder="1" applyAlignment="1">
      <alignment horizontal="center"/>
    </xf>
    <xf numFmtId="0" fontId="9" fillId="0" borderId="19" xfId="0" applyFont="1" applyBorder="1" applyAlignment="1">
      <alignment horizontal="left" wrapText="1"/>
    </xf>
    <xf numFmtId="0" fontId="9" fillId="0" borderId="17" xfId="0" applyFont="1" applyBorder="1" applyAlignment="1">
      <alignment wrapText="1"/>
    </xf>
    <xf numFmtId="0" fontId="9" fillId="0" borderId="20" xfId="0" applyFont="1" applyBorder="1" applyAlignment="1">
      <alignment wrapText="1"/>
    </xf>
    <xf numFmtId="164" fontId="2" fillId="0" borderId="16" xfId="1" applyFont="1" applyBorder="1" applyAlignment="1">
      <alignment horizontal="right"/>
    </xf>
    <xf numFmtId="0" fontId="2" fillId="0" borderId="17" xfId="0" applyFont="1" applyBorder="1" applyAlignment="1">
      <alignment horizontal="right"/>
    </xf>
    <xf numFmtId="0" fontId="2" fillId="0" borderId="20" xfId="0" applyFont="1" applyBorder="1" applyAlignment="1">
      <alignment horizontal="right"/>
    </xf>
    <xf numFmtId="164" fontId="2" fillId="0" borderId="41" xfId="1" applyFont="1" applyBorder="1" applyAlignment="1">
      <alignment horizontal="right"/>
    </xf>
    <xf numFmtId="0" fontId="2" fillId="0" borderId="26" xfId="0" applyFont="1" applyBorder="1" applyAlignment="1">
      <alignment horizontal="right"/>
    </xf>
    <xf numFmtId="0" fontId="2" fillId="0" borderId="42" xfId="0" applyFont="1" applyBorder="1" applyAlignment="1">
      <alignment horizontal="right"/>
    </xf>
    <xf numFmtId="0" fontId="2" fillId="0" borderId="44" xfId="0" applyFont="1" applyBorder="1" applyAlignment="1">
      <alignment horizontal="center"/>
    </xf>
    <xf numFmtId="0" fontId="2" fillId="0" borderId="43" xfId="0" applyFont="1" applyBorder="1" applyAlignment="1">
      <alignment horizontal="center"/>
    </xf>
    <xf numFmtId="0" fontId="2" fillId="0" borderId="48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164" fontId="2" fillId="0" borderId="43" xfId="1" applyFont="1" applyBorder="1" applyAlignment="1">
      <alignment horizontal="right"/>
    </xf>
    <xf numFmtId="0" fontId="2" fillId="0" borderId="43" xfId="0" applyFont="1" applyBorder="1" applyAlignment="1">
      <alignment horizontal="right"/>
    </xf>
    <xf numFmtId="165" fontId="2" fillId="0" borderId="16" xfId="1" applyNumberFormat="1" applyFont="1" applyBorder="1" applyAlignment="1">
      <alignment horizontal="right"/>
    </xf>
    <xf numFmtId="165" fontId="2" fillId="0" borderId="17" xfId="0" applyNumberFormat="1" applyFont="1" applyBorder="1" applyAlignment="1">
      <alignment horizontal="right"/>
    </xf>
    <xf numFmtId="165" fontId="2" fillId="0" borderId="20" xfId="0" applyNumberFormat="1" applyFont="1" applyBorder="1" applyAlignment="1">
      <alignment horizontal="right"/>
    </xf>
    <xf numFmtId="165" fontId="2" fillId="0" borderId="17" xfId="1" applyNumberFormat="1" applyFont="1" applyBorder="1" applyAlignment="1">
      <alignment horizontal="right"/>
    </xf>
    <xf numFmtId="165" fontId="2" fillId="0" borderId="20" xfId="1" applyNumberFormat="1" applyFont="1" applyBorder="1" applyAlignment="1">
      <alignment horizontal="right"/>
    </xf>
    <xf numFmtId="0" fontId="2" fillId="0" borderId="41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2" fillId="0" borderId="49" xfId="0" applyFont="1" applyBorder="1" applyAlignment="1">
      <alignment horizontal="center"/>
    </xf>
    <xf numFmtId="0" fontId="3" fillId="0" borderId="47" xfId="0" applyFont="1" applyBorder="1" applyAlignment="1">
      <alignment horizontal="center"/>
    </xf>
    <xf numFmtId="0" fontId="3" fillId="0" borderId="46" xfId="0" applyFont="1" applyBorder="1" applyAlignment="1">
      <alignment horizontal="center"/>
    </xf>
    <xf numFmtId="164" fontId="2" fillId="0" borderId="46" xfId="1" applyFont="1" applyBorder="1" applyAlignment="1">
      <alignment horizontal="right"/>
    </xf>
    <xf numFmtId="0" fontId="2" fillId="0" borderId="46" xfId="0" applyFont="1" applyBorder="1" applyAlignment="1">
      <alignment horizontal="right"/>
    </xf>
    <xf numFmtId="165" fontId="2" fillId="0" borderId="22" xfId="1" applyNumberFormat="1" applyFont="1" applyBorder="1" applyAlignment="1">
      <alignment horizontal="center"/>
    </xf>
    <xf numFmtId="165" fontId="2" fillId="0" borderId="23" xfId="1" applyNumberFormat="1" applyFont="1" applyBorder="1" applyAlignment="1">
      <alignment horizontal="center"/>
    </xf>
    <xf numFmtId="0" fontId="9" fillId="0" borderId="45" xfId="0" applyFont="1" applyBorder="1" applyAlignment="1">
      <alignment horizontal="center"/>
    </xf>
    <xf numFmtId="0" fontId="9" fillId="0" borderId="46" xfId="0" applyFont="1" applyBorder="1" applyAlignment="1">
      <alignment horizontal="center"/>
    </xf>
    <xf numFmtId="0" fontId="9" fillId="0" borderId="40" xfId="0" applyFont="1" applyBorder="1" applyAlignment="1">
      <alignment horizontal="center"/>
    </xf>
    <xf numFmtId="0" fontId="9" fillId="0" borderId="49" xfId="0" applyFont="1" applyBorder="1" applyAlignment="1">
      <alignment horizontal="center"/>
    </xf>
    <xf numFmtId="0" fontId="8" fillId="0" borderId="47" xfId="0" applyFont="1" applyBorder="1" applyAlignment="1">
      <alignment horizontal="center"/>
    </xf>
    <xf numFmtId="0" fontId="8" fillId="0" borderId="46" xfId="0" applyFont="1" applyBorder="1" applyAlignment="1">
      <alignment horizontal="center"/>
    </xf>
    <xf numFmtId="164" fontId="9" fillId="0" borderId="46" xfId="1" applyFont="1" applyBorder="1" applyAlignment="1">
      <alignment horizontal="right"/>
    </xf>
    <xf numFmtId="0" fontId="9" fillId="0" borderId="46" xfId="0" applyFont="1" applyBorder="1" applyAlignment="1">
      <alignment horizontal="right"/>
    </xf>
    <xf numFmtId="165" fontId="9" fillId="0" borderId="22" xfId="1" applyNumberFormat="1" applyFont="1" applyBorder="1" applyAlignment="1">
      <alignment horizontal="center"/>
    </xf>
    <xf numFmtId="165" fontId="9" fillId="0" borderId="23" xfId="1" applyNumberFormat="1" applyFont="1" applyBorder="1" applyAlignment="1">
      <alignment horizontal="center"/>
    </xf>
    <xf numFmtId="164" fontId="9" fillId="0" borderId="43" xfId="1" applyFont="1" applyBorder="1" applyAlignment="1">
      <alignment horizontal="right"/>
    </xf>
    <xf numFmtId="0" fontId="9" fillId="0" borderId="43" xfId="0" applyFont="1" applyBorder="1" applyAlignment="1">
      <alignment horizontal="right"/>
    </xf>
    <xf numFmtId="165" fontId="9" fillId="0" borderId="17" xfId="1" applyNumberFormat="1" applyFont="1" applyBorder="1" applyAlignment="1">
      <alignment horizontal="center"/>
    </xf>
    <xf numFmtId="165" fontId="9" fillId="0" borderId="20" xfId="1" applyNumberFormat="1" applyFont="1" applyBorder="1" applyAlignment="1">
      <alignment horizontal="center"/>
    </xf>
    <xf numFmtId="0" fontId="9" fillId="0" borderId="44" xfId="0" applyFont="1" applyBorder="1" applyAlignment="1">
      <alignment horizontal="center"/>
    </xf>
    <xf numFmtId="0" fontId="9" fillId="0" borderId="43" xfId="0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0" fontId="9" fillId="0" borderId="44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/>
    </xf>
    <xf numFmtId="0" fontId="8" fillId="0" borderId="43" xfId="0" applyFont="1" applyBorder="1" applyAlignment="1">
      <alignment horizontal="center"/>
    </xf>
    <xf numFmtId="0" fontId="9" fillId="0" borderId="45" xfId="0" applyFont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0" fontId="9" fillId="0" borderId="49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/>
    </xf>
    <xf numFmtId="0" fontId="9" fillId="0" borderId="17" xfId="0" applyFont="1" applyBorder="1"/>
    <xf numFmtId="0" fontId="9" fillId="0" borderId="16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/>
    </xf>
    <xf numFmtId="0" fontId="9" fillId="0" borderId="20" xfId="0" applyFont="1" applyBorder="1"/>
    <xf numFmtId="165" fontId="9" fillId="0" borderId="16" xfId="1" applyNumberFormat="1" applyFont="1" applyBorder="1" applyAlignment="1">
      <alignment horizontal="right"/>
    </xf>
    <xf numFmtId="165" fontId="9" fillId="0" borderId="17" xfId="0" applyNumberFormat="1" applyFont="1" applyBorder="1" applyAlignment="1">
      <alignment horizontal="right"/>
    </xf>
    <xf numFmtId="165" fontId="9" fillId="0" borderId="20" xfId="0" applyNumberFormat="1" applyFont="1" applyBorder="1" applyAlignment="1">
      <alignment horizontal="right"/>
    </xf>
    <xf numFmtId="165" fontId="9" fillId="0" borderId="16" xfId="1" applyNumberFormat="1" applyFont="1" applyBorder="1" applyAlignment="1">
      <alignment horizontal="center"/>
    </xf>
    <xf numFmtId="164" fontId="9" fillId="0" borderId="16" xfId="1" applyFont="1" applyBorder="1" applyAlignment="1">
      <alignment horizontal="right"/>
    </xf>
    <xf numFmtId="0" fontId="9" fillId="0" borderId="17" xfId="0" applyFont="1" applyBorder="1" applyAlignment="1">
      <alignment horizontal="right"/>
    </xf>
    <xf numFmtId="0" fontId="9" fillId="0" borderId="20" xfId="0" applyFont="1" applyBorder="1" applyAlignment="1">
      <alignment horizontal="right"/>
    </xf>
    <xf numFmtId="0" fontId="9" fillId="0" borderId="41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/>
    </xf>
    <xf numFmtId="0" fontId="9" fillId="0" borderId="42" xfId="0" applyFont="1" applyBorder="1" applyAlignment="1">
      <alignment horizontal="center"/>
    </xf>
    <xf numFmtId="164" fontId="9" fillId="0" borderId="41" xfId="1" applyFont="1" applyBorder="1" applyAlignment="1">
      <alignment horizontal="right"/>
    </xf>
    <xf numFmtId="0" fontId="9" fillId="0" borderId="26" xfId="0" applyFont="1" applyBorder="1" applyAlignment="1">
      <alignment horizontal="right"/>
    </xf>
    <xf numFmtId="0" fontId="9" fillId="0" borderId="42" xfId="0" applyFont="1" applyBorder="1" applyAlignment="1">
      <alignment horizontal="right"/>
    </xf>
    <xf numFmtId="165" fontId="9" fillId="0" borderId="17" xfId="1" applyNumberFormat="1" applyFont="1" applyBorder="1" applyAlignment="1">
      <alignment horizontal="right"/>
    </xf>
    <xf numFmtId="165" fontId="9" fillId="0" borderId="20" xfId="1" applyNumberFormat="1" applyFont="1" applyBorder="1" applyAlignment="1">
      <alignment horizontal="right"/>
    </xf>
    <xf numFmtId="0" fontId="9" fillId="0" borderId="13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6" xfId="0" applyFont="1" applyBorder="1" applyAlignment="1">
      <alignment horizontal="center" wrapText="1"/>
    </xf>
    <xf numFmtId="164" fontId="2" fillId="0" borderId="22" xfId="1" applyFont="1" applyBorder="1" applyAlignment="1">
      <alignment horizontal="center"/>
    </xf>
    <xf numFmtId="164" fontId="2" fillId="0" borderId="23" xfId="1" applyFont="1" applyBorder="1" applyAlignment="1">
      <alignment horizontal="center"/>
    </xf>
    <xf numFmtId="165" fontId="2" fillId="0" borderId="46" xfId="1" applyNumberFormat="1" applyFont="1" applyBorder="1" applyAlignment="1">
      <alignment horizontal="right"/>
    </xf>
    <xf numFmtId="165" fontId="2" fillId="0" borderId="46" xfId="0" applyNumberFormat="1" applyFont="1" applyBorder="1" applyAlignment="1">
      <alignment horizontal="right"/>
    </xf>
    <xf numFmtId="165" fontId="2" fillId="0" borderId="41" xfId="1" applyNumberFormat="1" applyFont="1" applyBorder="1" applyAlignment="1">
      <alignment horizontal="right"/>
    </xf>
    <xf numFmtId="165" fontId="2" fillId="0" borderId="26" xfId="0" applyNumberFormat="1" applyFont="1" applyBorder="1" applyAlignment="1">
      <alignment horizontal="right"/>
    </xf>
    <xf numFmtId="165" fontId="2" fillId="0" borderId="42" xfId="0" applyNumberFormat="1" applyFont="1" applyBorder="1" applyAlignment="1">
      <alignment horizontal="right"/>
    </xf>
    <xf numFmtId="165" fontId="2" fillId="0" borderId="43" xfId="1" applyNumberFormat="1" applyFont="1" applyBorder="1" applyAlignment="1">
      <alignment horizontal="right"/>
    </xf>
    <xf numFmtId="165" fontId="2" fillId="0" borderId="43" xfId="0" applyNumberFormat="1" applyFont="1" applyBorder="1" applyAlignment="1">
      <alignment horizontal="right"/>
    </xf>
    <xf numFmtId="0" fontId="9" fillId="0" borderId="20" xfId="0" applyFont="1" applyBorder="1" applyAlignment="1">
      <alignment horizontal="center"/>
    </xf>
    <xf numFmtId="0" fontId="9" fillId="0" borderId="19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9" fillId="0" borderId="20" xfId="0" applyFont="1" applyBorder="1" applyAlignment="1">
      <alignment horizontal="center" wrapText="1"/>
    </xf>
    <xf numFmtId="165" fontId="2" fillId="0" borderId="21" xfId="1" applyNumberFormat="1" applyFont="1" applyBorder="1" applyAlignment="1">
      <alignment horizontal="center"/>
    </xf>
    <xf numFmtId="165" fontId="2" fillId="0" borderId="22" xfId="0" applyNumberFormat="1" applyFont="1" applyBorder="1"/>
    <xf numFmtId="165" fontId="2" fillId="0" borderId="23" xfId="0" applyNumberFormat="1" applyFont="1" applyBorder="1"/>
    <xf numFmtId="0" fontId="2" fillId="0" borderId="50" xfId="0" applyFont="1" applyBorder="1" applyAlignment="1">
      <alignment horizontal="center"/>
    </xf>
    <xf numFmtId="0" fontId="2" fillId="0" borderId="34" xfId="0" applyFont="1" applyBorder="1"/>
    <xf numFmtId="0" fontId="2" fillId="0" borderId="35" xfId="0" applyFont="1" applyBorder="1"/>
    <xf numFmtId="0" fontId="2" fillId="0" borderId="34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165" fontId="2" fillId="0" borderId="50" xfId="1" applyNumberFormat="1" applyFont="1" applyBorder="1" applyAlignment="1">
      <alignment horizontal="right"/>
    </xf>
    <xf numFmtId="165" fontId="2" fillId="0" borderId="34" xfId="0" applyNumberFormat="1" applyFont="1" applyBorder="1" applyAlignment="1">
      <alignment horizontal="right"/>
    </xf>
    <xf numFmtId="165" fontId="2" fillId="0" borderId="35" xfId="0" applyNumberFormat="1" applyFont="1" applyBorder="1" applyAlignment="1">
      <alignment horizontal="right"/>
    </xf>
    <xf numFmtId="165" fontId="2" fillId="0" borderId="44" xfId="1" applyNumberFormat="1" applyFont="1" applyBorder="1" applyAlignment="1">
      <alignment horizontal="right"/>
    </xf>
    <xf numFmtId="165" fontId="2" fillId="0" borderId="48" xfId="0" applyNumberFormat="1" applyFont="1" applyBorder="1" applyAlignment="1">
      <alignment horizontal="right"/>
    </xf>
    <xf numFmtId="165" fontId="2" fillId="0" borderId="44" xfId="1" applyNumberFormat="1" applyFont="1" applyBorder="1" applyAlignment="1">
      <alignment horizontal="center"/>
    </xf>
    <xf numFmtId="165" fontId="2" fillId="0" borderId="43" xfId="0" applyNumberFormat="1" applyFont="1" applyBorder="1"/>
    <xf numFmtId="165" fontId="2" fillId="0" borderId="48" xfId="0" applyNumberFormat="1" applyFont="1" applyBorder="1"/>
    <xf numFmtId="0" fontId="2" fillId="0" borderId="44" xfId="0" applyFont="1" applyFill="1" applyBorder="1" applyAlignment="1">
      <alignment horizontal="center"/>
    </xf>
    <xf numFmtId="0" fontId="2" fillId="0" borderId="43" xfId="0" applyFont="1" applyFill="1" applyBorder="1" applyAlignment="1">
      <alignment horizontal="center"/>
    </xf>
    <xf numFmtId="0" fontId="2" fillId="0" borderId="48" xfId="0" applyFont="1" applyFill="1" applyBorder="1" applyAlignment="1">
      <alignment horizontal="center"/>
    </xf>
    <xf numFmtId="0" fontId="2" fillId="0" borderId="46" xfId="0" applyFont="1" applyBorder="1"/>
    <xf numFmtId="0" fontId="2" fillId="0" borderId="49" xfId="0" applyFont="1" applyBorder="1"/>
    <xf numFmtId="165" fontId="2" fillId="0" borderId="43" xfId="1" applyNumberFormat="1" applyFont="1" applyBorder="1" applyAlignment="1">
      <alignment horizontal="center"/>
    </xf>
    <xf numFmtId="165" fontId="2" fillId="0" borderId="48" xfId="1" applyNumberFormat="1" applyFont="1" applyBorder="1" applyAlignment="1">
      <alignment horizontal="center"/>
    </xf>
    <xf numFmtId="0" fontId="2" fillId="0" borderId="21" xfId="0" applyFont="1" applyFill="1" applyBorder="1" applyAlignment="1">
      <alignment horizontal="center"/>
    </xf>
    <xf numFmtId="0" fontId="2" fillId="0" borderId="22" xfId="0" applyFont="1" applyFill="1" applyBorder="1" applyAlignment="1">
      <alignment horizontal="center"/>
    </xf>
    <xf numFmtId="0" fontId="2" fillId="0" borderId="23" xfId="0" applyFont="1" applyFill="1" applyBorder="1" applyAlignment="1">
      <alignment horizontal="center"/>
    </xf>
    <xf numFmtId="0" fontId="2" fillId="0" borderId="24" xfId="0" applyFont="1" applyBorder="1"/>
    <xf numFmtId="0" fontId="2" fillId="0" borderId="37" xfId="0" applyFont="1" applyBorder="1"/>
    <xf numFmtId="0" fontId="2" fillId="0" borderId="37" xfId="0" applyFont="1" applyBorder="1" applyAlignment="1">
      <alignment horizontal="center"/>
    </xf>
    <xf numFmtId="164" fontId="2" fillId="0" borderId="36" xfId="1" applyFont="1" applyBorder="1" applyAlignment="1">
      <alignment horizontal="right"/>
    </xf>
    <xf numFmtId="0" fontId="2" fillId="0" borderId="24" xfId="0" applyFont="1" applyBorder="1" applyAlignment="1">
      <alignment horizontal="right"/>
    </xf>
    <xf numFmtId="0" fontId="2" fillId="0" borderId="37" xfId="0" applyFont="1" applyBorder="1" applyAlignment="1">
      <alignment horizontal="right"/>
    </xf>
    <xf numFmtId="0" fontId="2" fillId="0" borderId="36" xfId="0" applyFont="1" applyBorder="1" applyAlignment="1">
      <alignment horizontal="center"/>
    </xf>
    <xf numFmtId="165" fontId="2" fillId="0" borderId="36" xfId="1" applyNumberFormat="1" applyFont="1" applyBorder="1" applyAlignment="1">
      <alignment horizontal="right"/>
    </xf>
    <xf numFmtId="165" fontId="2" fillId="0" borderId="24" xfId="0" applyNumberFormat="1" applyFont="1" applyBorder="1" applyAlignment="1">
      <alignment horizontal="right"/>
    </xf>
    <xf numFmtId="165" fontId="2" fillId="0" borderId="37" xfId="0" applyNumberFormat="1" applyFont="1" applyBorder="1" applyAlignment="1">
      <alignment horizontal="right"/>
    </xf>
    <xf numFmtId="165" fontId="2" fillId="0" borderId="50" xfId="1" applyNumberFormat="1" applyFont="1" applyFill="1" applyBorder="1" applyAlignment="1">
      <alignment horizontal="right"/>
    </xf>
    <xf numFmtId="165" fontId="2" fillId="0" borderId="34" xfId="0" applyNumberFormat="1" applyFont="1" applyFill="1" applyBorder="1" applyAlignment="1">
      <alignment horizontal="right"/>
    </xf>
    <xf numFmtId="165" fontId="2" fillId="0" borderId="35" xfId="0" applyNumberFormat="1" applyFont="1" applyFill="1" applyBorder="1" applyAlignment="1">
      <alignment horizontal="right"/>
    </xf>
    <xf numFmtId="165" fontId="2" fillId="0" borderId="44" xfId="1" applyNumberFormat="1" applyFont="1" applyFill="1" applyBorder="1" applyAlignment="1">
      <alignment horizontal="right"/>
    </xf>
    <xf numFmtId="165" fontId="2" fillId="0" borderId="43" xfId="0" applyNumberFormat="1" applyFont="1" applyFill="1" applyBorder="1" applyAlignment="1">
      <alignment horizontal="right"/>
    </xf>
    <xf numFmtId="165" fontId="2" fillId="0" borderId="48" xfId="0" applyNumberFormat="1" applyFont="1" applyFill="1" applyBorder="1" applyAlignment="1">
      <alignment horizontal="right"/>
    </xf>
    <xf numFmtId="165" fontId="2" fillId="0" borderId="43" xfId="0" applyNumberFormat="1" applyFont="1" applyFill="1" applyBorder="1"/>
    <xf numFmtId="165" fontId="2" fillId="0" borderId="48" xfId="0" applyNumberFormat="1" applyFont="1" applyFill="1" applyBorder="1"/>
    <xf numFmtId="165" fontId="2" fillId="0" borderId="48" xfId="1" applyNumberFormat="1" applyFont="1" applyFill="1" applyBorder="1" applyAlignment="1">
      <alignment horizontal="center"/>
    </xf>
    <xf numFmtId="165" fontId="2" fillId="0" borderId="22" xfId="1" applyNumberFormat="1" applyFont="1" applyFill="1" applyBorder="1" applyAlignment="1">
      <alignment horizontal="center"/>
    </xf>
    <xf numFmtId="165" fontId="2" fillId="0" borderId="23" xfId="1" applyNumberFormat="1" applyFont="1" applyFill="1" applyBorder="1" applyAlignment="1">
      <alignment horizontal="center"/>
    </xf>
    <xf numFmtId="0" fontId="2" fillId="0" borderId="51" xfId="0" applyFont="1" applyBorder="1" applyAlignment="1">
      <alignment horizontal="center" vertical="center"/>
    </xf>
    <xf numFmtId="165" fontId="2" fillId="0" borderId="16" xfId="1" applyNumberFormat="1" applyFont="1" applyFill="1" applyBorder="1" applyAlignment="1">
      <alignment horizontal="right"/>
    </xf>
    <xf numFmtId="165" fontId="2" fillId="0" borderId="17" xfId="0" applyNumberFormat="1" applyFont="1" applyFill="1" applyBorder="1" applyAlignment="1">
      <alignment horizontal="right"/>
    </xf>
    <xf numFmtId="165" fontId="2" fillId="0" borderId="20" xfId="0" applyNumberFormat="1" applyFont="1" applyFill="1" applyBorder="1" applyAlignment="1">
      <alignment horizontal="right"/>
    </xf>
    <xf numFmtId="164" fontId="2" fillId="0" borderId="17" xfId="1" applyFont="1" applyFill="1" applyBorder="1" applyAlignment="1">
      <alignment horizontal="center"/>
    </xf>
    <xf numFmtId="164" fontId="2" fillId="0" borderId="20" xfId="1" applyFont="1" applyFill="1" applyBorder="1" applyAlignment="1">
      <alignment horizontal="center"/>
    </xf>
    <xf numFmtId="0" fontId="2" fillId="0" borderId="16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0" fontId="2" fillId="0" borderId="52" xfId="0" applyFont="1" applyBorder="1" applyAlignment="1">
      <alignment horizontal="left"/>
    </xf>
    <xf numFmtId="0" fontId="2" fillId="0" borderId="53" xfId="0" applyFont="1" applyBorder="1"/>
    <xf numFmtId="0" fontId="2" fillId="0" borderId="54" xfId="0" applyFont="1" applyBorder="1"/>
    <xf numFmtId="165" fontId="2" fillId="0" borderId="36" xfId="1" applyNumberFormat="1" applyFont="1" applyFill="1" applyBorder="1" applyAlignment="1">
      <alignment horizontal="right"/>
    </xf>
    <xf numFmtId="165" fontId="2" fillId="0" borderId="24" xfId="0" applyNumberFormat="1" applyFont="1" applyFill="1" applyBorder="1" applyAlignment="1">
      <alignment horizontal="right"/>
    </xf>
    <xf numFmtId="165" fontId="2" fillId="0" borderId="37" xfId="0" applyNumberFormat="1" applyFont="1" applyFill="1" applyBorder="1" applyAlignment="1">
      <alignment horizontal="right"/>
    </xf>
    <xf numFmtId="165" fontId="2" fillId="0" borderId="17" xfId="1" applyNumberFormat="1" applyFont="1" applyFill="1" applyBorder="1" applyAlignment="1">
      <alignment horizontal="right"/>
    </xf>
    <xf numFmtId="165" fontId="2" fillId="0" borderId="20" xfId="1" applyNumberFormat="1" applyFont="1" applyFill="1" applyBorder="1" applyAlignment="1">
      <alignment horizontal="right"/>
    </xf>
    <xf numFmtId="164" fontId="2" fillId="0" borderId="16" xfId="1" applyFont="1" applyFill="1" applyBorder="1" applyAlignment="1">
      <alignment horizontal="right"/>
    </xf>
    <xf numFmtId="164" fontId="2" fillId="0" borderId="17" xfId="1" applyFont="1" applyFill="1" applyBorder="1" applyAlignment="1">
      <alignment horizontal="right"/>
    </xf>
    <xf numFmtId="164" fontId="2" fillId="0" borderId="20" xfId="1" applyFont="1" applyFill="1" applyBorder="1" applyAlignment="1">
      <alignment horizontal="right"/>
    </xf>
    <xf numFmtId="164" fontId="2" fillId="0" borderId="43" xfId="1" applyFont="1" applyFill="1" applyBorder="1" applyAlignment="1">
      <alignment horizontal="right"/>
    </xf>
    <xf numFmtId="0" fontId="2" fillId="0" borderId="43" xfId="0" applyFont="1" applyFill="1" applyBorder="1" applyAlignment="1">
      <alignment horizontal="right"/>
    </xf>
    <xf numFmtId="164" fontId="3" fillId="0" borderId="9" xfId="0" applyNumberFormat="1" applyFont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51" xfId="0" applyFont="1" applyBorder="1" applyAlignment="1">
      <alignment horizontal="center"/>
    </xf>
    <xf numFmtId="165" fontId="2" fillId="0" borderId="55" xfId="1" applyNumberFormat="1" applyFont="1" applyBorder="1" applyAlignment="1">
      <alignment horizontal="right"/>
    </xf>
    <xf numFmtId="165" fontId="2" fillId="0" borderId="10" xfId="1" applyNumberFormat="1" applyFont="1" applyBorder="1" applyAlignment="1">
      <alignment horizontal="right"/>
    </xf>
    <xf numFmtId="165" fontId="2" fillId="0" borderId="51" xfId="1" applyNumberFormat="1" applyFont="1" applyBorder="1" applyAlignment="1">
      <alignment horizontal="right"/>
    </xf>
    <xf numFmtId="165" fontId="2" fillId="0" borderId="55" xfId="1" applyNumberFormat="1" applyFont="1" applyBorder="1" applyAlignment="1">
      <alignment horizontal="center"/>
    </xf>
    <xf numFmtId="165" fontId="2" fillId="0" borderId="10" xfId="1" applyNumberFormat="1" applyFont="1" applyBorder="1" applyAlignment="1">
      <alignment horizontal="center"/>
    </xf>
    <xf numFmtId="165" fontId="2" fillId="0" borderId="11" xfId="1" applyNumberFormat="1" applyFont="1" applyBorder="1" applyAlignment="1">
      <alignment horizontal="center"/>
    </xf>
    <xf numFmtId="164" fontId="2" fillId="0" borderId="44" xfId="1" applyFont="1" applyFill="1" applyBorder="1" applyAlignment="1">
      <alignment horizontal="right"/>
    </xf>
    <xf numFmtId="164" fontId="2" fillId="0" borderId="48" xfId="1" applyFont="1" applyFill="1" applyBorder="1" applyAlignment="1">
      <alignment horizontal="right"/>
    </xf>
    <xf numFmtId="0" fontId="2" fillId="0" borderId="19" xfId="0" applyFont="1" applyBorder="1"/>
    <xf numFmtId="165" fontId="2" fillId="0" borderId="43" xfId="1" applyNumberFormat="1" applyFont="1" applyFill="1" applyBorder="1" applyAlignment="1">
      <alignment horizontal="right"/>
    </xf>
    <xf numFmtId="165" fontId="2" fillId="0" borderId="48" xfId="1" applyNumberFormat="1" applyFont="1" applyFill="1" applyBorder="1" applyAlignment="1">
      <alignment horizontal="right"/>
    </xf>
    <xf numFmtId="0" fontId="2" fillId="0" borderId="56" xfId="0" applyFont="1" applyBorder="1" applyAlignment="1">
      <alignment horizontal="center"/>
    </xf>
    <xf numFmtId="0" fontId="2" fillId="0" borderId="57" xfId="0" applyFont="1" applyBorder="1" applyAlignment="1">
      <alignment horizontal="center"/>
    </xf>
    <xf numFmtId="0" fontId="2" fillId="0" borderId="58" xfId="0" applyFont="1" applyBorder="1" applyAlignment="1">
      <alignment horizontal="center"/>
    </xf>
    <xf numFmtId="0" fontId="2" fillId="0" borderId="57" xfId="0" applyFont="1" applyBorder="1" applyAlignment="1">
      <alignment horizontal="left"/>
    </xf>
    <xf numFmtId="0" fontId="2" fillId="0" borderId="57" xfId="0" applyFont="1" applyBorder="1"/>
    <xf numFmtId="0" fontId="3" fillId="0" borderId="30" xfId="0" applyFont="1" applyBorder="1" applyAlignment="1">
      <alignment horizontal="center"/>
    </xf>
    <xf numFmtId="0" fontId="3" fillId="0" borderId="57" xfId="0" applyFont="1" applyBorder="1" applyAlignment="1">
      <alignment horizontal="center"/>
    </xf>
    <xf numFmtId="164" fontId="2" fillId="0" borderId="57" xfId="1" applyFont="1" applyBorder="1" applyAlignment="1">
      <alignment horizontal="right"/>
    </xf>
    <xf numFmtId="0" fontId="2" fillId="0" borderId="57" xfId="0" applyFont="1" applyBorder="1" applyAlignment="1">
      <alignment horizontal="right"/>
    </xf>
    <xf numFmtId="165" fontId="2" fillId="0" borderId="0" xfId="1" applyNumberFormat="1" applyFont="1" applyBorder="1" applyAlignment="1">
      <alignment horizontal="center"/>
    </xf>
    <xf numFmtId="165" fontId="2" fillId="0" borderId="5" xfId="1" applyNumberFormat="1" applyFont="1" applyBorder="1" applyAlignment="1">
      <alignment horizontal="center"/>
    </xf>
    <xf numFmtId="0" fontId="3" fillId="0" borderId="44" xfId="0" applyFont="1" applyBorder="1" applyAlignment="1">
      <alignment horizontal="center"/>
    </xf>
    <xf numFmtId="0" fontId="3" fillId="0" borderId="48" xfId="0" applyFont="1" applyBorder="1" applyAlignment="1">
      <alignment horizontal="center"/>
    </xf>
    <xf numFmtId="0" fontId="2" fillId="0" borderId="48" xfId="0" applyFont="1" applyFill="1" applyBorder="1" applyAlignment="1">
      <alignment horizontal="right"/>
    </xf>
    <xf numFmtId="0" fontId="2" fillId="0" borderId="45" xfId="0" applyFont="1" applyBorder="1" applyAlignment="1">
      <alignment horizontal="left"/>
    </xf>
    <xf numFmtId="0" fontId="3" fillId="0" borderId="45" xfId="0" applyFont="1" applyBorder="1" applyAlignment="1">
      <alignment horizontal="center"/>
    </xf>
    <xf numFmtId="0" fontId="3" fillId="0" borderId="49" xfId="0" applyFont="1" applyBorder="1" applyAlignment="1">
      <alignment horizontal="center"/>
    </xf>
    <xf numFmtId="164" fontId="2" fillId="0" borderId="45" xfId="1" applyFont="1" applyFill="1" applyBorder="1" applyAlignment="1">
      <alignment horizontal="right"/>
    </xf>
    <xf numFmtId="0" fontId="2" fillId="0" borderId="46" xfId="0" applyFont="1" applyFill="1" applyBorder="1" applyAlignment="1">
      <alignment horizontal="right"/>
    </xf>
    <xf numFmtId="0" fontId="2" fillId="0" borderId="49" xfId="0" applyFont="1" applyFill="1" applyBorder="1" applyAlignment="1">
      <alignment horizontal="right"/>
    </xf>
    <xf numFmtId="165" fontId="2" fillId="0" borderId="45" xfId="1" applyNumberFormat="1" applyFont="1" applyBorder="1" applyAlignment="1">
      <alignment horizontal="right"/>
    </xf>
    <xf numFmtId="165" fontId="2" fillId="0" borderId="49" xfId="0" applyNumberFormat="1" applyFont="1" applyBorder="1" applyAlignment="1">
      <alignment horizontal="right"/>
    </xf>
    <xf numFmtId="165" fontId="2" fillId="0" borderId="47" xfId="1" applyNumberFormat="1" applyFont="1" applyBorder="1" applyAlignment="1">
      <alignment horizontal="right"/>
    </xf>
    <xf numFmtId="165" fontId="2" fillId="0" borderId="18" xfId="1" applyNumberFormat="1" applyFont="1" applyBorder="1" applyAlignment="1">
      <alignment horizontal="right"/>
    </xf>
    <xf numFmtId="0" fontId="2" fillId="0" borderId="55" xfId="0" applyFont="1" applyBorder="1" applyAlignment="1">
      <alignment horizontal="center" vertical="center"/>
    </xf>
    <xf numFmtId="0" fontId="2" fillId="0" borderId="44" xfId="0" applyFont="1" applyFill="1" applyBorder="1" applyAlignment="1">
      <alignment horizontal="left"/>
    </xf>
    <xf numFmtId="0" fontId="2" fillId="0" borderId="43" xfId="0" applyFont="1" applyFill="1" applyBorder="1"/>
    <xf numFmtId="0" fontId="2" fillId="0" borderId="48" xfId="0" applyFont="1" applyFill="1" applyBorder="1"/>
    <xf numFmtId="0" fontId="2" fillId="0" borderId="48" xfId="0" applyFont="1" applyBorder="1" applyAlignment="1">
      <alignment horizontal="left"/>
    </xf>
    <xf numFmtId="165" fontId="2" fillId="0" borderId="34" xfId="1" applyNumberFormat="1" applyFont="1" applyFill="1" applyBorder="1" applyAlignment="1">
      <alignment horizontal="right"/>
    </xf>
    <xf numFmtId="165" fontId="2" fillId="0" borderId="35" xfId="1" applyNumberFormat="1" applyFont="1" applyFill="1" applyBorder="1" applyAlignment="1">
      <alignment horizontal="right"/>
    </xf>
    <xf numFmtId="165" fontId="2" fillId="0" borderId="50" xfId="1" applyNumberFormat="1" applyFont="1" applyFill="1" applyBorder="1" applyAlignment="1">
      <alignment horizontal="center"/>
    </xf>
    <xf numFmtId="165" fontId="2" fillId="0" borderId="34" xfId="1" applyNumberFormat="1" applyFont="1" applyFill="1" applyBorder="1" applyAlignment="1">
      <alignment horizontal="center"/>
    </xf>
    <xf numFmtId="165" fontId="2" fillId="0" borderId="35" xfId="1" applyNumberFormat="1" applyFont="1" applyFill="1" applyBorder="1" applyAlignment="1">
      <alignment horizontal="center"/>
    </xf>
    <xf numFmtId="165" fontId="2" fillId="0" borderId="36" xfId="1" applyNumberFormat="1" applyFont="1" applyFill="1" applyBorder="1" applyAlignment="1">
      <alignment horizontal="center"/>
    </xf>
    <xf numFmtId="165" fontId="2" fillId="0" borderId="24" xfId="1" applyNumberFormat="1" applyFont="1" applyFill="1" applyBorder="1" applyAlignment="1">
      <alignment horizontal="center"/>
    </xf>
    <xf numFmtId="165" fontId="2" fillId="0" borderId="37" xfId="1" applyNumberFormat="1" applyFont="1" applyFill="1" applyBorder="1" applyAlignment="1">
      <alignment horizontal="center"/>
    </xf>
    <xf numFmtId="165" fontId="2" fillId="0" borderId="19" xfId="0" applyNumberFormat="1" applyFont="1" applyFill="1" applyBorder="1" applyAlignment="1">
      <alignment horizontal="right"/>
    </xf>
    <xf numFmtId="0" fontId="2" fillId="0" borderId="59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37" fontId="2" fillId="0" borderId="16" xfId="1" applyNumberFormat="1" applyFont="1" applyFill="1" applyBorder="1" applyAlignment="1">
      <alignment horizontal="center"/>
    </xf>
    <xf numFmtId="37" fontId="2" fillId="0" borderId="17" xfId="1" applyNumberFormat="1" applyFont="1" applyFill="1" applyBorder="1" applyAlignment="1">
      <alignment horizontal="center"/>
    </xf>
    <xf numFmtId="37" fontId="2" fillId="0" borderId="20" xfId="1" applyNumberFormat="1" applyFont="1" applyFill="1" applyBorder="1" applyAlignment="1">
      <alignment horizontal="center"/>
    </xf>
    <xf numFmtId="0" fontId="2" fillId="0" borderId="16" xfId="0" applyFont="1" applyFill="1" applyBorder="1" applyAlignment="1">
      <alignment horizontal="left"/>
    </xf>
    <xf numFmtId="0" fontId="2" fillId="0" borderId="43" xfId="0" applyFont="1" applyFill="1" applyBorder="1" applyAlignment="1"/>
    <xf numFmtId="165" fontId="2" fillId="0" borderId="18" xfId="1" applyNumberFormat="1" applyFont="1" applyFill="1" applyBorder="1" applyAlignment="1">
      <alignment horizontal="right"/>
    </xf>
    <xf numFmtId="165" fontId="2" fillId="0" borderId="18" xfId="1" applyNumberFormat="1" applyFont="1" applyFill="1" applyBorder="1" applyAlignment="1">
      <alignment horizontal="center"/>
    </xf>
    <xf numFmtId="0" fontId="2" fillId="0" borderId="22" xfId="0" applyFont="1" applyBorder="1" applyAlignment="1">
      <alignment horizontal="left"/>
    </xf>
    <xf numFmtId="0" fontId="2" fillId="0" borderId="23" xfId="0" applyFont="1" applyBorder="1" applyAlignment="1">
      <alignment horizontal="left"/>
    </xf>
    <xf numFmtId="0" fontId="2" fillId="0" borderId="18" xfId="0" applyFont="1" applyBorder="1" applyAlignment="1">
      <alignment horizontal="center"/>
    </xf>
    <xf numFmtId="165" fontId="10" fillId="0" borderId="16" xfId="1" applyNumberFormat="1" applyFont="1" applyFill="1" applyBorder="1" applyAlignment="1">
      <alignment horizontal="center"/>
    </xf>
    <xf numFmtId="165" fontId="10" fillId="0" borderId="17" xfId="1" applyNumberFormat="1" applyFont="1" applyFill="1" applyBorder="1" applyAlignment="1">
      <alignment horizontal="center"/>
    </xf>
    <xf numFmtId="165" fontId="10" fillId="0" borderId="18" xfId="1" applyNumberFormat="1" applyFont="1" applyFill="1" applyBorder="1" applyAlignment="1">
      <alignment horizontal="center"/>
    </xf>
    <xf numFmtId="165" fontId="10" fillId="0" borderId="16" xfId="1" applyNumberFormat="1" applyFont="1" applyFill="1" applyBorder="1" applyAlignment="1">
      <alignment horizontal="right"/>
    </xf>
    <xf numFmtId="165" fontId="10" fillId="0" borderId="17" xfId="1" applyNumberFormat="1" applyFont="1" applyFill="1" applyBorder="1" applyAlignment="1">
      <alignment horizontal="right"/>
    </xf>
    <xf numFmtId="165" fontId="10" fillId="0" borderId="18" xfId="1" applyNumberFormat="1" applyFont="1" applyFill="1" applyBorder="1" applyAlignment="1">
      <alignment horizontal="right"/>
    </xf>
    <xf numFmtId="165" fontId="10" fillId="0" borderId="44" xfId="1" applyNumberFormat="1" applyFont="1" applyFill="1" applyBorder="1" applyAlignment="1">
      <alignment horizontal="center"/>
    </xf>
    <xf numFmtId="165" fontId="10" fillId="0" borderId="43" xfId="1" applyNumberFormat="1" applyFont="1" applyFill="1" applyBorder="1" applyAlignment="1">
      <alignment horizontal="center"/>
    </xf>
    <xf numFmtId="165" fontId="10" fillId="0" borderId="19" xfId="1" applyNumberFormat="1" applyFont="1" applyFill="1" applyBorder="1" applyAlignment="1">
      <alignment horizontal="center"/>
    </xf>
    <xf numFmtId="165" fontId="10" fillId="0" borderId="44" xfId="1" applyNumberFormat="1" applyFont="1" applyFill="1" applyBorder="1" applyAlignment="1">
      <alignment horizontal="right"/>
    </xf>
    <xf numFmtId="165" fontId="10" fillId="0" borderId="43" xfId="0" applyNumberFormat="1" applyFont="1" applyFill="1" applyBorder="1" applyAlignment="1">
      <alignment horizontal="right"/>
    </xf>
    <xf numFmtId="165" fontId="10" fillId="0" borderId="48" xfId="0" applyNumberFormat="1" applyFont="1" applyFill="1" applyBorder="1" applyAlignment="1">
      <alignment horizontal="right"/>
    </xf>
    <xf numFmtId="165" fontId="10" fillId="0" borderId="43" xfId="1" applyNumberFormat="1" applyFont="1" applyFill="1" applyBorder="1" applyAlignment="1">
      <alignment horizontal="right"/>
    </xf>
    <xf numFmtId="165" fontId="10" fillId="0" borderId="48" xfId="1" applyNumberFormat="1" applyFont="1" applyFill="1" applyBorder="1" applyAlignment="1">
      <alignment horizontal="right"/>
    </xf>
    <xf numFmtId="0" fontId="2" fillId="0" borderId="47" xfId="0" applyFont="1" applyBorder="1" applyAlignment="1">
      <alignment horizontal="center"/>
    </xf>
    <xf numFmtId="164" fontId="2" fillId="0" borderId="45" xfId="1" applyFont="1" applyBorder="1" applyAlignment="1">
      <alignment horizontal="center"/>
    </xf>
    <xf numFmtId="164" fontId="2" fillId="0" borderId="47" xfId="1" applyFont="1" applyBorder="1" applyAlignment="1">
      <alignment horizontal="center"/>
    </xf>
    <xf numFmtId="164" fontId="2" fillId="0" borderId="46" xfId="1" applyFont="1" applyBorder="1" applyAlignment="1">
      <alignment horizontal="center"/>
    </xf>
    <xf numFmtId="164" fontId="2" fillId="0" borderId="49" xfId="1" applyFont="1" applyBorder="1" applyAlignment="1">
      <alignment horizontal="center"/>
    </xf>
    <xf numFmtId="164" fontId="2" fillId="0" borderId="44" xfId="1" applyFont="1" applyBorder="1" applyAlignment="1">
      <alignment horizontal="center"/>
    </xf>
    <xf numFmtId="0" fontId="2" fillId="0" borderId="43" xfId="0" applyFont="1" applyFill="1" applyBorder="1" applyAlignment="1">
      <alignment horizontal="left"/>
    </xf>
    <xf numFmtId="0" fontId="2" fillId="0" borderId="48" xfId="0" applyFont="1" applyFill="1" applyBorder="1" applyAlignment="1">
      <alignment horizontal="left"/>
    </xf>
    <xf numFmtId="0" fontId="2" fillId="0" borderId="44" xfId="0" applyFont="1" applyFill="1" applyBorder="1" applyAlignment="1"/>
    <xf numFmtId="0" fontId="2" fillId="0" borderId="48" xfId="0" applyFont="1" applyFill="1" applyBorder="1" applyAlignment="1"/>
    <xf numFmtId="0" fontId="2" fillId="0" borderId="52" xfId="0" applyFont="1" applyBorder="1" applyAlignment="1">
      <alignment horizontal="center"/>
    </xf>
    <xf numFmtId="0" fontId="2" fillId="0" borderId="31" xfId="0" applyFont="1" applyBorder="1"/>
    <xf numFmtId="0" fontId="2" fillId="0" borderId="52" xfId="0" applyFont="1" applyFill="1" applyBorder="1" applyAlignment="1"/>
    <xf numFmtId="0" fontId="2" fillId="0" borderId="53" xfId="0" applyFont="1" applyFill="1" applyBorder="1" applyAlignment="1"/>
    <xf numFmtId="0" fontId="2" fillId="0" borderId="54" xfId="0" applyFont="1" applyFill="1" applyBorder="1" applyAlignment="1"/>
    <xf numFmtId="0" fontId="2" fillId="0" borderId="62" xfId="0" applyFont="1" applyBorder="1" applyAlignment="1">
      <alignment horizontal="center"/>
    </xf>
    <xf numFmtId="165" fontId="2" fillId="0" borderId="52" xfId="1" applyNumberFormat="1" applyFont="1" applyFill="1" applyBorder="1" applyAlignment="1">
      <alignment horizontal="center"/>
    </xf>
    <xf numFmtId="165" fontId="2" fillId="0" borderId="53" xfId="0" applyNumberFormat="1" applyFont="1" applyFill="1" applyBorder="1"/>
    <xf numFmtId="165" fontId="2" fillId="0" borderId="54" xfId="0" applyNumberFormat="1" applyFont="1" applyFill="1" applyBorder="1"/>
    <xf numFmtId="165" fontId="2" fillId="0" borderId="62" xfId="1" applyNumberFormat="1" applyFont="1" applyFill="1" applyBorder="1" applyAlignment="1">
      <alignment horizontal="center"/>
    </xf>
    <xf numFmtId="165" fontId="2" fillId="0" borderId="53" xfId="1" applyNumberFormat="1" applyFont="1" applyFill="1" applyBorder="1" applyAlignment="1">
      <alignment horizontal="center"/>
    </xf>
    <xf numFmtId="165" fontId="2" fillId="0" borderId="54" xfId="1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9" xfId="0" applyFont="1" applyFill="1" applyBorder="1" applyAlignment="1">
      <alignment horizontal="center" vertical="center"/>
    </xf>
    <xf numFmtId="0" fontId="2" fillId="0" borderId="60" xfId="0" applyFont="1" applyFill="1" applyBorder="1" applyAlignment="1">
      <alignment horizontal="center" vertical="center"/>
    </xf>
    <xf numFmtId="0" fontId="2" fillId="0" borderId="61" xfId="0" applyFont="1" applyFill="1" applyBorder="1" applyAlignment="1">
      <alignment horizontal="center" vertical="center"/>
    </xf>
    <xf numFmtId="0" fontId="2" fillId="0" borderId="66" xfId="0" applyFont="1" applyBorder="1" applyAlignment="1">
      <alignment horizontal="center"/>
    </xf>
    <xf numFmtId="0" fontId="2" fillId="0" borderId="67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164" fontId="3" fillId="0" borderId="7" xfId="0" applyNumberFormat="1" applyFont="1" applyBorder="1" applyAlignment="1">
      <alignment horizontal="center"/>
    </xf>
    <xf numFmtId="164" fontId="3" fillId="0" borderId="8" xfId="0" applyNumberFormat="1" applyFont="1" applyBorder="1" applyAlignment="1">
      <alignment horizontal="center"/>
    </xf>
    <xf numFmtId="0" fontId="2" fillId="0" borderId="63" xfId="0" applyFont="1" applyBorder="1" applyAlignment="1">
      <alignment horizontal="center"/>
    </xf>
    <xf numFmtId="0" fontId="2" fillId="0" borderId="64" xfId="0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2" fillId="0" borderId="63" xfId="0" applyFont="1" applyBorder="1" applyAlignment="1">
      <alignment horizontal="left"/>
    </xf>
    <xf numFmtId="0" fontId="2" fillId="0" borderId="64" xfId="0" applyFont="1" applyBorder="1"/>
    <xf numFmtId="0" fontId="2" fillId="0" borderId="65" xfId="0" applyFont="1" applyBorder="1"/>
    <xf numFmtId="0" fontId="3" fillId="0" borderId="63" xfId="0" applyFont="1" applyBorder="1" applyAlignment="1">
      <alignment horizontal="center"/>
    </xf>
    <xf numFmtId="0" fontId="3" fillId="0" borderId="64" xfId="0" applyFont="1" applyBorder="1" applyAlignment="1">
      <alignment horizontal="center"/>
    </xf>
    <xf numFmtId="0" fontId="3" fillId="0" borderId="65" xfId="0" applyFont="1" applyBorder="1" applyAlignment="1">
      <alignment horizontal="center"/>
    </xf>
    <xf numFmtId="164" fontId="2" fillId="0" borderId="63" xfId="1" applyFont="1" applyFill="1" applyBorder="1" applyAlignment="1">
      <alignment horizontal="right"/>
    </xf>
    <xf numFmtId="0" fontId="2" fillId="0" borderId="64" xfId="0" applyFont="1" applyFill="1" applyBorder="1" applyAlignment="1">
      <alignment horizontal="right"/>
    </xf>
    <xf numFmtId="0" fontId="2" fillId="0" borderId="65" xfId="0" applyFont="1" applyFill="1" applyBorder="1" applyAlignment="1">
      <alignment horizontal="right"/>
    </xf>
    <xf numFmtId="165" fontId="2" fillId="0" borderId="63" xfId="1" applyNumberFormat="1" applyFont="1" applyFill="1" applyBorder="1" applyAlignment="1">
      <alignment horizontal="center"/>
    </xf>
    <xf numFmtId="165" fontId="2" fillId="0" borderId="64" xfId="1" applyNumberFormat="1" applyFont="1" applyFill="1" applyBorder="1" applyAlignment="1">
      <alignment horizontal="center"/>
    </xf>
    <xf numFmtId="165" fontId="2" fillId="0" borderId="65" xfId="1" applyNumberFormat="1" applyFont="1" applyFill="1" applyBorder="1" applyAlignment="1">
      <alignment horizontal="center"/>
    </xf>
    <xf numFmtId="164" fontId="2" fillId="0" borderId="45" xfId="1" applyFont="1" applyBorder="1" applyAlignment="1">
      <alignment horizontal="right"/>
    </xf>
    <xf numFmtId="0" fontId="2" fillId="0" borderId="49" xfId="0" applyFont="1" applyBorder="1" applyAlignment="1">
      <alignment horizontal="right"/>
    </xf>
    <xf numFmtId="165" fontId="2" fillId="0" borderId="45" xfId="1" applyNumberFormat="1" applyFont="1" applyFill="1" applyBorder="1" applyAlignment="1">
      <alignment horizontal="center"/>
    </xf>
    <xf numFmtId="165" fontId="2" fillId="0" borderId="46" xfId="1" applyNumberFormat="1" applyFont="1" applyFill="1" applyBorder="1" applyAlignment="1">
      <alignment horizontal="center"/>
    </xf>
    <xf numFmtId="165" fontId="2" fillId="0" borderId="49" xfId="1" applyNumberFormat="1" applyFont="1" applyFill="1" applyBorder="1" applyAlignment="1">
      <alignment horizontal="center"/>
    </xf>
    <xf numFmtId="165" fontId="10" fillId="0" borderId="48" xfId="1" applyNumberFormat="1" applyFont="1" applyFill="1" applyBorder="1" applyAlignment="1">
      <alignment horizontal="center"/>
    </xf>
    <xf numFmtId="0" fontId="2" fillId="0" borderId="50" xfId="0" applyFont="1" applyBorder="1" applyAlignment="1">
      <alignment horizontal="left"/>
    </xf>
    <xf numFmtId="0" fontId="2" fillId="0" borderId="34" xfId="0" applyFont="1" applyBorder="1" applyAlignment="1">
      <alignment horizontal="left"/>
    </xf>
    <xf numFmtId="0" fontId="2" fillId="0" borderId="35" xfId="0" applyFont="1" applyBorder="1" applyAlignment="1">
      <alignment horizontal="left"/>
    </xf>
    <xf numFmtId="165" fontId="2" fillId="0" borderId="34" xfId="0" applyNumberFormat="1" applyFont="1" applyFill="1" applyBorder="1"/>
    <xf numFmtId="165" fontId="2" fillId="0" borderId="35" xfId="0" applyNumberFormat="1" applyFont="1" applyFill="1" applyBorder="1"/>
    <xf numFmtId="164" fontId="2" fillId="0" borderId="44" xfId="1" applyFont="1" applyFill="1" applyBorder="1" applyAlignment="1">
      <alignment horizontal="center"/>
    </xf>
    <xf numFmtId="164" fontId="2" fillId="0" borderId="43" xfId="1" applyFont="1" applyFill="1" applyBorder="1" applyAlignment="1">
      <alignment horizontal="center"/>
    </xf>
    <xf numFmtId="164" fontId="2" fillId="0" borderId="48" xfId="1" applyFont="1" applyFill="1" applyBorder="1" applyAlignment="1">
      <alignment horizontal="center"/>
    </xf>
    <xf numFmtId="165" fontId="2" fillId="0" borderId="46" xfId="0" applyNumberFormat="1" applyFont="1" applyFill="1" applyBorder="1"/>
    <xf numFmtId="165" fontId="2" fillId="0" borderId="49" xfId="0" applyNumberFormat="1" applyFont="1" applyFill="1" applyBorder="1"/>
    <xf numFmtId="165" fontId="2" fillId="0" borderId="47" xfId="1" applyNumberFormat="1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/>
    </xf>
    <xf numFmtId="0" fontId="2" fillId="0" borderId="19" xfId="0" applyFont="1" applyFill="1" applyBorder="1"/>
    <xf numFmtId="0" fontId="2" fillId="0" borderId="62" xfId="0" applyFont="1" applyFill="1" applyBorder="1" applyAlignment="1"/>
    <xf numFmtId="0" fontId="2" fillId="0" borderId="31" xfId="0" applyFont="1" applyFill="1" applyBorder="1" applyAlignment="1"/>
    <xf numFmtId="0" fontId="2" fillId="0" borderId="18" xfId="0" applyFont="1" applyFill="1" applyBorder="1" applyAlignment="1"/>
    <xf numFmtId="0" fontId="2" fillId="0" borderId="18" xfId="0" applyFont="1" applyBorder="1" applyAlignment="1"/>
    <xf numFmtId="0" fontId="2" fillId="0" borderId="18" xfId="0" applyFont="1" applyFill="1" applyBorder="1" applyAlignment="1">
      <alignment horizontal="left"/>
    </xf>
    <xf numFmtId="0" fontId="3" fillId="0" borderId="11" xfId="0" applyFont="1" applyBorder="1" applyAlignment="1">
      <alignment horizontal="center"/>
    </xf>
    <xf numFmtId="164" fontId="2" fillId="0" borderId="44" xfId="0" applyNumberFormat="1" applyFont="1" applyBorder="1" applyAlignment="1">
      <alignment horizontal="center"/>
    </xf>
    <xf numFmtId="165" fontId="2" fillId="0" borderId="44" xfId="0" applyNumberFormat="1" applyFont="1" applyBorder="1" applyAlignment="1">
      <alignment horizontal="center"/>
    </xf>
    <xf numFmtId="165" fontId="2" fillId="0" borderId="43" xfId="0" applyNumberFormat="1" applyFont="1" applyBorder="1" applyAlignment="1">
      <alignment horizontal="center"/>
    </xf>
    <xf numFmtId="165" fontId="2" fillId="0" borderId="48" xfId="0" applyNumberFormat="1" applyFont="1" applyBorder="1" applyAlignment="1">
      <alignment horizontal="center"/>
    </xf>
    <xf numFmtId="164" fontId="2" fillId="0" borderId="43" xfId="1" applyFont="1" applyBorder="1" applyAlignment="1">
      <alignment horizontal="center"/>
    </xf>
    <xf numFmtId="164" fontId="2" fillId="0" borderId="48" xfId="1" applyFont="1" applyBorder="1" applyAlignment="1">
      <alignment horizontal="center"/>
    </xf>
    <xf numFmtId="0" fontId="2" fillId="0" borderId="44" xfId="0" applyFont="1" applyBorder="1" applyAlignment="1"/>
    <xf numFmtId="0" fontId="2" fillId="0" borderId="48" xfId="0" applyFont="1" applyBorder="1" applyAlignment="1"/>
    <xf numFmtId="0" fontId="2" fillId="0" borderId="16" xfId="0" applyFont="1" applyBorder="1" applyAlignment="1"/>
    <xf numFmtId="165" fontId="2" fillId="0" borderId="49" xfId="1" applyNumberFormat="1" applyFont="1" applyBorder="1" applyAlignment="1">
      <alignment horizontal="right"/>
    </xf>
    <xf numFmtId="0" fontId="2" fillId="0" borderId="46" xfId="0" applyFont="1" applyBorder="1" applyAlignment="1">
      <alignment horizontal="left"/>
    </xf>
    <xf numFmtId="0" fontId="2" fillId="0" borderId="49" xfId="0" applyFont="1" applyBorder="1" applyAlignment="1">
      <alignment horizontal="left"/>
    </xf>
    <xf numFmtId="0" fontId="2" fillId="0" borderId="45" xfId="0" applyFont="1" applyBorder="1" applyAlignment="1">
      <alignment horizontal="right"/>
    </xf>
    <xf numFmtId="165" fontId="2" fillId="0" borderId="16" xfId="0" applyNumberFormat="1" applyFont="1" applyBorder="1" applyAlignment="1">
      <alignment horizontal="center"/>
    </xf>
    <xf numFmtId="165" fontId="2" fillId="0" borderId="17" xfId="0" applyNumberFormat="1" applyFont="1" applyBorder="1" applyAlignment="1">
      <alignment horizontal="center"/>
    </xf>
    <xf numFmtId="165" fontId="2" fillId="0" borderId="20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1" fillId="0" borderId="33" xfId="0" applyFont="1" applyBorder="1" applyAlignment="1">
      <alignment horizontal="center" wrapText="1"/>
    </xf>
    <xf numFmtId="0" fontId="11" fillId="0" borderId="2" xfId="0" applyFont="1" applyBorder="1" applyAlignment="1">
      <alignment horizontal="center" wrapText="1"/>
    </xf>
    <xf numFmtId="0" fontId="11" fillId="0" borderId="32" xfId="0" applyFont="1" applyBorder="1" applyAlignment="1">
      <alignment horizontal="center" wrapText="1"/>
    </xf>
    <xf numFmtId="0" fontId="11" fillId="0" borderId="28" xfId="0" applyFont="1" applyBorder="1" applyAlignment="1">
      <alignment horizontal="center" wrapText="1"/>
    </xf>
    <xf numFmtId="0" fontId="11" fillId="0" borderId="24" xfId="0" applyFont="1" applyBorder="1" applyAlignment="1">
      <alignment horizontal="center" wrapText="1"/>
    </xf>
    <xf numFmtId="0" fontId="11" fillId="0" borderId="29" xfId="0" applyFont="1" applyBorder="1" applyAlignment="1">
      <alignment horizontal="center" wrapText="1"/>
    </xf>
    <xf numFmtId="14" fontId="11" fillId="0" borderId="17" xfId="0" applyNumberFormat="1" applyFont="1" applyBorder="1" applyAlignment="1">
      <alignment horizontal="center" wrapText="1"/>
    </xf>
    <xf numFmtId="0" fontId="11" fillId="0" borderId="17" xfId="0" applyFont="1" applyBorder="1" applyAlignment="1">
      <alignment horizontal="center" wrapText="1"/>
    </xf>
    <xf numFmtId="0" fontId="11" fillId="0" borderId="20" xfId="0" applyFont="1" applyBorder="1" applyAlignment="1">
      <alignment horizontal="center" wrapText="1"/>
    </xf>
    <xf numFmtId="0" fontId="12" fillId="0" borderId="23" xfId="0" applyFont="1" applyBorder="1" applyAlignment="1">
      <alignment vertical="top" wrapText="1"/>
    </xf>
    <xf numFmtId="0" fontId="11" fillId="0" borderId="31" xfId="0" applyFont="1" applyBorder="1" applyAlignment="1">
      <alignment horizontal="center"/>
    </xf>
    <xf numFmtId="0" fontId="11" fillId="0" borderId="34" xfId="0" applyFont="1" applyBorder="1" applyAlignment="1">
      <alignment horizontal="center"/>
    </xf>
    <xf numFmtId="0" fontId="11" fillId="0" borderId="35" xfId="0" applyFont="1" applyBorder="1" applyAlignment="1">
      <alignment horizontal="center"/>
    </xf>
    <xf numFmtId="0" fontId="11" fillId="0" borderId="19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 wrapText="1"/>
    </xf>
    <xf numFmtId="0" fontId="11" fillId="0" borderId="39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59" xfId="0" applyFont="1" applyFill="1" applyBorder="1" applyAlignment="1">
      <alignment horizontal="center" vertical="center"/>
    </xf>
    <xf numFmtId="0" fontId="3" fillId="3" borderId="60" xfId="0" applyFont="1" applyFill="1" applyBorder="1" applyAlignment="1">
      <alignment horizontal="center" vertical="center"/>
    </xf>
    <xf numFmtId="0" fontId="3" fillId="0" borderId="50" xfId="0" applyFont="1" applyBorder="1" applyAlignment="1">
      <alignment horizontal="left" vertical="top" wrapText="1"/>
    </xf>
    <xf numFmtId="0" fontId="3" fillId="0" borderId="34" xfId="0" applyFont="1" applyBorder="1" applyAlignment="1">
      <alignment horizontal="left" vertical="top" wrapText="1"/>
    </xf>
    <xf numFmtId="0" fontId="2" fillId="0" borderId="34" xfId="0" applyFont="1" applyBorder="1" applyAlignment="1">
      <alignment horizontal="left" vertical="top" wrapText="1"/>
    </xf>
    <xf numFmtId="0" fontId="4" fillId="0" borderId="34" xfId="0" applyFont="1" applyBorder="1" applyAlignment="1">
      <alignment horizontal="center" vertical="top" wrapText="1"/>
    </xf>
    <xf numFmtId="0" fontId="4" fillId="0" borderId="35" xfId="0" applyFont="1" applyBorder="1" applyAlignment="1">
      <alignment horizontal="center" vertical="top" wrapText="1"/>
    </xf>
    <xf numFmtId="0" fontId="3" fillId="3" borderId="61" xfId="0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worksheet" Target="worksheets/sheet345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377" Type="http://schemas.openxmlformats.org/officeDocument/2006/relationships/calcChain" Target="calcChain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theme" Target="theme/theme1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styles" Target="styles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161925</xdr:rowOff>
    </xdr:from>
    <xdr:to>
      <xdr:col>9</xdr:col>
      <xdr:colOff>190500</xdr:colOff>
      <xdr:row>4</xdr:row>
      <xdr:rowOff>47625</xdr:rowOff>
    </xdr:to>
    <xdr:pic>
      <xdr:nvPicPr>
        <xdr:cNvPr id="2" name="Imagen 1" descr="Resultado de imagen para EDAT TOLIMA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16000" r="10833" b="15555"/>
        <a:stretch/>
      </xdr:blipFill>
      <xdr:spPr bwMode="auto">
        <a:xfrm>
          <a:off x="152400" y="161925"/>
          <a:ext cx="2066925" cy="571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6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6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6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6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6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6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6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6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6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6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6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6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6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7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7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7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7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7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7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7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7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7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7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7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7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7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7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7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7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8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8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8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8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8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8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8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8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8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8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8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8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8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8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8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8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9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9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9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9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9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9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9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9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9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9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9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9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9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9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9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9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A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A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A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A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A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A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A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A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A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A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A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A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A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A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A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A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B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B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B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B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B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B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B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B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B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B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B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B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B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B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B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B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C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C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C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C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C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C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C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C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C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C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C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C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C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C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C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C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D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D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D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D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D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D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D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D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D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D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D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D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D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D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D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D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E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E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E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E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E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E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E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E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E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E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E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E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E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E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E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E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F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F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F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F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F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F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F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F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F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F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F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F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F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F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F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F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0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1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2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3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4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5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6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7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8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9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A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B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C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D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E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F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0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1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2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3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4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5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6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7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8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9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A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B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C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D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E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F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0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1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2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3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4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5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6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7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8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9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A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B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C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D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E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F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0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1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2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3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4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5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6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7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8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9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A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B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C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D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E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F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40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41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42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43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44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45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46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47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161925</xdr:rowOff>
    </xdr:from>
    <xdr:to>
      <xdr:col>9</xdr:col>
      <xdr:colOff>190500</xdr:colOff>
      <xdr:row>4</xdr:row>
      <xdr:rowOff>47625</xdr:rowOff>
    </xdr:to>
    <xdr:pic>
      <xdr:nvPicPr>
        <xdr:cNvPr id="3" name="Imagen 2" descr="Resultado de imagen para EDAT TOLIMA">
          <a:extLst>
            <a:ext uri="{FF2B5EF4-FFF2-40B4-BE49-F238E27FC236}">
              <a16:creationId xmlns="" xmlns:a16="http://schemas.microsoft.com/office/drawing/2014/main" id="{00000000-0008-0000-4801-000003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16000" r="10833" b="15555"/>
        <a:stretch/>
      </xdr:blipFill>
      <xdr:spPr bwMode="auto">
        <a:xfrm>
          <a:off x="152400" y="161925"/>
          <a:ext cx="2066925" cy="571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152400</xdr:rowOff>
    </xdr:from>
    <xdr:to>
      <xdr:col>9</xdr:col>
      <xdr:colOff>190500</xdr:colOff>
      <xdr:row>4</xdr:row>
      <xdr:rowOff>38100</xdr:rowOff>
    </xdr:to>
    <xdr:pic>
      <xdr:nvPicPr>
        <xdr:cNvPr id="3" name="Imagen 2" descr="Resultado de imagen para EDAT TOLIMA">
          <a:extLst>
            <a:ext uri="{FF2B5EF4-FFF2-40B4-BE49-F238E27FC236}">
              <a16:creationId xmlns="" xmlns:a16="http://schemas.microsoft.com/office/drawing/2014/main" id="{00000000-0008-0000-4901-000003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16000" r="10833" b="15555"/>
        <a:stretch/>
      </xdr:blipFill>
      <xdr:spPr bwMode="auto">
        <a:xfrm>
          <a:off x="152400" y="152400"/>
          <a:ext cx="2066925" cy="571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142875</xdr:rowOff>
    </xdr:from>
    <xdr:to>
      <xdr:col>9</xdr:col>
      <xdr:colOff>180975</xdr:colOff>
      <xdr:row>4</xdr:row>
      <xdr:rowOff>28575</xdr:rowOff>
    </xdr:to>
    <xdr:pic>
      <xdr:nvPicPr>
        <xdr:cNvPr id="3" name="Imagen 2" descr="Resultado de imagen para EDAT TOLIMA">
          <a:extLst>
            <a:ext uri="{FF2B5EF4-FFF2-40B4-BE49-F238E27FC236}">
              <a16:creationId xmlns="" xmlns:a16="http://schemas.microsoft.com/office/drawing/2014/main" id="{00000000-0008-0000-4A01-000003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16000" r="10833" b="15555"/>
        <a:stretch/>
      </xdr:blipFill>
      <xdr:spPr bwMode="auto">
        <a:xfrm>
          <a:off x="161925" y="142875"/>
          <a:ext cx="2066925" cy="571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152400</xdr:rowOff>
    </xdr:from>
    <xdr:to>
      <xdr:col>9</xdr:col>
      <xdr:colOff>190500</xdr:colOff>
      <xdr:row>4</xdr:row>
      <xdr:rowOff>38100</xdr:rowOff>
    </xdr:to>
    <xdr:pic>
      <xdr:nvPicPr>
        <xdr:cNvPr id="2" name="Imagen 1" descr="Resultado de imagen para EDAT TOLIMA">
          <a:extLst>
            <a:ext uri="{FF2B5EF4-FFF2-40B4-BE49-F238E27FC236}">
              <a16:creationId xmlns="" xmlns:a16="http://schemas.microsoft.com/office/drawing/2014/main" id="{00000000-0008-0000-4B01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16000" r="10833" b="15555"/>
        <a:stretch/>
      </xdr:blipFill>
      <xdr:spPr bwMode="auto">
        <a:xfrm>
          <a:off x="152400" y="152400"/>
          <a:ext cx="2066925" cy="571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161925</xdr:rowOff>
    </xdr:from>
    <xdr:to>
      <xdr:col>9</xdr:col>
      <xdr:colOff>190500</xdr:colOff>
      <xdr:row>4</xdr:row>
      <xdr:rowOff>47625</xdr:rowOff>
    </xdr:to>
    <xdr:pic>
      <xdr:nvPicPr>
        <xdr:cNvPr id="2" name="Imagen 1" descr="Resultado de imagen para EDAT TOLIMA">
          <a:extLst>
            <a:ext uri="{FF2B5EF4-FFF2-40B4-BE49-F238E27FC236}">
              <a16:creationId xmlns="" xmlns:a16="http://schemas.microsoft.com/office/drawing/2014/main" id="{00000000-0008-0000-4C01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16000" r="10833" b="15555"/>
        <a:stretch/>
      </xdr:blipFill>
      <xdr:spPr bwMode="auto">
        <a:xfrm>
          <a:off x="152400" y="161925"/>
          <a:ext cx="2066925" cy="571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142875</xdr:rowOff>
    </xdr:from>
    <xdr:to>
      <xdr:col>9</xdr:col>
      <xdr:colOff>180975</xdr:colOff>
      <xdr:row>4</xdr:row>
      <xdr:rowOff>28575</xdr:rowOff>
    </xdr:to>
    <xdr:pic>
      <xdr:nvPicPr>
        <xdr:cNvPr id="2" name="Imagen 1" descr="Resultado de imagen para EDAT TOLIMA">
          <a:extLst>
            <a:ext uri="{FF2B5EF4-FFF2-40B4-BE49-F238E27FC236}">
              <a16:creationId xmlns="" xmlns:a16="http://schemas.microsoft.com/office/drawing/2014/main" id="{00000000-0008-0000-4D01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16000" r="10833" b="15555"/>
        <a:stretch/>
      </xdr:blipFill>
      <xdr:spPr bwMode="auto">
        <a:xfrm>
          <a:off x="161925" y="142875"/>
          <a:ext cx="2066925" cy="571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95250</xdr:rowOff>
    </xdr:from>
    <xdr:to>
      <xdr:col>9</xdr:col>
      <xdr:colOff>200025</xdr:colOff>
      <xdr:row>3</xdr:row>
      <xdr:rowOff>180975</xdr:rowOff>
    </xdr:to>
    <xdr:pic>
      <xdr:nvPicPr>
        <xdr:cNvPr id="3" name="Imagen 2" descr="Resultado de imagen para EDAT TOLIMA">
          <a:extLst>
            <a:ext uri="{FF2B5EF4-FFF2-40B4-BE49-F238E27FC236}">
              <a16:creationId xmlns="" xmlns:a16="http://schemas.microsoft.com/office/drawing/2014/main" id="{00000000-0008-0000-4E01-000003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16000" r="10833" b="15555"/>
        <a:stretch/>
      </xdr:blipFill>
      <xdr:spPr bwMode="auto">
        <a:xfrm>
          <a:off x="161925" y="95250"/>
          <a:ext cx="2066925" cy="571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161925</xdr:rowOff>
    </xdr:from>
    <xdr:to>
      <xdr:col>9</xdr:col>
      <xdr:colOff>190500</xdr:colOff>
      <xdr:row>4</xdr:row>
      <xdr:rowOff>47625</xdr:rowOff>
    </xdr:to>
    <xdr:pic>
      <xdr:nvPicPr>
        <xdr:cNvPr id="2" name="Imagen 1" descr="Resultado de imagen para EDAT TOLIMA">
          <a:extLst>
            <a:ext uri="{FF2B5EF4-FFF2-40B4-BE49-F238E27FC236}">
              <a16:creationId xmlns="" xmlns:a16="http://schemas.microsoft.com/office/drawing/2014/main" id="{00000000-0008-0000-4F01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16000" r="10833" b="15555"/>
        <a:stretch/>
      </xdr:blipFill>
      <xdr:spPr bwMode="auto">
        <a:xfrm>
          <a:off x="152400" y="161925"/>
          <a:ext cx="2066925" cy="571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142875</xdr:rowOff>
    </xdr:from>
    <xdr:to>
      <xdr:col>9</xdr:col>
      <xdr:colOff>180975</xdr:colOff>
      <xdr:row>4</xdr:row>
      <xdr:rowOff>28575</xdr:rowOff>
    </xdr:to>
    <xdr:pic>
      <xdr:nvPicPr>
        <xdr:cNvPr id="2" name="Imagen 1" descr="Resultado de imagen para EDAT TOLIMA">
          <a:extLst>
            <a:ext uri="{FF2B5EF4-FFF2-40B4-BE49-F238E27FC236}">
              <a16:creationId xmlns="" xmlns:a16="http://schemas.microsoft.com/office/drawing/2014/main" id="{00000000-0008-0000-5001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16000" r="10833" b="15555"/>
        <a:stretch/>
      </xdr:blipFill>
      <xdr:spPr bwMode="auto">
        <a:xfrm>
          <a:off x="161925" y="142875"/>
          <a:ext cx="2066925" cy="571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152400</xdr:rowOff>
    </xdr:from>
    <xdr:to>
      <xdr:col>9</xdr:col>
      <xdr:colOff>190500</xdr:colOff>
      <xdr:row>4</xdr:row>
      <xdr:rowOff>38100</xdr:rowOff>
    </xdr:to>
    <xdr:pic>
      <xdr:nvPicPr>
        <xdr:cNvPr id="2" name="Imagen 1" descr="Resultado de imagen para EDAT TOLIMA">
          <a:extLst>
            <a:ext uri="{FF2B5EF4-FFF2-40B4-BE49-F238E27FC236}">
              <a16:creationId xmlns="" xmlns:a16="http://schemas.microsoft.com/office/drawing/2014/main" id="{00000000-0008-0000-5101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16000" r="10833" b="15555"/>
        <a:stretch/>
      </xdr:blipFill>
      <xdr:spPr bwMode="auto">
        <a:xfrm>
          <a:off x="152400" y="152400"/>
          <a:ext cx="2066925" cy="571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152400</xdr:rowOff>
    </xdr:from>
    <xdr:to>
      <xdr:col>9</xdr:col>
      <xdr:colOff>190500</xdr:colOff>
      <xdr:row>4</xdr:row>
      <xdr:rowOff>38100</xdr:rowOff>
    </xdr:to>
    <xdr:pic>
      <xdr:nvPicPr>
        <xdr:cNvPr id="2" name="Imagen 1" descr="Resultado de imagen para EDAT TOLIMA">
          <a:extLst>
            <a:ext uri="{FF2B5EF4-FFF2-40B4-BE49-F238E27FC236}">
              <a16:creationId xmlns="" xmlns:a16="http://schemas.microsoft.com/office/drawing/2014/main" id="{00000000-0008-0000-5201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16000" r="10833" b="15555"/>
        <a:stretch/>
      </xdr:blipFill>
      <xdr:spPr bwMode="auto">
        <a:xfrm>
          <a:off x="152400" y="152400"/>
          <a:ext cx="2066925" cy="571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142875</xdr:rowOff>
    </xdr:from>
    <xdr:to>
      <xdr:col>9</xdr:col>
      <xdr:colOff>180975</xdr:colOff>
      <xdr:row>4</xdr:row>
      <xdr:rowOff>28575</xdr:rowOff>
    </xdr:to>
    <xdr:pic>
      <xdr:nvPicPr>
        <xdr:cNvPr id="2" name="Imagen 1" descr="Resultado de imagen para EDAT TOLIMA">
          <a:extLst>
            <a:ext uri="{FF2B5EF4-FFF2-40B4-BE49-F238E27FC236}">
              <a16:creationId xmlns="" xmlns:a16="http://schemas.microsoft.com/office/drawing/2014/main" id="{00000000-0008-0000-5301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16000" r="10833" b="15555"/>
        <a:stretch/>
      </xdr:blipFill>
      <xdr:spPr bwMode="auto">
        <a:xfrm>
          <a:off x="161925" y="142875"/>
          <a:ext cx="2066925" cy="571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161925</xdr:rowOff>
    </xdr:from>
    <xdr:to>
      <xdr:col>9</xdr:col>
      <xdr:colOff>190500</xdr:colOff>
      <xdr:row>4</xdr:row>
      <xdr:rowOff>47625</xdr:rowOff>
    </xdr:to>
    <xdr:pic>
      <xdr:nvPicPr>
        <xdr:cNvPr id="2" name="Imagen 1" descr="Resultado de imagen para EDAT TOLIMA">
          <a:extLst>
            <a:ext uri="{FF2B5EF4-FFF2-40B4-BE49-F238E27FC236}">
              <a16:creationId xmlns="" xmlns:a16="http://schemas.microsoft.com/office/drawing/2014/main" id="{00000000-0008-0000-5401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16000" r="10833" b="15555"/>
        <a:stretch/>
      </xdr:blipFill>
      <xdr:spPr bwMode="auto">
        <a:xfrm>
          <a:off x="152400" y="161925"/>
          <a:ext cx="2066925" cy="571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142875</xdr:rowOff>
    </xdr:from>
    <xdr:to>
      <xdr:col>9</xdr:col>
      <xdr:colOff>180975</xdr:colOff>
      <xdr:row>4</xdr:row>
      <xdr:rowOff>28575</xdr:rowOff>
    </xdr:to>
    <xdr:pic>
      <xdr:nvPicPr>
        <xdr:cNvPr id="2" name="Imagen 1" descr="Resultado de imagen para EDAT TOLIMA">
          <a:extLst>
            <a:ext uri="{FF2B5EF4-FFF2-40B4-BE49-F238E27FC236}">
              <a16:creationId xmlns="" xmlns:a16="http://schemas.microsoft.com/office/drawing/2014/main" id="{00000000-0008-0000-5501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16000" r="10833" b="15555"/>
        <a:stretch/>
      </xdr:blipFill>
      <xdr:spPr bwMode="auto">
        <a:xfrm>
          <a:off x="161925" y="142875"/>
          <a:ext cx="2066925" cy="571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152400</xdr:rowOff>
    </xdr:from>
    <xdr:to>
      <xdr:col>9</xdr:col>
      <xdr:colOff>190500</xdr:colOff>
      <xdr:row>4</xdr:row>
      <xdr:rowOff>38100</xdr:rowOff>
    </xdr:to>
    <xdr:pic>
      <xdr:nvPicPr>
        <xdr:cNvPr id="2" name="Imagen 1" descr="Resultado de imagen para EDAT TOLIMA">
          <a:extLst>
            <a:ext uri="{FF2B5EF4-FFF2-40B4-BE49-F238E27FC236}">
              <a16:creationId xmlns="" xmlns:a16="http://schemas.microsoft.com/office/drawing/2014/main" id="{00000000-0008-0000-5601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16000" r="10833" b="15555"/>
        <a:stretch/>
      </xdr:blipFill>
      <xdr:spPr bwMode="auto">
        <a:xfrm>
          <a:off x="152400" y="152400"/>
          <a:ext cx="2066925" cy="571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161925</xdr:rowOff>
    </xdr:from>
    <xdr:to>
      <xdr:col>9</xdr:col>
      <xdr:colOff>190500</xdr:colOff>
      <xdr:row>4</xdr:row>
      <xdr:rowOff>47625</xdr:rowOff>
    </xdr:to>
    <xdr:pic>
      <xdr:nvPicPr>
        <xdr:cNvPr id="2" name="Imagen 1" descr="Resultado de imagen para EDAT TOLIMA">
          <a:extLst>
            <a:ext uri="{FF2B5EF4-FFF2-40B4-BE49-F238E27FC236}">
              <a16:creationId xmlns="" xmlns:a16="http://schemas.microsoft.com/office/drawing/2014/main" id="{00000000-0008-0000-5701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16000" r="10833" b="15555"/>
        <a:stretch/>
      </xdr:blipFill>
      <xdr:spPr bwMode="auto">
        <a:xfrm>
          <a:off x="152400" y="161925"/>
          <a:ext cx="2066925" cy="571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95250</xdr:rowOff>
    </xdr:from>
    <xdr:to>
      <xdr:col>9</xdr:col>
      <xdr:colOff>200025</xdr:colOff>
      <xdr:row>3</xdr:row>
      <xdr:rowOff>180975</xdr:rowOff>
    </xdr:to>
    <xdr:pic>
      <xdr:nvPicPr>
        <xdr:cNvPr id="2" name="Imagen 1" descr="Resultado de imagen para EDAT TOLIMA">
          <a:extLst>
            <a:ext uri="{FF2B5EF4-FFF2-40B4-BE49-F238E27FC236}">
              <a16:creationId xmlns="" xmlns:a16="http://schemas.microsoft.com/office/drawing/2014/main" id="{00000000-0008-0000-5801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16000" r="10833" b="15555"/>
        <a:stretch/>
      </xdr:blipFill>
      <xdr:spPr bwMode="auto">
        <a:xfrm>
          <a:off x="161925" y="95250"/>
          <a:ext cx="2066925" cy="571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142875</xdr:rowOff>
    </xdr:from>
    <xdr:to>
      <xdr:col>9</xdr:col>
      <xdr:colOff>171450</xdr:colOff>
      <xdr:row>4</xdr:row>
      <xdr:rowOff>28575</xdr:rowOff>
    </xdr:to>
    <xdr:pic>
      <xdr:nvPicPr>
        <xdr:cNvPr id="3" name="Imagen 2" descr="Resultado de imagen para EDAT TOLIMA">
          <a:extLst>
            <a:ext uri="{FF2B5EF4-FFF2-40B4-BE49-F238E27FC236}">
              <a16:creationId xmlns="" xmlns:a16="http://schemas.microsoft.com/office/drawing/2014/main" id="{00000000-0008-0000-5901-000003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16000" r="10833" b="15555"/>
        <a:stretch/>
      </xdr:blipFill>
      <xdr:spPr bwMode="auto">
        <a:xfrm>
          <a:off x="133350" y="142875"/>
          <a:ext cx="2066925" cy="571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152400</xdr:rowOff>
    </xdr:from>
    <xdr:to>
      <xdr:col>9</xdr:col>
      <xdr:colOff>190500</xdr:colOff>
      <xdr:row>4</xdr:row>
      <xdr:rowOff>38100</xdr:rowOff>
    </xdr:to>
    <xdr:pic>
      <xdr:nvPicPr>
        <xdr:cNvPr id="2" name="Imagen 1" descr="Resultado de imagen para EDAT TOLIMA">
          <a:extLst>
            <a:ext uri="{FF2B5EF4-FFF2-40B4-BE49-F238E27FC236}">
              <a16:creationId xmlns="" xmlns:a16="http://schemas.microsoft.com/office/drawing/2014/main" id="{00000000-0008-0000-5A01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16000" r="10833" b="15555"/>
        <a:stretch/>
      </xdr:blipFill>
      <xdr:spPr bwMode="auto">
        <a:xfrm>
          <a:off x="152400" y="152400"/>
          <a:ext cx="2066925" cy="571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142875</xdr:rowOff>
    </xdr:from>
    <xdr:to>
      <xdr:col>9</xdr:col>
      <xdr:colOff>180975</xdr:colOff>
      <xdr:row>4</xdr:row>
      <xdr:rowOff>28575</xdr:rowOff>
    </xdr:to>
    <xdr:pic>
      <xdr:nvPicPr>
        <xdr:cNvPr id="2" name="Imagen 1" descr="Resultado de imagen para EDAT TOLIMA">
          <a:extLst>
            <a:ext uri="{FF2B5EF4-FFF2-40B4-BE49-F238E27FC236}">
              <a16:creationId xmlns="" xmlns:a16="http://schemas.microsoft.com/office/drawing/2014/main" id="{00000000-0008-0000-5B01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16000" r="10833" b="15555"/>
        <a:stretch/>
      </xdr:blipFill>
      <xdr:spPr bwMode="auto">
        <a:xfrm>
          <a:off x="161925" y="142875"/>
          <a:ext cx="2066925" cy="571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161925</xdr:rowOff>
    </xdr:from>
    <xdr:to>
      <xdr:col>9</xdr:col>
      <xdr:colOff>190500</xdr:colOff>
      <xdr:row>4</xdr:row>
      <xdr:rowOff>47625</xdr:rowOff>
    </xdr:to>
    <xdr:pic>
      <xdr:nvPicPr>
        <xdr:cNvPr id="2" name="Imagen 1" descr="Resultado de imagen para EDAT TOLIMA">
          <a:extLst>
            <a:ext uri="{FF2B5EF4-FFF2-40B4-BE49-F238E27FC236}">
              <a16:creationId xmlns="" xmlns:a16="http://schemas.microsoft.com/office/drawing/2014/main" id="{00000000-0008-0000-5C01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16000" r="10833" b="15555"/>
        <a:stretch/>
      </xdr:blipFill>
      <xdr:spPr bwMode="auto">
        <a:xfrm>
          <a:off x="152400" y="161925"/>
          <a:ext cx="2066925" cy="571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161925</xdr:rowOff>
    </xdr:from>
    <xdr:to>
      <xdr:col>9</xdr:col>
      <xdr:colOff>190500</xdr:colOff>
      <xdr:row>4</xdr:row>
      <xdr:rowOff>47625</xdr:rowOff>
    </xdr:to>
    <xdr:pic>
      <xdr:nvPicPr>
        <xdr:cNvPr id="2" name="Imagen 1" descr="Resultado de imagen para EDAT TOLIMA">
          <a:extLst>
            <a:ext uri="{FF2B5EF4-FFF2-40B4-BE49-F238E27FC236}">
              <a16:creationId xmlns="" xmlns:a16="http://schemas.microsoft.com/office/drawing/2014/main" id="{00000000-0008-0000-5D01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16000" r="10833" b="15555"/>
        <a:stretch/>
      </xdr:blipFill>
      <xdr:spPr bwMode="auto">
        <a:xfrm>
          <a:off x="152400" y="161925"/>
          <a:ext cx="2066925" cy="571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142875</xdr:rowOff>
    </xdr:from>
    <xdr:to>
      <xdr:col>9</xdr:col>
      <xdr:colOff>180975</xdr:colOff>
      <xdr:row>4</xdr:row>
      <xdr:rowOff>28575</xdr:rowOff>
    </xdr:to>
    <xdr:pic>
      <xdr:nvPicPr>
        <xdr:cNvPr id="2" name="Imagen 1" descr="Resultado de imagen para EDAT TOLIMA">
          <a:extLst>
            <a:ext uri="{FF2B5EF4-FFF2-40B4-BE49-F238E27FC236}">
              <a16:creationId xmlns="" xmlns:a16="http://schemas.microsoft.com/office/drawing/2014/main" id="{00000000-0008-0000-5E01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16000" r="10833" b="15555"/>
        <a:stretch/>
      </xdr:blipFill>
      <xdr:spPr bwMode="auto">
        <a:xfrm>
          <a:off x="161925" y="142875"/>
          <a:ext cx="2066925" cy="571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1</xdr:row>
      <xdr:rowOff>9525</xdr:rowOff>
    </xdr:from>
    <xdr:to>
      <xdr:col>8</xdr:col>
      <xdr:colOff>38100</xdr:colOff>
      <xdr:row>4</xdr:row>
      <xdr:rowOff>176793</xdr:rowOff>
    </xdr:to>
    <xdr:pic>
      <xdr:nvPicPr>
        <xdr:cNvPr id="3" name="Imagen 2" descr="Empresa de Acueducto, Alcantarillado y Aseo del Tolima S.A.">
          <a:extLst>
            <a:ext uri="{FF2B5EF4-FFF2-40B4-BE49-F238E27FC236}">
              <a16:creationId xmlns="" xmlns:a16="http://schemas.microsoft.com/office/drawing/2014/main" id="{00000000-0008-0000-5F01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9525"/>
          <a:ext cx="1457325" cy="85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1</xdr:row>
      <xdr:rowOff>9525</xdr:rowOff>
    </xdr:from>
    <xdr:to>
      <xdr:col>8</xdr:col>
      <xdr:colOff>123825</xdr:colOff>
      <xdr:row>4</xdr:row>
      <xdr:rowOff>176793</xdr:rowOff>
    </xdr:to>
    <xdr:pic>
      <xdr:nvPicPr>
        <xdr:cNvPr id="3" name="Imagen 2" descr="Empresa de Acueducto, Alcantarillado y Aseo del Tolima S.A.">
          <a:extLst>
            <a:ext uri="{FF2B5EF4-FFF2-40B4-BE49-F238E27FC236}">
              <a16:creationId xmlns="" xmlns:a16="http://schemas.microsoft.com/office/drawing/2014/main" id="{00000000-0008-0000-6001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525"/>
          <a:ext cx="1457325" cy="85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1</xdr:row>
      <xdr:rowOff>28575</xdr:rowOff>
    </xdr:from>
    <xdr:to>
      <xdr:col>8</xdr:col>
      <xdr:colOff>104775</xdr:colOff>
      <xdr:row>4</xdr:row>
      <xdr:rowOff>195843</xdr:rowOff>
    </xdr:to>
    <xdr:pic>
      <xdr:nvPicPr>
        <xdr:cNvPr id="3" name="Imagen 2" descr="Empresa de Acueducto, Alcantarillado y Aseo del Tolima S.A.">
          <a:extLst>
            <a:ext uri="{FF2B5EF4-FFF2-40B4-BE49-F238E27FC236}">
              <a16:creationId xmlns="" xmlns:a16="http://schemas.microsoft.com/office/drawing/2014/main" id="{00000000-0008-0000-6101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8575"/>
          <a:ext cx="1457325" cy="85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1</xdr:row>
      <xdr:rowOff>9525</xdr:rowOff>
    </xdr:from>
    <xdr:to>
      <xdr:col>8</xdr:col>
      <xdr:colOff>38100</xdr:colOff>
      <xdr:row>4</xdr:row>
      <xdr:rowOff>176793</xdr:rowOff>
    </xdr:to>
    <xdr:pic>
      <xdr:nvPicPr>
        <xdr:cNvPr id="2" name="Imagen 1" descr="Empresa de Acueducto, Alcantarillado y Aseo del Tolima S.A.">
          <a:extLst>
            <a:ext uri="{FF2B5EF4-FFF2-40B4-BE49-F238E27FC236}">
              <a16:creationId xmlns="" xmlns:a16="http://schemas.microsoft.com/office/drawing/2014/main" id="{00000000-0008-0000-62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9525"/>
          <a:ext cx="1457325" cy="85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1</xdr:row>
      <xdr:rowOff>28575</xdr:rowOff>
    </xdr:from>
    <xdr:to>
      <xdr:col>8</xdr:col>
      <xdr:colOff>104775</xdr:colOff>
      <xdr:row>4</xdr:row>
      <xdr:rowOff>195843</xdr:rowOff>
    </xdr:to>
    <xdr:pic>
      <xdr:nvPicPr>
        <xdr:cNvPr id="2" name="Imagen 1" descr="Empresa de Acueducto, Alcantarillado y Aseo del Tolima S.A.">
          <a:extLst>
            <a:ext uri="{FF2B5EF4-FFF2-40B4-BE49-F238E27FC236}">
              <a16:creationId xmlns="" xmlns:a16="http://schemas.microsoft.com/office/drawing/2014/main" id="{00000000-0008-0000-63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8575"/>
          <a:ext cx="1457325" cy="85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1</xdr:row>
      <xdr:rowOff>9525</xdr:rowOff>
    </xdr:from>
    <xdr:to>
      <xdr:col>8</xdr:col>
      <xdr:colOff>123825</xdr:colOff>
      <xdr:row>4</xdr:row>
      <xdr:rowOff>176793</xdr:rowOff>
    </xdr:to>
    <xdr:pic>
      <xdr:nvPicPr>
        <xdr:cNvPr id="2" name="Imagen 1" descr="Empresa de Acueducto, Alcantarillado y Aseo del Tolima S.A.">
          <a:extLst>
            <a:ext uri="{FF2B5EF4-FFF2-40B4-BE49-F238E27FC236}">
              <a16:creationId xmlns="" xmlns:a16="http://schemas.microsoft.com/office/drawing/2014/main" id="{00000000-0008-0000-64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525"/>
          <a:ext cx="1457325" cy="85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1</xdr:row>
      <xdr:rowOff>28575</xdr:rowOff>
    </xdr:from>
    <xdr:to>
      <xdr:col>8</xdr:col>
      <xdr:colOff>104775</xdr:colOff>
      <xdr:row>4</xdr:row>
      <xdr:rowOff>195843</xdr:rowOff>
    </xdr:to>
    <xdr:pic>
      <xdr:nvPicPr>
        <xdr:cNvPr id="2" name="Imagen 1" descr="Empresa de Acueducto, Alcantarillado y Aseo del Tolima S.A.">
          <a:extLst>
            <a:ext uri="{FF2B5EF4-FFF2-40B4-BE49-F238E27FC236}">
              <a16:creationId xmlns="" xmlns:a16="http://schemas.microsoft.com/office/drawing/2014/main" id="{00000000-0008-0000-63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8575"/>
          <a:ext cx="1457325" cy="85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1</xdr:row>
      <xdr:rowOff>9525</xdr:rowOff>
    </xdr:from>
    <xdr:to>
      <xdr:col>8</xdr:col>
      <xdr:colOff>123825</xdr:colOff>
      <xdr:row>4</xdr:row>
      <xdr:rowOff>176793</xdr:rowOff>
    </xdr:to>
    <xdr:pic>
      <xdr:nvPicPr>
        <xdr:cNvPr id="2" name="Imagen 1" descr="Empresa de Acueducto, Alcantarillado y Aseo del Tolima S.A.">
          <a:extLst>
            <a:ext uri="{FF2B5EF4-FFF2-40B4-BE49-F238E27FC236}">
              <a16:creationId xmlns="" xmlns:a16="http://schemas.microsoft.com/office/drawing/2014/main" id="{00000000-0008-0000-64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525"/>
          <a:ext cx="1457325" cy="85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1</xdr:row>
      <xdr:rowOff>9525</xdr:rowOff>
    </xdr:from>
    <xdr:to>
      <xdr:col>8</xdr:col>
      <xdr:colOff>38100</xdr:colOff>
      <xdr:row>4</xdr:row>
      <xdr:rowOff>176793</xdr:rowOff>
    </xdr:to>
    <xdr:pic>
      <xdr:nvPicPr>
        <xdr:cNvPr id="2" name="Imagen 1" descr="Empresa de Acueducto, Alcantarillado y Aseo del Tolima S.A.">
          <a:extLst>
            <a:ext uri="{FF2B5EF4-FFF2-40B4-BE49-F238E27FC236}">
              <a16:creationId xmlns="" xmlns:a16="http://schemas.microsoft.com/office/drawing/2014/main" id="{00000000-0008-0000-62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9525"/>
          <a:ext cx="1457325" cy="85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1</xdr:row>
      <xdr:rowOff>19050</xdr:rowOff>
    </xdr:from>
    <xdr:to>
      <xdr:col>8</xdr:col>
      <xdr:colOff>104775</xdr:colOff>
      <xdr:row>4</xdr:row>
      <xdr:rowOff>186318</xdr:rowOff>
    </xdr:to>
    <xdr:pic>
      <xdr:nvPicPr>
        <xdr:cNvPr id="3" name="Imagen 2" descr="Empresa de Acueducto, Alcantarillado y Aseo del Tolima S.A.">
          <a:extLst>
            <a:ext uri="{FF2B5EF4-FFF2-40B4-BE49-F238E27FC236}">
              <a16:creationId xmlns="" xmlns:a16="http://schemas.microsoft.com/office/drawing/2014/main" id="{00000000-0008-0000-62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9050"/>
          <a:ext cx="1457325" cy="85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1</xdr:row>
      <xdr:rowOff>28575</xdr:rowOff>
    </xdr:from>
    <xdr:to>
      <xdr:col>8</xdr:col>
      <xdr:colOff>104775</xdr:colOff>
      <xdr:row>4</xdr:row>
      <xdr:rowOff>195843</xdr:rowOff>
    </xdr:to>
    <xdr:pic>
      <xdr:nvPicPr>
        <xdr:cNvPr id="2" name="Imagen 1" descr="Empresa de Acueducto, Alcantarillado y Aseo del Tolima S.A.">
          <a:extLst>
            <a:ext uri="{FF2B5EF4-FFF2-40B4-BE49-F238E27FC236}">
              <a16:creationId xmlns="" xmlns:a16="http://schemas.microsoft.com/office/drawing/2014/main" id="{00000000-0008-0000-63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8575"/>
          <a:ext cx="1457325" cy="85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1</xdr:row>
      <xdr:rowOff>9525</xdr:rowOff>
    </xdr:from>
    <xdr:to>
      <xdr:col>8</xdr:col>
      <xdr:colOff>38100</xdr:colOff>
      <xdr:row>4</xdr:row>
      <xdr:rowOff>176793</xdr:rowOff>
    </xdr:to>
    <xdr:pic>
      <xdr:nvPicPr>
        <xdr:cNvPr id="2" name="Imagen 1" descr="Empresa de Acueducto, Alcantarillado y Aseo del Tolima S.A.">
          <a:extLst>
            <a:ext uri="{FF2B5EF4-FFF2-40B4-BE49-F238E27FC236}">
              <a16:creationId xmlns="" xmlns:a16="http://schemas.microsoft.com/office/drawing/2014/main" id="{00000000-0008-0000-62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9525"/>
          <a:ext cx="1457325" cy="85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1</xdr:row>
      <xdr:rowOff>9525</xdr:rowOff>
    </xdr:from>
    <xdr:to>
      <xdr:col>8</xdr:col>
      <xdr:colOff>38100</xdr:colOff>
      <xdr:row>4</xdr:row>
      <xdr:rowOff>176793</xdr:rowOff>
    </xdr:to>
    <xdr:pic>
      <xdr:nvPicPr>
        <xdr:cNvPr id="2" name="Imagen 1" descr="Empresa de Acueducto, Alcantarillado y Aseo del Tolima S.A.">
          <a:extLst>
            <a:ext uri="{FF2B5EF4-FFF2-40B4-BE49-F238E27FC236}">
              <a16:creationId xmlns="" xmlns:a16="http://schemas.microsoft.com/office/drawing/2014/main" id="{00000000-0008-0000-62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9525"/>
          <a:ext cx="1457325" cy="85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1</xdr:row>
      <xdr:rowOff>19050</xdr:rowOff>
    </xdr:from>
    <xdr:to>
      <xdr:col>8</xdr:col>
      <xdr:colOff>104775</xdr:colOff>
      <xdr:row>4</xdr:row>
      <xdr:rowOff>186318</xdr:rowOff>
    </xdr:to>
    <xdr:pic>
      <xdr:nvPicPr>
        <xdr:cNvPr id="2" name="Imagen 1" descr="Empresa de Acueducto, Alcantarillado y Aseo del Tolima S.A.">
          <a:extLst>
            <a:ext uri="{FF2B5EF4-FFF2-40B4-BE49-F238E27FC236}">
              <a16:creationId xmlns="" xmlns:a16="http://schemas.microsoft.com/office/drawing/2014/main" id="{00000000-0008-0000-62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9050"/>
          <a:ext cx="1457325" cy="85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1</xdr:row>
      <xdr:rowOff>28575</xdr:rowOff>
    </xdr:from>
    <xdr:to>
      <xdr:col>8</xdr:col>
      <xdr:colOff>104775</xdr:colOff>
      <xdr:row>4</xdr:row>
      <xdr:rowOff>195843</xdr:rowOff>
    </xdr:to>
    <xdr:pic>
      <xdr:nvPicPr>
        <xdr:cNvPr id="2" name="Imagen 1" descr="Empresa de Acueducto, Alcantarillado y Aseo del Tolima S.A.">
          <a:extLst>
            <a:ext uri="{FF2B5EF4-FFF2-40B4-BE49-F238E27FC236}">
              <a16:creationId xmlns="" xmlns:a16="http://schemas.microsoft.com/office/drawing/2014/main" id="{00000000-0008-0000-63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8575"/>
          <a:ext cx="1457325" cy="85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1</xdr:row>
      <xdr:rowOff>9525</xdr:rowOff>
    </xdr:from>
    <xdr:to>
      <xdr:col>8</xdr:col>
      <xdr:colOff>38100</xdr:colOff>
      <xdr:row>4</xdr:row>
      <xdr:rowOff>176793</xdr:rowOff>
    </xdr:to>
    <xdr:pic>
      <xdr:nvPicPr>
        <xdr:cNvPr id="2" name="Imagen 1" descr="Empresa de Acueducto, Alcantarillado y Aseo del Tolima S.A.">
          <a:extLst>
            <a:ext uri="{FF2B5EF4-FFF2-40B4-BE49-F238E27FC236}">
              <a16:creationId xmlns="" xmlns:a16="http://schemas.microsoft.com/office/drawing/2014/main" id="{00000000-0008-0000-62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9525"/>
          <a:ext cx="1457325" cy="85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1</xdr:row>
      <xdr:rowOff>9525</xdr:rowOff>
    </xdr:from>
    <xdr:to>
      <xdr:col>8</xdr:col>
      <xdr:colOff>123825</xdr:colOff>
      <xdr:row>4</xdr:row>
      <xdr:rowOff>176793</xdr:rowOff>
    </xdr:to>
    <xdr:pic>
      <xdr:nvPicPr>
        <xdr:cNvPr id="2" name="Imagen 1" descr="Empresa de Acueducto, Alcantarillado y Aseo del Tolima S.A.">
          <a:extLst>
            <a:ext uri="{FF2B5EF4-FFF2-40B4-BE49-F238E27FC236}">
              <a16:creationId xmlns="" xmlns:a16="http://schemas.microsoft.com/office/drawing/2014/main" id="{00000000-0008-0000-64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525"/>
          <a:ext cx="1457325" cy="85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1</xdr:row>
      <xdr:rowOff>9525</xdr:rowOff>
    </xdr:from>
    <xdr:to>
      <xdr:col>8</xdr:col>
      <xdr:colOff>123825</xdr:colOff>
      <xdr:row>4</xdr:row>
      <xdr:rowOff>176793</xdr:rowOff>
    </xdr:to>
    <xdr:pic>
      <xdr:nvPicPr>
        <xdr:cNvPr id="2" name="Imagen 1" descr="Empresa de Acueducto, Alcantarillado y Aseo del Tolima S.A.">
          <a:extLst>
            <a:ext uri="{FF2B5EF4-FFF2-40B4-BE49-F238E27FC236}">
              <a16:creationId xmlns="" xmlns:a16="http://schemas.microsoft.com/office/drawing/2014/main" id="{00000000-0008-0000-64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525"/>
          <a:ext cx="1457325" cy="85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1</xdr:row>
      <xdr:rowOff>28575</xdr:rowOff>
    </xdr:from>
    <xdr:to>
      <xdr:col>8</xdr:col>
      <xdr:colOff>104775</xdr:colOff>
      <xdr:row>4</xdr:row>
      <xdr:rowOff>195843</xdr:rowOff>
    </xdr:to>
    <xdr:pic>
      <xdr:nvPicPr>
        <xdr:cNvPr id="2" name="Imagen 1" descr="Empresa de Acueducto, Alcantarillado y Aseo del Tolima S.A.">
          <a:extLst>
            <a:ext uri="{FF2B5EF4-FFF2-40B4-BE49-F238E27FC236}">
              <a16:creationId xmlns="" xmlns:a16="http://schemas.microsoft.com/office/drawing/2014/main" id="{00000000-0008-0000-63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8575"/>
          <a:ext cx="1457325" cy="85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1</xdr:row>
      <xdr:rowOff>9525</xdr:rowOff>
    </xdr:from>
    <xdr:to>
      <xdr:col>8</xdr:col>
      <xdr:colOff>123825</xdr:colOff>
      <xdr:row>4</xdr:row>
      <xdr:rowOff>176793</xdr:rowOff>
    </xdr:to>
    <xdr:pic>
      <xdr:nvPicPr>
        <xdr:cNvPr id="2" name="Imagen 1" descr="Empresa de Acueducto, Alcantarillado y Aseo del Tolima S.A.">
          <a:extLst>
            <a:ext uri="{FF2B5EF4-FFF2-40B4-BE49-F238E27FC236}">
              <a16:creationId xmlns="" xmlns:a16="http://schemas.microsoft.com/office/drawing/2014/main" id="{00000000-0008-0000-64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525"/>
          <a:ext cx="1457325" cy="85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1</xdr:row>
      <xdr:rowOff>9525</xdr:rowOff>
    </xdr:from>
    <xdr:to>
      <xdr:col>8</xdr:col>
      <xdr:colOff>38100</xdr:colOff>
      <xdr:row>4</xdr:row>
      <xdr:rowOff>176793</xdr:rowOff>
    </xdr:to>
    <xdr:pic>
      <xdr:nvPicPr>
        <xdr:cNvPr id="2" name="Imagen 1" descr="Empresa de Acueducto, Alcantarillado y Aseo del Tolima S.A.">
          <a:extLst>
            <a:ext uri="{FF2B5EF4-FFF2-40B4-BE49-F238E27FC236}">
              <a16:creationId xmlns="" xmlns:a16="http://schemas.microsoft.com/office/drawing/2014/main" id="{00000000-0008-0000-62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9525"/>
          <a:ext cx="1457325" cy="85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1</xdr:row>
      <xdr:rowOff>9525</xdr:rowOff>
    </xdr:from>
    <xdr:to>
      <xdr:col>8</xdr:col>
      <xdr:colOff>38100</xdr:colOff>
      <xdr:row>4</xdr:row>
      <xdr:rowOff>176793</xdr:rowOff>
    </xdr:to>
    <xdr:pic>
      <xdr:nvPicPr>
        <xdr:cNvPr id="2" name="Imagen 1" descr="Empresa de Acueducto, Alcantarillado y Aseo del Tolima S.A.">
          <a:extLst>
            <a:ext uri="{FF2B5EF4-FFF2-40B4-BE49-F238E27FC236}">
              <a16:creationId xmlns="" xmlns:a16="http://schemas.microsoft.com/office/drawing/2014/main" id="{00000000-0008-0000-62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9525"/>
          <a:ext cx="1457325" cy="85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5" name="Imagen 13" descr="organigramaEDAT">
          <a:extLst>
            <a:ext uri="{FF2B5EF4-FFF2-40B4-BE49-F238E27FC236}">
              <a16:creationId xmlns="" xmlns:a16="http://schemas.microsoft.com/office/drawing/2014/main" id="{00000000-0008-0000-2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5716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3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4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4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4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4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4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4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4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4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4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4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4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4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4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4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4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4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5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5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5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5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5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5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5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5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714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5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5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5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5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5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5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5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6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6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57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66675</xdr:rowOff>
    </xdr:from>
    <xdr:to>
      <xdr:col>8</xdr:col>
      <xdr:colOff>161925</xdr:colOff>
      <xdr:row>4</xdr:row>
      <xdr:rowOff>142875</xdr:rowOff>
    </xdr:to>
    <xdr:pic>
      <xdr:nvPicPr>
        <xdr:cNvPr id="2" name="Imagen 13" descr="organigramaEDAT">
          <a:extLst>
            <a:ext uri="{FF2B5EF4-FFF2-40B4-BE49-F238E27FC236}">
              <a16:creationId xmlns="" xmlns:a16="http://schemas.microsoft.com/office/drawing/2014/main" id="{00000000-0008-0000-6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8" t="4102" b="83000"/>
        <a:stretch>
          <a:fillRect/>
        </a:stretch>
      </xdr:blipFill>
      <xdr:spPr bwMode="auto">
        <a:xfrm>
          <a:off x="342900" y="66675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0"/>
  <sheetViews>
    <sheetView topLeftCell="A2" zoomScaleNormal="100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921"/>
      <c r="Z3" s="921"/>
      <c r="AA3" s="921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21"/>
      <c r="Z4" s="921"/>
      <c r="AA4" s="1069"/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920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2</v>
      </c>
      <c r="Z8" s="318">
        <v>0</v>
      </c>
      <c r="AA8" s="318">
        <v>1</v>
      </c>
      <c r="AB8" s="318">
        <v>2</v>
      </c>
      <c r="AC8" s="318">
        <v>2</v>
      </c>
      <c r="AD8" s="318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879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036" t="s">
        <v>323</v>
      </c>
      <c r="H19" s="1037"/>
      <c r="I19" s="1037"/>
      <c r="J19" s="1037"/>
      <c r="K19" s="1037"/>
      <c r="L19" s="1037"/>
      <c r="M19" s="1037"/>
      <c r="N19" s="1037"/>
      <c r="O19" s="1037"/>
      <c r="P19" s="1037"/>
      <c r="Q19" s="1038"/>
      <c r="R19" s="1017">
        <v>9</v>
      </c>
      <c r="S19" s="1013"/>
      <c r="T19" s="1013"/>
      <c r="U19" s="1014"/>
      <c r="V19" s="1031">
        <v>8996</v>
      </c>
      <c r="W19" s="1034"/>
      <c r="X19" s="1034"/>
      <c r="Y19" s="1035"/>
      <c r="Z19" s="1031">
        <f t="shared" ref="Z19" si="0">+R19*V19</f>
        <v>80964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039" t="s">
        <v>241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1"/>
      <c r="R20" s="1042">
        <v>1</v>
      </c>
      <c r="S20" s="1043"/>
      <c r="T20" s="1043"/>
      <c r="U20" s="1044"/>
      <c r="V20" s="1045">
        <v>800</v>
      </c>
      <c r="W20" s="1046"/>
      <c r="X20" s="1046"/>
      <c r="Y20" s="1047"/>
      <c r="Z20" s="1031">
        <f>+R20*V20</f>
        <v>800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028"/>
      <c r="H21" s="1029"/>
      <c r="I21" s="1029"/>
      <c r="J21" s="1029"/>
      <c r="K21" s="1029"/>
      <c r="L21" s="1029"/>
      <c r="M21" s="1029"/>
      <c r="N21" s="1029"/>
      <c r="O21" s="1029"/>
      <c r="P21" s="1029"/>
      <c r="Q21" s="1030"/>
      <c r="R21" s="1017"/>
      <c r="S21" s="1013"/>
      <c r="T21" s="1013"/>
      <c r="U21" s="1014"/>
      <c r="V21" s="1031"/>
      <c r="W21" s="1034"/>
      <c r="X21" s="1034"/>
      <c r="Y21" s="1035"/>
      <c r="Z21" s="1031"/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/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/>
      <c r="S22" s="1013"/>
      <c r="T22" s="1013"/>
      <c r="U22" s="1014"/>
      <c r="V22" s="1031"/>
      <c r="W22" s="1034"/>
      <c r="X22" s="1034"/>
      <c r="Y22" s="1035"/>
      <c r="Z22" s="1031"/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/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/>
      <c r="S23" s="1013"/>
      <c r="T23" s="1013"/>
      <c r="U23" s="1014"/>
      <c r="V23" s="1031"/>
      <c r="W23" s="1034"/>
      <c r="X23" s="1034"/>
      <c r="Y23" s="1035"/>
      <c r="Z23" s="1031"/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28"/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/>
      <c r="S24" s="1013"/>
      <c r="T24" s="1013"/>
      <c r="U24" s="1014"/>
      <c r="V24" s="1022"/>
      <c r="W24" s="1023"/>
      <c r="X24" s="1023"/>
      <c r="Y24" s="1024"/>
      <c r="Z24" s="1031"/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28"/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/>
      <c r="S25" s="1013"/>
      <c r="T25" s="1013"/>
      <c r="U25" s="1014"/>
      <c r="V25" s="1022"/>
      <c r="W25" s="1023"/>
      <c r="X25" s="1023"/>
      <c r="Y25" s="1024"/>
      <c r="Z25" s="1031"/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28"/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/>
      <c r="S26" s="1013"/>
      <c r="T26" s="1013"/>
      <c r="U26" s="1014"/>
      <c r="V26" s="1022"/>
      <c r="W26" s="1023"/>
      <c r="X26" s="1023"/>
      <c r="Y26" s="1024"/>
      <c r="Z26" s="1031"/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19"/>
      <c r="H27" s="1020"/>
      <c r="I27" s="1020"/>
      <c r="J27" s="1020"/>
      <c r="K27" s="1020"/>
      <c r="L27" s="1020"/>
      <c r="M27" s="1020"/>
      <c r="N27" s="1020"/>
      <c r="O27" s="1020"/>
      <c r="P27" s="1020"/>
      <c r="Q27" s="1021"/>
      <c r="R27" s="1017"/>
      <c r="S27" s="1013"/>
      <c r="T27" s="1013"/>
      <c r="U27" s="1014"/>
      <c r="V27" s="1022"/>
      <c r="W27" s="1023"/>
      <c r="X27" s="1023"/>
      <c r="Y27" s="102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019"/>
      <c r="H28" s="1020"/>
      <c r="I28" s="1020"/>
      <c r="J28" s="1020"/>
      <c r="K28" s="1020"/>
      <c r="L28" s="1020"/>
      <c r="M28" s="1020"/>
      <c r="N28" s="1020"/>
      <c r="O28" s="1020"/>
      <c r="P28" s="1020"/>
      <c r="Q28" s="1021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19"/>
      <c r="H29" s="1020"/>
      <c r="I29" s="1020"/>
      <c r="J29" s="1020"/>
      <c r="K29" s="1020"/>
      <c r="L29" s="1020"/>
      <c r="M29" s="1020"/>
      <c r="N29" s="1020"/>
      <c r="O29" s="1020"/>
      <c r="P29" s="1020"/>
      <c r="Q29" s="1021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025"/>
      <c r="H30" s="1026"/>
      <c r="I30" s="1026"/>
      <c r="J30" s="1026"/>
      <c r="K30" s="1026"/>
      <c r="L30" s="1026"/>
      <c r="M30" s="1026"/>
      <c r="N30" s="1026"/>
      <c r="O30" s="1026"/>
      <c r="P30" s="1026"/>
      <c r="Q30" s="1027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008"/>
      <c r="S31" s="1009"/>
      <c r="T31" s="1009"/>
      <c r="U31" s="1010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6" thickBot="1" x14ac:dyDescent="0.4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8"/>
      <c r="X35" s="8"/>
      <c r="Y35" s="8"/>
      <c r="Z35" s="1003">
        <f>SUM(Z19:AE34)</f>
        <v>81764</v>
      </c>
      <c r="AA35" s="1004"/>
      <c r="AB35" s="1004"/>
      <c r="AC35" s="1004"/>
      <c r="AD35" s="1004"/>
      <c r="AE35" s="1005"/>
    </row>
    <row r="36" spans="2:31" x14ac:dyDescent="0.3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922"/>
      <c r="F37" s="922"/>
      <c r="G37" s="922"/>
      <c r="H37" s="922"/>
      <c r="I37" s="922"/>
      <c r="J37" s="922"/>
      <c r="K37" s="922"/>
      <c r="L37" s="922"/>
      <c r="M37" s="922"/>
      <c r="N37" s="922"/>
      <c r="O37" s="922"/>
      <c r="P37" s="922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45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28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16" thickBot="1" x14ac:dyDescent="0.4">
      <c r="B40" s="10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2"/>
    </row>
  </sheetData>
  <mergeCells count="102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Z35:AE35"/>
    <mergeCell ref="E38:P38"/>
    <mergeCell ref="T38:AD38"/>
    <mergeCell ref="E39:P39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FFFF00"/>
  </sheetPr>
  <dimension ref="B1:AI36"/>
  <sheetViews>
    <sheetView topLeftCell="A20" workbookViewId="0">
      <selection activeCell="G23" sqref="G23:Q23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34" width="11.453125" style="1"/>
    <col min="35" max="35" width="14.1796875" style="1" bestFit="1" customWidth="1"/>
    <col min="36" max="16384" width="11.453125" style="1"/>
  </cols>
  <sheetData>
    <row r="1" spans="2:31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1" ht="15.75" customHeight="1" x14ac:dyDescent="0.35">
      <c r="B2" s="20"/>
      <c r="C2" s="21"/>
      <c r="D2" s="21"/>
      <c r="E2" s="21"/>
      <c r="F2" s="125"/>
      <c r="G2" s="125"/>
      <c r="H2" s="125"/>
      <c r="I2" s="12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1" s="4" customFormat="1" ht="22.5" customHeight="1" x14ac:dyDescent="0.35">
      <c r="B3" s="123"/>
      <c r="C3" s="124"/>
      <c r="D3" s="124"/>
      <c r="E3" s="12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26"/>
      <c r="Z3" s="126"/>
      <c r="AA3" s="126"/>
      <c r="AB3" s="26"/>
      <c r="AC3" s="26"/>
      <c r="AD3" s="26"/>
      <c r="AE3" s="31"/>
    </row>
    <row r="4" spans="2:31" s="4" customFormat="1" x14ac:dyDescent="0.35">
      <c r="B4" s="123"/>
      <c r="C4" s="124"/>
      <c r="D4" s="124"/>
      <c r="E4" s="12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26"/>
      <c r="Z4" s="126"/>
      <c r="AA4" s="1069"/>
      <c r="AB4" s="1069"/>
      <c r="AC4" s="1069"/>
      <c r="AD4" s="1069"/>
      <c r="AE4" s="1070"/>
    </row>
    <row r="5" spans="2:31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1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1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1" s="17" customFormat="1" ht="13.5" thickBot="1" x14ac:dyDescent="0.35">
      <c r="B8" s="13"/>
      <c r="C8" s="14" t="s">
        <v>3</v>
      </c>
      <c r="D8" s="1085" t="s">
        <v>214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1</v>
      </c>
      <c r="AC8" s="15">
        <v>0</v>
      </c>
      <c r="AD8" s="15">
        <v>5</v>
      </c>
      <c r="AE8" s="16"/>
    </row>
    <row r="9" spans="2:31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1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1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1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</row>
    <row r="13" spans="2:31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</row>
    <row r="14" spans="2:31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</row>
    <row r="15" spans="2:31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</row>
    <row r="16" spans="2:31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</row>
    <row r="17" spans="2:35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5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</row>
    <row r="19" spans="2:35" ht="61.5" customHeight="1" x14ac:dyDescent="0.35">
      <c r="B19" s="1017"/>
      <c r="C19" s="1013"/>
      <c r="D19" s="1013"/>
      <c r="E19" s="1013"/>
      <c r="F19" s="1018"/>
      <c r="G19" s="1121" t="s">
        <v>420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  <c r="AG19" s="1">
        <v>47414870</v>
      </c>
      <c r="AH19" s="1">
        <f>+AG19*16%</f>
        <v>7586379.2000000002</v>
      </c>
      <c r="AI19" s="1">
        <f>+AG19-AH19</f>
        <v>39828490.799999997</v>
      </c>
    </row>
    <row r="20" spans="2:35" ht="63.75" customHeight="1" x14ac:dyDescent="0.35">
      <c r="B20" s="1017"/>
      <c r="C20" s="1013"/>
      <c r="D20" s="1013"/>
      <c r="E20" s="1013"/>
      <c r="F20" s="1018"/>
      <c r="G20" s="1121" t="s">
        <v>215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6508760</v>
      </c>
      <c r="W20" s="1023"/>
      <c r="X20" s="1023"/>
      <c r="Y20" s="1024"/>
      <c r="Z20" s="1022">
        <f>+R20*V20</f>
        <v>6508760</v>
      </c>
      <c r="AA20" s="1124"/>
      <c r="AB20" s="1124"/>
      <c r="AC20" s="1124"/>
      <c r="AD20" s="1124"/>
      <c r="AE20" s="1125"/>
    </row>
    <row r="21" spans="2:35" ht="47.25" customHeight="1" x14ac:dyDescent="0.35">
      <c r="B21" s="1017"/>
      <c r="C21" s="1013"/>
      <c r="D21" s="1013"/>
      <c r="E21" s="1013"/>
      <c r="F21" s="1018"/>
      <c r="G21" s="1121" t="s">
        <v>423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2426720</v>
      </c>
      <c r="W21" s="1023"/>
      <c r="X21" s="1023"/>
      <c r="Y21" s="1024"/>
      <c r="Z21" s="1022">
        <f>+R21*V21</f>
        <v>2426720</v>
      </c>
      <c r="AA21" s="1124"/>
      <c r="AB21" s="1124"/>
      <c r="AC21" s="1124"/>
      <c r="AD21" s="1124"/>
      <c r="AE21" s="1125"/>
    </row>
    <row r="22" spans="2:35" ht="47.25" customHeight="1" x14ac:dyDescent="0.35">
      <c r="B22" s="1017"/>
      <c r="C22" s="1013"/>
      <c r="D22" s="1013"/>
      <c r="E22" s="1013"/>
      <c r="F22" s="1018"/>
      <c r="G22" s="1121" t="s">
        <v>216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3761880</v>
      </c>
      <c r="W22" s="1023"/>
      <c r="X22" s="1023"/>
      <c r="Y22" s="1024"/>
      <c r="Z22" s="1022">
        <f>+R22*V22</f>
        <v>3761880</v>
      </c>
      <c r="AA22" s="1124"/>
      <c r="AB22" s="1124"/>
      <c r="AC22" s="1124"/>
      <c r="AD22" s="1124"/>
      <c r="AE22" s="1125"/>
    </row>
    <row r="23" spans="2:35" ht="62.25" customHeight="1" x14ac:dyDescent="0.35">
      <c r="B23" s="1017"/>
      <c r="C23" s="1013"/>
      <c r="D23" s="1013"/>
      <c r="E23" s="1013"/>
      <c r="F23" s="1018"/>
      <c r="G23" s="1121" t="s">
        <v>217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1</v>
      </c>
      <c r="S23" s="1013"/>
      <c r="T23" s="1013"/>
      <c r="U23" s="1014"/>
      <c r="V23" s="1022">
        <v>1730720</v>
      </c>
      <c r="W23" s="1023"/>
      <c r="X23" s="1023"/>
      <c r="Y23" s="1024"/>
      <c r="Z23" s="1022">
        <f t="shared" ref="Z23:Z26" si="0">+R23*V23</f>
        <v>1730720</v>
      </c>
      <c r="AA23" s="1124"/>
      <c r="AB23" s="1124"/>
      <c r="AC23" s="1124"/>
      <c r="AD23" s="1124"/>
      <c r="AE23" s="1125"/>
    </row>
    <row r="24" spans="2:35" ht="49.5" customHeight="1" x14ac:dyDescent="0.35">
      <c r="B24" s="1017"/>
      <c r="C24" s="1013"/>
      <c r="D24" s="1013"/>
      <c r="E24" s="1013"/>
      <c r="F24" s="1018"/>
      <c r="G24" s="1121" t="s">
        <v>421</v>
      </c>
      <c r="H24" s="1122"/>
      <c r="I24" s="1122"/>
      <c r="J24" s="1122"/>
      <c r="K24" s="1122"/>
      <c r="L24" s="1122"/>
      <c r="M24" s="1122"/>
      <c r="N24" s="1122"/>
      <c r="O24" s="1122"/>
      <c r="P24" s="1122"/>
      <c r="Q24" s="1123"/>
      <c r="R24" s="1017">
        <v>1</v>
      </c>
      <c r="S24" s="1013"/>
      <c r="T24" s="1013"/>
      <c r="U24" s="1014"/>
      <c r="V24" s="1022">
        <v>4780360</v>
      </c>
      <c r="W24" s="1023"/>
      <c r="X24" s="1023"/>
      <c r="Y24" s="1024"/>
      <c r="Z24" s="1022">
        <f t="shared" si="0"/>
        <v>4780360</v>
      </c>
      <c r="AA24" s="1124"/>
      <c r="AB24" s="1124"/>
      <c r="AC24" s="1124"/>
      <c r="AD24" s="1124"/>
      <c r="AE24" s="1125"/>
    </row>
    <row r="25" spans="2:35" ht="46.5" customHeight="1" x14ac:dyDescent="0.35">
      <c r="B25" s="1017"/>
      <c r="C25" s="1013"/>
      <c r="D25" s="1013"/>
      <c r="E25" s="1013"/>
      <c r="F25" s="1018"/>
      <c r="G25" s="1121" t="s">
        <v>78</v>
      </c>
      <c r="H25" s="1122"/>
      <c r="I25" s="1122"/>
      <c r="J25" s="1122"/>
      <c r="K25" s="1122"/>
      <c r="L25" s="1122"/>
      <c r="M25" s="1122"/>
      <c r="N25" s="1122"/>
      <c r="O25" s="1122"/>
      <c r="P25" s="1122"/>
      <c r="Q25" s="1123"/>
      <c r="R25" s="1017">
        <v>1</v>
      </c>
      <c r="S25" s="1013"/>
      <c r="T25" s="1013"/>
      <c r="U25" s="1014"/>
      <c r="V25" s="1022">
        <v>332920</v>
      </c>
      <c r="W25" s="1023"/>
      <c r="X25" s="1023"/>
      <c r="Y25" s="1024"/>
      <c r="Z25" s="1022">
        <f t="shared" si="0"/>
        <v>332920</v>
      </c>
      <c r="AA25" s="1124"/>
      <c r="AB25" s="1124"/>
      <c r="AC25" s="1124"/>
      <c r="AD25" s="1124"/>
      <c r="AE25" s="1125"/>
    </row>
    <row r="26" spans="2:35" ht="77.25" customHeight="1" x14ac:dyDescent="0.35">
      <c r="B26" s="1017"/>
      <c r="C26" s="1013"/>
      <c r="D26" s="1013"/>
      <c r="E26" s="1013"/>
      <c r="F26" s="1018"/>
      <c r="G26" s="1121" t="s">
        <v>422</v>
      </c>
      <c r="H26" s="1122"/>
      <c r="I26" s="1122"/>
      <c r="J26" s="1122"/>
      <c r="K26" s="1122"/>
      <c r="L26" s="1122"/>
      <c r="M26" s="1122"/>
      <c r="N26" s="1122"/>
      <c r="O26" s="1122"/>
      <c r="P26" s="1122"/>
      <c r="Q26" s="1123"/>
      <c r="R26" s="1017">
        <v>1</v>
      </c>
      <c r="S26" s="1013"/>
      <c r="T26" s="1013"/>
      <c r="U26" s="1014"/>
      <c r="V26" s="1022">
        <v>7488960</v>
      </c>
      <c r="W26" s="1023"/>
      <c r="X26" s="1023"/>
      <c r="Y26" s="1024"/>
      <c r="Z26" s="1022">
        <f t="shared" si="0"/>
        <v>7488960</v>
      </c>
      <c r="AA26" s="1124"/>
      <c r="AB26" s="1124"/>
      <c r="AC26" s="1124"/>
      <c r="AD26" s="1124"/>
      <c r="AE26" s="1125"/>
    </row>
    <row r="27" spans="2:35" ht="16" thickBot="1" x14ac:dyDescent="0.4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 t="s">
        <v>15</v>
      </c>
      <c r="W27" s="8"/>
      <c r="X27" s="8"/>
      <c r="Y27" s="8"/>
      <c r="Z27" s="1128">
        <f>SUM(Z19:AE26)</f>
        <v>33649280</v>
      </c>
      <c r="AA27" s="1129"/>
      <c r="AB27" s="1129"/>
      <c r="AC27" s="1129"/>
      <c r="AD27" s="1129"/>
      <c r="AE27" s="1130"/>
    </row>
    <row r="28" spans="2:35" x14ac:dyDescent="0.35">
      <c r="B28" s="3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5" ht="24" customHeight="1" x14ac:dyDescent="0.35">
      <c r="B29" s="9" t="s">
        <v>16</v>
      </c>
      <c r="C29" s="4"/>
      <c r="D29" s="4"/>
      <c r="E29" s="1006" t="s">
        <v>0</v>
      </c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6"/>
    </row>
    <row r="30" spans="2:35" x14ac:dyDescent="0.35">
      <c r="B30" s="3"/>
      <c r="C30" s="4"/>
      <c r="D30" s="4"/>
      <c r="E30" s="1007"/>
      <c r="F30" s="1007"/>
      <c r="G30" s="1007"/>
      <c r="H30" s="1007"/>
      <c r="I30" s="1007"/>
      <c r="J30" s="1007"/>
      <c r="K30" s="1007"/>
      <c r="L30" s="1007"/>
      <c r="M30" s="1007"/>
      <c r="N30" s="1007"/>
      <c r="O30" s="1007"/>
      <c r="P30" s="1007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5" x14ac:dyDescent="0.35">
      <c r="B31" s="3"/>
      <c r="C31" s="4"/>
      <c r="D31" s="4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5" ht="22.5" customHeight="1" x14ac:dyDescent="0.35">
      <c r="B32" s="9" t="s">
        <v>17</v>
      </c>
      <c r="C32" s="4"/>
      <c r="D32" s="4"/>
      <c r="E32" s="1006" t="s">
        <v>0</v>
      </c>
      <c r="F32" s="1006"/>
      <c r="G32" s="1006"/>
      <c r="H32" s="1006"/>
      <c r="I32" s="1006"/>
      <c r="J32" s="1006"/>
      <c r="K32" s="1006"/>
      <c r="L32" s="1006"/>
      <c r="M32" s="1006"/>
      <c r="N32" s="1006"/>
      <c r="O32" s="1006"/>
      <c r="P32" s="1006"/>
      <c r="Q32" s="4"/>
      <c r="R32" s="7" t="s">
        <v>18</v>
      </c>
      <c r="S32" s="4"/>
      <c r="T32" s="1006"/>
      <c r="U32" s="1006"/>
      <c r="V32" s="1006"/>
      <c r="W32" s="1006"/>
      <c r="X32" s="1006"/>
      <c r="Y32" s="1006"/>
      <c r="Z32" s="1006"/>
      <c r="AA32" s="1006"/>
      <c r="AB32" s="1006"/>
      <c r="AC32" s="1006"/>
      <c r="AD32" s="1006"/>
      <c r="AE32" s="6"/>
    </row>
    <row r="33" spans="2:31" x14ac:dyDescent="0.35">
      <c r="B33" s="3"/>
      <c r="C33" s="4"/>
      <c r="D33" s="4"/>
      <c r="E33" s="1007" t="s">
        <v>19</v>
      </c>
      <c r="F33" s="1007"/>
      <c r="G33" s="1007"/>
      <c r="H33" s="1007"/>
      <c r="I33" s="1007"/>
      <c r="J33" s="1007"/>
      <c r="K33" s="1007"/>
      <c r="L33" s="1007"/>
      <c r="M33" s="1007"/>
      <c r="N33" s="1007"/>
      <c r="O33" s="1007"/>
      <c r="P33" s="1007"/>
      <c r="Q33" s="4"/>
      <c r="R33" s="4"/>
      <c r="S33" s="4"/>
      <c r="T33" s="4" t="s">
        <v>27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x14ac:dyDescent="0.35">
      <c r="B34" s="3"/>
      <c r="C34" s="4"/>
      <c r="D34" s="4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x14ac:dyDescent="0.35">
      <c r="B35" s="3"/>
      <c r="C35" s="4"/>
      <c r="D35" s="4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ht="16" thickBot="1" x14ac:dyDescent="0.4">
      <c r="B36" s="10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2"/>
    </row>
  </sheetData>
  <mergeCells count="66">
    <mergeCell ref="Z25:AE25"/>
    <mergeCell ref="B20:F20"/>
    <mergeCell ref="G20:Q20"/>
    <mergeCell ref="R20:U20"/>
    <mergeCell ref="V20:Y20"/>
    <mergeCell ref="Z20:AE20"/>
    <mergeCell ref="B24:F24"/>
    <mergeCell ref="G24:Q24"/>
    <mergeCell ref="R24:U24"/>
    <mergeCell ref="V24:Y24"/>
    <mergeCell ref="Z24:AE24"/>
    <mergeCell ref="B22:F22"/>
    <mergeCell ref="G22:Q22"/>
    <mergeCell ref="R22:U22"/>
    <mergeCell ref="V22:Y22"/>
    <mergeCell ref="Z22:AE22"/>
    <mergeCell ref="E33:P33"/>
    <mergeCell ref="B25:F25"/>
    <mergeCell ref="G25:Q25"/>
    <mergeCell ref="R25:U25"/>
    <mergeCell ref="V25:Y25"/>
    <mergeCell ref="B26:F26"/>
    <mergeCell ref="G26:Q26"/>
    <mergeCell ref="R26:U26"/>
    <mergeCell ref="V26:Y26"/>
    <mergeCell ref="Z27:AE27"/>
    <mergeCell ref="E29:P29"/>
    <mergeCell ref="E30:P30"/>
    <mergeCell ref="E32:P32"/>
    <mergeCell ref="T32:AD32"/>
    <mergeCell ref="Z26:AE26"/>
    <mergeCell ref="G11:AD11"/>
    <mergeCell ref="Z23:AE23"/>
    <mergeCell ref="B19:F19"/>
    <mergeCell ref="G19:Q19"/>
    <mergeCell ref="R19:U19"/>
    <mergeCell ref="V19:Y19"/>
    <mergeCell ref="Z19:AE19"/>
    <mergeCell ref="B21:F21"/>
    <mergeCell ref="G21:Q21"/>
    <mergeCell ref="R21:U21"/>
    <mergeCell ref="V21:Y21"/>
    <mergeCell ref="Z21:AE21"/>
    <mergeCell ref="B23:F23"/>
    <mergeCell ref="G23:Q23"/>
    <mergeCell ref="R23:U23"/>
    <mergeCell ref="V23:Y23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1:E1"/>
    <mergeCell ref="F1:AA1"/>
    <mergeCell ref="AB1:AE1"/>
    <mergeCell ref="K2:W3"/>
    <mergeCell ref="K4:W5"/>
    <mergeCell ref="AA4:AE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>
    <tabColor rgb="FFFFFF00"/>
  </sheetPr>
  <dimension ref="B1:AG53"/>
  <sheetViews>
    <sheetView topLeftCell="A2" workbookViewId="0">
      <selection activeCell="V20" sqref="V20:Y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322"/>
      <c r="G2" s="322"/>
      <c r="H2" s="322"/>
      <c r="I2" s="322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320"/>
      <c r="C3" s="321"/>
      <c r="D3" s="321"/>
      <c r="E3" s="321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323"/>
      <c r="Z3" s="323"/>
      <c r="AA3" s="323"/>
      <c r="AB3" s="26"/>
      <c r="AC3" s="26"/>
      <c r="AD3" s="26"/>
      <c r="AE3" s="31"/>
    </row>
    <row r="4" spans="2:33" s="4" customFormat="1" x14ac:dyDescent="0.35">
      <c r="B4" s="320"/>
      <c r="C4" s="321"/>
      <c r="D4" s="321"/>
      <c r="E4" s="321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323"/>
      <c r="Z4" s="323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434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1</v>
      </c>
      <c r="AB8" s="15">
        <v>0</v>
      </c>
      <c r="AC8" s="15">
        <v>1</v>
      </c>
      <c r="AD8" s="15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323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2</v>
      </c>
      <c r="S18" s="1013"/>
      <c r="T18" s="1013"/>
      <c r="U18" s="1014"/>
      <c r="V18" s="1147">
        <v>9397</v>
      </c>
      <c r="W18" s="1148"/>
      <c r="X18" s="1148"/>
      <c r="Y18" s="1149"/>
      <c r="Z18" s="1022">
        <f>+R18*V18</f>
        <v>18794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/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/>
      <c r="S19" s="1013"/>
      <c r="T19" s="1013"/>
      <c r="U19" s="1014"/>
      <c r="V19" s="1147">
        <v>0</v>
      </c>
      <c r="W19" s="1148"/>
      <c r="X19" s="1148"/>
      <c r="Y19" s="1149"/>
      <c r="Z19" s="1022">
        <f t="shared" ref="Z19:Z45" si="0">+R19*V19</f>
        <v>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/>
      <c r="S20" s="1013"/>
      <c r="T20" s="1013"/>
      <c r="U20" s="1014"/>
      <c r="V20" s="1147">
        <v>0</v>
      </c>
      <c r="W20" s="1148"/>
      <c r="X20" s="1148"/>
      <c r="Y20" s="1149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50"/>
      <c r="X21" s="1150"/>
      <c r="Y21" s="1151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18794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319"/>
      <c r="F48" s="319"/>
      <c r="G48" s="319"/>
      <c r="H48" s="319"/>
      <c r="I48" s="319"/>
      <c r="J48" s="319"/>
      <c r="K48" s="319"/>
      <c r="L48" s="319"/>
      <c r="M48" s="319"/>
      <c r="N48" s="319"/>
      <c r="O48" s="319"/>
      <c r="P48" s="319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319"/>
      <c r="F49" s="319"/>
      <c r="G49" s="319"/>
      <c r="H49" s="319"/>
      <c r="I49" s="319"/>
      <c r="J49" s="319"/>
      <c r="K49" s="319"/>
      <c r="L49" s="319"/>
      <c r="M49" s="319"/>
      <c r="N49" s="319"/>
      <c r="O49" s="319"/>
      <c r="P49" s="319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319"/>
      <c r="F50" s="319"/>
      <c r="G50" s="319"/>
      <c r="H50" s="319"/>
      <c r="I50" s="319"/>
      <c r="J50" s="319"/>
      <c r="K50" s="319"/>
      <c r="L50" s="319"/>
      <c r="M50" s="319"/>
      <c r="N50" s="319"/>
      <c r="O50" s="319"/>
      <c r="P50" s="319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tabColor rgb="FFFFFF00"/>
  </sheetPr>
  <dimension ref="B1:AG53"/>
  <sheetViews>
    <sheetView topLeftCell="A2" workbookViewId="0">
      <selection activeCell="V19" sqref="V19:Y1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327"/>
      <c r="G2" s="327"/>
      <c r="H2" s="327"/>
      <c r="I2" s="32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325"/>
      <c r="C3" s="326"/>
      <c r="D3" s="326"/>
      <c r="E3" s="32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328"/>
      <c r="Z3" s="328"/>
      <c r="AA3" s="328"/>
      <c r="AB3" s="26"/>
      <c r="AC3" s="26"/>
      <c r="AD3" s="26"/>
      <c r="AE3" s="31"/>
    </row>
    <row r="4" spans="2:33" s="4" customFormat="1" x14ac:dyDescent="0.35">
      <c r="B4" s="325"/>
      <c r="C4" s="326"/>
      <c r="D4" s="326"/>
      <c r="E4" s="32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328"/>
      <c r="Z4" s="32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435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1</v>
      </c>
      <c r="AB8" s="15">
        <v>0</v>
      </c>
      <c r="AC8" s="15">
        <v>1</v>
      </c>
      <c r="AD8" s="15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361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436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</v>
      </c>
      <c r="S18" s="1013"/>
      <c r="T18" s="1013"/>
      <c r="U18" s="1014"/>
      <c r="V18" s="1147">
        <v>32987</v>
      </c>
      <c r="W18" s="1148"/>
      <c r="X18" s="1148"/>
      <c r="Y18" s="1149"/>
      <c r="Z18" s="1022">
        <f>+R18*V18</f>
        <v>32987</v>
      </c>
      <c r="AA18" s="1124"/>
      <c r="AB18" s="1124"/>
      <c r="AC18" s="1124"/>
      <c r="AD18" s="1124"/>
      <c r="AE18" s="1125"/>
    </row>
    <row r="19" spans="2:33" ht="16.5" customHeight="1" x14ac:dyDescent="0.35">
      <c r="B19" s="1017"/>
      <c r="C19" s="1013"/>
      <c r="D19" s="1013"/>
      <c r="E19" s="1013"/>
      <c r="F19" s="1013"/>
      <c r="G19" s="1220"/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/>
      <c r="S19" s="1013"/>
      <c r="T19" s="1013"/>
      <c r="U19" s="1014"/>
      <c r="V19" s="1147">
        <v>0</v>
      </c>
      <c r="W19" s="1148"/>
      <c r="X19" s="1148"/>
      <c r="Y19" s="1149"/>
      <c r="Z19" s="1022">
        <f t="shared" ref="Z19:Z45" si="0">+R19*V19</f>
        <v>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/>
      <c r="S20" s="1013"/>
      <c r="T20" s="1013"/>
      <c r="U20" s="1014"/>
      <c r="V20" s="1147">
        <v>0</v>
      </c>
      <c r="W20" s="1148"/>
      <c r="X20" s="1148"/>
      <c r="Y20" s="1149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50"/>
      <c r="X21" s="1150"/>
      <c r="Y21" s="1151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32987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324"/>
      <c r="F48" s="324"/>
      <c r="G48" s="324"/>
      <c r="H48" s="324"/>
      <c r="I48" s="324"/>
      <c r="J48" s="324"/>
      <c r="K48" s="324"/>
      <c r="L48" s="324"/>
      <c r="M48" s="324"/>
      <c r="N48" s="324"/>
      <c r="O48" s="324"/>
      <c r="P48" s="32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324"/>
      <c r="F49" s="324"/>
      <c r="G49" s="324"/>
      <c r="H49" s="324"/>
      <c r="I49" s="324"/>
      <c r="J49" s="324"/>
      <c r="K49" s="324"/>
      <c r="L49" s="324"/>
      <c r="M49" s="324"/>
      <c r="N49" s="324"/>
      <c r="O49" s="324"/>
      <c r="P49" s="32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324"/>
      <c r="F50" s="324"/>
      <c r="G50" s="324"/>
      <c r="H50" s="324"/>
      <c r="I50" s="324"/>
      <c r="J50" s="324"/>
      <c r="K50" s="324"/>
      <c r="L50" s="324"/>
      <c r="M50" s="324"/>
      <c r="N50" s="324"/>
      <c r="O50" s="324"/>
      <c r="P50" s="32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>
    <tabColor rgb="FFFFFF00"/>
  </sheetPr>
  <dimension ref="B1:AG49"/>
  <sheetViews>
    <sheetView topLeftCell="A5" zoomScaleNormal="100" workbookViewId="0">
      <selection activeCell="G27" sqref="G27:Q27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331"/>
      <c r="G2" s="331"/>
      <c r="H2" s="331"/>
      <c r="I2" s="33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329"/>
      <c r="C3" s="330"/>
      <c r="D3" s="330"/>
      <c r="E3" s="33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332"/>
      <c r="Z3" s="332"/>
      <c r="AA3" s="332"/>
      <c r="AB3" s="26"/>
      <c r="AC3" s="26"/>
      <c r="AD3" s="26"/>
      <c r="AE3" s="31"/>
    </row>
    <row r="4" spans="2:33" s="4" customFormat="1" x14ac:dyDescent="0.35">
      <c r="B4" s="329"/>
      <c r="C4" s="330"/>
      <c r="D4" s="330"/>
      <c r="E4" s="33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332"/>
      <c r="Z4" s="332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437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1</v>
      </c>
      <c r="AB8" s="15">
        <v>0</v>
      </c>
      <c r="AC8" s="15">
        <v>1</v>
      </c>
      <c r="AD8" s="15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323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5</v>
      </c>
      <c r="S19" s="1013"/>
      <c r="T19" s="1013"/>
      <c r="U19" s="1014"/>
      <c r="V19" s="1012">
        <v>9397</v>
      </c>
      <c r="W19" s="1013"/>
      <c r="X19" s="1013"/>
      <c r="Y19" s="1014"/>
      <c r="Z19" s="1022">
        <f t="shared" ref="Z19:Z21" si="0">+V19*R19</f>
        <v>46985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 t="s">
        <v>239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50</v>
      </c>
      <c r="S20" s="1013"/>
      <c r="T20" s="1013"/>
      <c r="U20" s="1014"/>
      <c r="V20" s="1012">
        <v>278</v>
      </c>
      <c r="W20" s="1013"/>
      <c r="X20" s="1013"/>
      <c r="Y20" s="1014"/>
      <c r="Z20" s="1022">
        <f t="shared" si="0"/>
        <v>13900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 t="s">
        <v>311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>
        <v>50</v>
      </c>
      <c r="S21" s="1013"/>
      <c r="T21" s="1013"/>
      <c r="U21" s="1014"/>
      <c r="V21" s="1012">
        <v>394</v>
      </c>
      <c r="W21" s="1013"/>
      <c r="X21" s="1013"/>
      <c r="Y21" s="1014"/>
      <c r="Z21" s="1022">
        <f t="shared" si="0"/>
        <v>19700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 t="s">
        <v>345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>
        <v>1</v>
      </c>
      <c r="S22" s="1013"/>
      <c r="T22" s="1013"/>
      <c r="U22" s="1014"/>
      <c r="V22" s="1012">
        <v>2552</v>
      </c>
      <c r="W22" s="1013"/>
      <c r="X22" s="1013"/>
      <c r="Y22" s="1014"/>
      <c r="Z22" s="1012">
        <f t="shared" ref="Z22" si="1">+V22*R22</f>
        <v>2552</v>
      </c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111"/>
      <c r="H37" s="1112"/>
      <c r="I37" s="1112"/>
      <c r="J37" s="1112"/>
      <c r="K37" s="1112"/>
      <c r="L37" s="1112"/>
      <c r="M37" s="1112"/>
      <c r="N37" s="1112"/>
      <c r="O37" s="1112"/>
      <c r="P37" s="1112"/>
      <c r="Q37" s="1113"/>
      <c r="R37" s="1114"/>
      <c r="S37" s="1115"/>
      <c r="T37" s="1115"/>
      <c r="U37" s="1116"/>
      <c r="V37" s="1117"/>
      <c r="W37" s="1112"/>
      <c r="X37" s="1112"/>
      <c r="Y37" s="1113"/>
      <c r="Z37" s="1118"/>
      <c r="AA37" s="1119"/>
      <c r="AB37" s="1119"/>
      <c r="AC37" s="1119"/>
      <c r="AD37" s="1119"/>
      <c r="AE37" s="1120"/>
    </row>
    <row r="38" spans="2:31" ht="16" thickBot="1" x14ac:dyDescent="0.4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8"/>
      <c r="X38" s="8"/>
      <c r="Y38" s="8"/>
      <c r="Z38" s="1003">
        <f>SUM(Z19:AE37)</f>
        <v>83137</v>
      </c>
      <c r="AA38" s="1004"/>
      <c r="AB38" s="1004"/>
      <c r="AC38" s="1004"/>
      <c r="AD38" s="1004"/>
      <c r="AE38" s="1005"/>
    </row>
    <row r="39" spans="2:31" x14ac:dyDescent="0.3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24" customHeight="1" x14ac:dyDescent="0.35">
      <c r="B40" s="7"/>
      <c r="C40" s="4"/>
      <c r="D40" s="4"/>
      <c r="E40" s="1049" t="s">
        <v>0</v>
      </c>
      <c r="F40" s="1049"/>
      <c r="G40" s="1049"/>
      <c r="H40" s="1049"/>
      <c r="I40" s="1049"/>
      <c r="J40" s="1049"/>
      <c r="K40" s="1049"/>
      <c r="L40" s="1049"/>
      <c r="M40" s="1049"/>
      <c r="N40" s="1049"/>
      <c r="O40" s="1049"/>
      <c r="P40" s="1049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1007"/>
      <c r="F41" s="1007"/>
      <c r="G41" s="1007"/>
      <c r="H41" s="1007"/>
      <c r="I41" s="1007"/>
      <c r="J41" s="1007"/>
      <c r="K41" s="1007"/>
      <c r="L41" s="1007"/>
      <c r="M41" s="1007"/>
      <c r="N41" s="1007"/>
      <c r="O41" s="1007"/>
      <c r="P41" s="1007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333"/>
      <c r="F42" s="333"/>
      <c r="G42" s="333"/>
      <c r="H42" s="333"/>
      <c r="I42" s="333"/>
      <c r="J42" s="333"/>
      <c r="K42" s="333"/>
      <c r="L42" s="333"/>
      <c r="M42" s="333"/>
      <c r="N42" s="333"/>
      <c r="O42" s="333"/>
      <c r="P42" s="333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333"/>
      <c r="F43" s="333"/>
      <c r="G43" s="333"/>
      <c r="H43" s="333"/>
      <c r="I43" s="333"/>
      <c r="J43" s="333"/>
      <c r="K43" s="333"/>
      <c r="L43" s="333"/>
      <c r="M43" s="333"/>
      <c r="N43" s="333"/>
      <c r="O43" s="333"/>
      <c r="P43" s="333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333"/>
      <c r="F44" s="333"/>
      <c r="G44" s="333"/>
      <c r="H44" s="333"/>
      <c r="I44" s="333"/>
      <c r="J44" s="333"/>
      <c r="K44" s="333"/>
      <c r="L44" s="333"/>
      <c r="M44" s="333"/>
      <c r="N44" s="333"/>
      <c r="O44" s="333"/>
      <c r="P44" s="333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22.5" customHeight="1" x14ac:dyDescent="0.35">
      <c r="B45" s="9" t="s">
        <v>17</v>
      </c>
      <c r="C45" s="4"/>
      <c r="D45" s="4"/>
      <c r="E45" s="1006" t="s">
        <v>0</v>
      </c>
      <c r="F45" s="1006"/>
      <c r="G45" s="1006"/>
      <c r="H45" s="1006"/>
      <c r="I45" s="1006"/>
      <c r="J45" s="1006"/>
      <c r="K45" s="1006"/>
      <c r="L45" s="1006"/>
      <c r="M45" s="1006"/>
      <c r="N45" s="1006"/>
      <c r="O45" s="1006"/>
      <c r="P45" s="1006"/>
      <c r="Q45" s="4"/>
      <c r="R45" s="7" t="s">
        <v>18</v>
      </c>
      <c r="S45" s="4"/>
      <c r="T45" s="1006"/>
      <c r="U45" s="1006"/>
      <c r="V45" s="1006"/>
      <c r="W45" s="1006"/>
      <c r="X45" s="1006"/>
      <c r="Y45" s="1006"/>
      <c r="Z45" s="1006"/>
      <c r="AA45" s="1006"/>
      <c r="AB45" s="1006"/>
      <c r="AC45" s="1006"/>
      <c r="AD45" s="1006"/>
      <c r="AE45" s="6"/>
    </row>
    <row r="46" spans="2:31" x14ac:dyDescent="0.35">
      <c r="B46" s="3"/>
      <c r="C46" s="4"/>
      <c r="D46" s="4"/>
      <c r="E46" s="1007" t="s">
        <v>19</v>
      </c>
      <c r="F46" s="1007"/>
      <c r="G46" s="1007"/>
      <c r="H46" s="1007"/>
      <c r="I46" s="1007"/>
      <c r="J46" s="1007"/>
      <c r="K46" s="1007"/>
      <c r="L46" s="1007"/>
      <c r="M46" s="1007"/>
      <c r="N46" s="1007"/>
      <c r="O46" s="1007"/>
      <c r="P46" s="1007"/>
      <c r="Q46" s="4"/>
      <c r="R46" s="4"/>
      <c r="S46" s="4"/>
      <c r="T46" s="4" t="s">
        <v>28</v>
      </c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333"/>
      <c r="F47" s="333"/>
      <c r="G47" s="333"/>
      <c r="H47" s="333"/>
      <c r="I47" s="333"/>
      <c r="J47" s="333"/>
      <c r="K47" s="333"/>
      <c r="L47" s="333"/>
      <c r="M47" s="333"/>
      <c r="N47" s="333"/>
      <c r="O47" s="333"/>
      <c r="P47" s="333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333"/>
      <c r="F48" s="333"/>
      <c r="G48" s="333"/>
      <c r="H48" s="333"/>
      <c r="I48" s="333"/>
      <c r="J48" s="333"/>
      <c r="K48" s="333"/>
      <c r="L48" s="333"/>
      <c r="M48" s="333"/>
      <c r="N48" s="333"/>
      <c r="O48" s="333"/>
      <c r="P48" s="333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ht="16" thickBot="1" x14ac:dyDescent="0.4">
      <c r="B49" s="10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2"/>
    </row>
  </sheetData>
  <mergeCells count="121">
    <mergeCell ref="Z38:AE38"/>
    <mergeCell ref="E40:P40"/>
    <mergeCell ref="E41:P41"/>
    <mergeCell ref="E45:P45"/>
    <mergeCell ref="T45:AD45"/>
    <mergeCell ref="E46:P46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9:F19"/>
    <mergeCell ref="G19:Q19"/>
    <mergeCell ref="R19:U19"/>
    <mergeCell ref="V19:Y19"/>
    <mergeCell ref="Z19:AE19"/>
    <mergeCell ref="F13:P13"/>
    <mergeCell ref="AA13:AB13"/>
    <mergeCell ref="AA15:AB15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:E1"/>
    <mergeCell ref="F1:AA1"/>
    <mergeCell ref="AB1:AE1"/>
    <mergeCell ref="K2:W3"/>
    <mergeCell ref="K4:W5"/>
    <mergeCell ref="AA4:AE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>
    <tabColor rgb="FFFFFF00"/>
  </sheetPr>
  <dimension ref="B1:AG49"/>
  <sheetViews>
    <sheetView topLeftCell="A2" zoomScaleNormal="100" workbookViewId="0">
      <selection activeCell="F13" sqref="F13:P13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337"/>
      <c r="G2" s="337"/>
      <c r="H2" s="337"/>
      <c r="I2" s="33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335"/>
      <c r="C3" s="336"/>
      <c r="D3" s="336"/>
      <c r="E3" s="33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338"/>
      <c r="Z3" s="338"/>
      <c r="AA3" s="338"/>
      <c r="AB3" s="26"/>
      <c r="AC3" s="26"/>
      <c r="AD3" s="26"/>
      <c r="AE3" s="31"/>
    </row>
    <row r="4" spans="2:33" s="4" customFormat="1" x14ac:dyDescent="0.35">
      <c r="B4" s="335"/>
      <c r="C4" s="336"/>
      <c r="D4" s="336"/>
      <c r="E4" s="33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338"/>
      <c r="Z4" s="33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438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1</v>
      </c>
      <c r="AB8" s="15">
        <v>0</v>
      </c>
      <c r="AC8" s="15">
        <v>2</v>
      </c>
      <c r="AD8" s="15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281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440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2</v>
      </c>
      <c r="S19" s="1013"/>
      <c r="T19" s="1013"/>
      <c r="U19" s="1014"/>
      <c r="V19" s="1022">
        <v>336</v>
      </c>
      <c r="W19" s="1023"/>
      <c r="X19" s="1023"/>
      <c r="Y19" s="1024"/>
      <c r="Z19" s="1022">
        <f t="shared" ref="Z19" si="0">+V19*R19</f>
        <v>672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 t="s">
        <v>323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1</v>
      </c>
      <c r="S20" s="1013"/>
      <c r="T20" s="1013"/>
      <c r="U20" s="1014"/>
      <c r="V20" s="1022">
        <v>9397</v>
      </c>
      <c r="W20" s="1023"/>
      <c r="X20" s="1023"/>
      <c r="Y20" s="1024"/>
      <c r="Z20" s="1022">
        <f t="shared" ref="Z20:Z28" si="1">+V20*R20</f>
        <v>9397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 t="s">
        <v>441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>
        <v>2</v>
      </c>
      <c r="S21" s="1013"/>
      <c r="T21" s="1013"/>
      <c r="U21" s="1014"/>
      <c r="V21" s="1022">
        <v>259</v>
      </c>
      <c r="W21" s="1023"/>
      <c r="X21" s="1023"/>
      <c r="Y21" s="1024"/>
      <c r="Z21" s="1022">
        <f t="shared" si="1"/>
        <v>518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 t="s">
        <v>442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>
        <v>10</v>
      </c>
      <c r="S22" s="1013"/>
      <c r="T22" s="1013"/>
      <c r="U22" s="1014"/>
      <c r="V22" s="1022">
        <v>394</v>
      </c>
      <c r="W22" s="1023"/>
      <c r="X22" s="1023"/>
      <c r="Y22" s="1024"/>
      <c r="Z22" s="1022">
        <f t="shared" si="1"/>
        <v>3940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07" t="s">
        <v>443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>
        <v>1</v>
      </c>
      <c r="S23" s="1013"/>
      <c r="T23" s="1013"/>
      <c r="U23" s="1014"/>
      <c r="V23" s="1022">
        <v>400</v>
      </c>
      <c r="W23" s="1023"/>
      <c r="X23" s="1023"/>
      <c r="Y23" s="1024"/>
      <c r="Z23" s="1022">
        <f t="shared" si="1"/>
        <v>400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07" t="s">
        <v>254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>
        <v>10</v>
      </c>
      <c r="S24" s="1013"/>
      <c r="T24" s="1013"/>
      <c r="U24" s="1014"/>
      <c r="V24" s="1022">
        <v>58</v>
      </c>
      <c r="W24" s="1023"/>
      <c r="X24" s="1023"/>
      <c r="Y24" s="1024"/>
      <c r="Z24" s="1022">
        <f t="shared" si="1"/>
        <v>580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107" t="s">
        <v>255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>
        <v>10</v>
      </c>
      <c r="S25" s="1013"/>
      <c r="T25" s="1013"/>
      <c r="U25" s="1014"/>
      <c r="V25" s="1022">
        <v>71</v>
      </c>
      <c r="W25" s="1023"/>
      <c r="X25" s="1023"/>
      <c r="Y25" s="1024"/>
      <c r="Z25" s="1022">
        <f t="shared" si="1"/>
        <v>710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8"/>
      <c r="G26" s="1107" t="s">
        <v>239</v>
      </c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>
        <v>15</v>
      </c>
      <c r="S26" s="1013"/>
      <c r="T26" s="1013"/>
      <c r="U26" s="1014"/>
      <c r="V26" s="1022">
        <v>278</v>
      </c>
      <c r="W26" s="1023"/>
      <c r="X26" s="1023"/>
      <c r="Y26" s="1024"/>
      <c r="Z26" s="1022">
        <f t="shared" si="1"/>
        <v>4170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8"/>
      <c r="G27" s="1107" t="s">
        <v>311</v>
      </c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>
        <v>15</v>
      </c>
      <c r="S27" s="1013"/>
      <c r="T27" s="1013"/>
      <c r="U27" s="1014"/>
      <c r="V27" s="1022">
        <v>394</v>
      </c>
      <c r="W27" s="1023"/>
      <c r="X27" s="1023"/>
      <c r="Y27" s="1024"/>
      <c r="Z27" s="1022">
        <f t="shared" si="1"/>
        <v>5910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8"/>
      <c r="G28" s="1107" t="s">
        <v>40</v>
      </c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>
        <v>1</v>
      </c>
      <c r="S28" s="1013"/>
      <c r="T28" s="1013"/>
      <c r="U28" s="1014"/>
      <c r="V28" s="1022">
        <v>2726</v>
      </c>
      <c r="W28" s="1023"/>
      <c r="X28" s="1023"/>
      <c r="Y28" s="1024"/>
      <c r="Z28" s="1022">
        <f t="shared" si="1"/>
        <v>2726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111"/>
      <c r="H37" s="1112"/>
      <c r="I37" s="1112"/>
      <c r="J37" s="1112"/>
      <c r="K37" s="1112"/>
      <c r="L37" s="1112"/>
      <c r="M37" s="1112"/>
      <c r="N37" s="1112"/>
      <c r="O37" s="1112"/>
      <c r="P37" s="1112"/>
      <c r="Q37" s="1113"/>
      <c r="R37" s="1114"/>
      <c r="S37" s="1115"/>
      <c r="T37" s="1115"/>
      <c r="U37" s="1116"/>
      <c r="V37" s="1117"/>
      <c r="W37" s="1112"/>
      <c r="X37" s="1112"/>
      <c r="Y37" s="1113"/>
      <c r="Z37" s="1118"/>
      <c r="AA37" s="1119"/>
      <c r="AB37" s="1119"/>
      <c r="AC37" s="1119"/>
      <c r="AD37" s="1119"/>
      <c r="AE37" s="1120"/>
    </row>
    <row r="38" spans="2:31" ht="16" thickBot="1" x14ac:dyDescent="0.4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8"/>
      <c r="X38" s="8"/>
      <c r="Y38" s="8"/>
      <c r="Z38" s="1003">
        <f>SUM(Z19:AE37)</f>
        <v>29023</v>
      </c>
      <c r="AA38" s="1004"/>
      <c r="AB38" s="1004"/>
      <c r="AC38" s="1004"/>
      <c r="AD38" s="1004"/>
      <c r="AE38" s="1005"/>
    </row>
    <row r="39" spans="2:31" x14ac:dyDescent="0.3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24" customHeight="1" x14ac:dyDescent="0.35">
      <c r="B40" s="7"/>
      <c r="C40" s="4"/>
      <c r="D40" s="4"/>
      <c r="E40" s="1049" t="s">
        <v>0</v>
      </c>
      <c r="F40" s="1049"/>
      <c r="G40" s="1049"/>
      <c r="H40" s="1049"/>
      <c r="I40" s="1049"/>
      <c r="J40" s="1049"/>
      <c r="K40" s="1049"/>
      <c r="L40" s="1049"/>
      <c r="M40" s="1049"/>
      <c r="N40" s="1049"/>
      <c r="O40" s="1049"/>
      <c r="P40" s="1049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1007"/>
      <c r="F41" s="1007"/>
      <c r="G41" s="1007"/>
      <c r="H41" s="1007"/>
      <c r="I41" s="1007"/>
      <c r="J41" s="1007"/>
      <c r="K41" s="1007"/>
      <c r="L41" s="1007"/>
      <c r="M41" s="1007"/>
      <c r="N41" s="1007"/>
      <c r="O41" s="1007"/>
      <c r="P41" s="1007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334"/>
      <c r="F42" s="334"/>
      <c r="G42" s="334"/>
      <c r="H42" s="334"/>
      <c r="I42" s="334"/>
      <c r="J42" s="334"/>
      <c r="K42" s="334"/>
      <c r="L42" s="334"/>
      <c r="M42" s="334"/>
      <c r="N42" s="334"/>
      <c r="O42" s="334"/>
      <c r="P42" s="33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334"/>
      <c r="F43" s="334"/>
      <c r="G43" s="334"/>
      <c r="H43" s="334"/>
      <c r="I43" s="334"/>
      <c r="J43" s="334"/>
      <c r="K43" s="334"/>
      <c r="L43" s="334"/>
      <c r="M43" s="334"/>
      <c r="N43" s="334"/>
      <c r="O43" s="334"/>
      <c r="P43" s="33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334"/>
      <c r="F44" s="334"/>
      <c r="G44" s="334"/>
      <c r="H44" s="334"/>
      <c r="I44" s="334"/>
      <c r="J44" s="334"/>
      <c r="K44" s="334"/>
      <c r="L44" s="334"/>
      <c r="M44" s="334"/>
      <c r="N44" s="334"/>
      <c r="O44" s="334"/>
      <c r="P44" s="33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22.5" customHeight="1" x14ac:dyDescent="0.35">
      <c r="B45" s="9" t="s">
        <v>17</v>
      </c>
      <c r="C45" s="4"/>
      <c r="D45" s="4"/>
      <c r="E45" s="1006" t="s">
        <v>0</v>
      </c>
      <c r="F45" s="1006"/>
      <c r="G45" s="1006"/>
      <c r="H45" s="1006"/>
      <c r="I45" s="1006"/>
      <c r="J45" s="1006"/>
      <c r="K45" s="1006"/>
      <c r="L45" s="1006"/>
      <c r="M45" s="1006"/>
      <c r="N45" s="1006"/>
      <c r="O45" s="1006"/>
      <c r="P45" s="1006"/>
      <c r="Q45" s="4"/>
      <c r="R45" s="7" t="s">
        <v>18</v>
      </c>
      <c r="S45" s="4"/>
      <c r="T45" s="1006"/>
      <c r="U45" s="1006"/>
      <c r="V45" s="1006"/>
      <c r="W45" s="1006"/>
      <c r="X45" s="1006"/>
      <c r="Y45" s="1006"/>
      <c r="Z45" s="1006"/>
      <c r="AA45" s="1006"/>
      <c r="AB45" s="1006"/>
      <c r="AC45" s="1006"/>
      <c r="AD45" s="1006"/>
      <c r="AE45" s="6"/>
    </row>
    <row r="46" spans="2:31" x14ac:dyDescent="0.35">
      <c r="B46" s="3"/>
      <c r="C46" s="4"/>
      <c r="D46" s="4"/>
      <c r="E46" s="1007" t="s">
        <v>19</v>
      </c>
      <c r="F46" s="1007"/>
      <c r="G46" s="1007"/>
      <c r="H46" s="1007"/>
      <c r="I46" s="1007"/>
      <c r="J46" s="1007"/>
      <c r="K46" s="1007"/>
      <c r="L46" s="1007"/>
      <c r="M46" s="1007"/>
      <c r="N46" s="1007"/>
      <c r="O46" s="1007"/>
      <c r="P46" s="1007"/>
      <c r="Q46" s="4"/>
      <c r="R46" s="4"/>
      <c r="S46" s="4"/>
      <c r="T46" s="4" t="s">
        <v>28</v>
      </c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334"/>
      <c r="F47" s="334"/>
      <c r="G47" s="334"/>
      <c r="H47" s="334"/>
      <c r="I47" s="334"/>
      <c r="J47" s="334"/>
      <c r="K47" s="334"/>
      <c r="L47" s="334"/>
      <c r="M47" s="334"/>
      <c r="N47" s="334"/>
      <c r="O47" s="334"/>
      <c r="P47" s="33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334"/>
      <c r="F48" s="334"/>
      <c r="G48" s="334"/>
      <c r="H48" s="334"/>
      <c r="I48" s="334"/>
      <c r="J48" s="334"/>
      <c r="K48" s="334"/>
      <c r="L48" s="334"/>
      <c r="M48" s="334"/>
      <c r="N48" s="334"/>
      <c r="O48" s="334"/>
      <c r="P48" s="33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ht="16" thickBot="1" x14ac:dyDescent="0.4">
      <c r="B49" s="10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2"/>
    </row>
  </sheetData>
  <mergeCells count="121"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E40:P40"/>
    <mergeCell ref="E41:P41"/>
    <mergeCell ref="E45:P45"/>
    <mergeCell ref="T45:AD45"/>
    <mergeCell ref="E46:P46"/>
    <mergeCell ref="B37:F37"/>
    <mergeCell ref="G37:Q37"/>
    <mergeCell ref="R37:U37"/>
    <mergeCell ref="V37:Y37"/>
    <mergeCell ref="Z37:AE37"/>
    <mergeCell ref="Z38:AE38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FFFF00"/>
  </sheetPr>
  <dimension ref="B1:AG53"/>
  <sheetViews>
    <sheetView topLeftCell="A2" workbookViewId="0">
      <selection activeCell="G18" sqref="G18:Q18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341"/>
      <c r="G2" s="341"/>
      <c r="H2" s="341"/>
      <c r="I2" s="34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339"/>
      <c r="C3" s="340"/>
      <c r="D3" s="340"/>
      <c r="E3" s="34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342"/>
      <c r="Z3" s="342"/>
      <c r="AA3" s="342"/>
      <c r="AB3" s="26"/>
      <c r="AC3" s="26"/>
      <c r="AD3" s="26"/>
      <c r="AE3" s="31"/>
    </row>
    <row r="4" spans="2:33" s="4" customFormat="1" x14ac:dyDescent="0.35">
      <c r="B4" s="339"/>
      <c r="C4" s="340"/>
      <c r="D4" s="340"/>
      <c r="E4" s="34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342"/>
      <c r="Z4" s="342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444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1</v>
      </c>
      <c r="AB8" s="15">
        <v>0</v>
      </c>
      <c r="AC8" s="15">
        <v>2</v>
      </c>
      <c r="AD8" s="15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361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445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</v>
      </c>
      <c r="S18" s="1013"/>
      <c r="T18" s="1013"/>
      <c r="U18" s="1014"/>
      <c r="V18" s="1147">
        <v>232000</v>
      </c>
      <c r="W18" s="1148"/>
      <c r="X18" s="1148"/>
      <c r="Y18" s="1149"/>
      <c r="Z18" s="1022">
        <f>+R18*V18</f>
        <v>232000</v>
      </c>
      <c r="AA18" s="1124"/>
      <c r="AB18" s="1124"/>
      <c r="AC18" s="1124"/>
      <c r="AD18" s="1124"/>
      <c r="AE18" s="1125"/>
    </row>
    <row r="19" spans="2:33" ht="16.5" customHeight="1" x14ac:dyDescent="0.35">
      <c r="B19" s="1017"/>
      <c r="C19" s="1013"/>
      <c r="D19" s="1013"/>
      <c r="E19" s="1013"/>
      <c r="F19" s="1013"/>
      <c r="G19" s="1220"/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/>
      <c r="S19" s="1013"/>
      <c r="T19" s="1013"/>
      <c r="U19" s="1014"/>
      <c r="V19" s="1147">
        <v>0</v>
      </c>
      <c r="W19" s="1148"/>
      <c r="X19" s="1148"/>
      <c r="Y19" s="1149"/>
      <c r="Z19" s="1022">
        <f t="shared" ref="Z19:Z45" si="0">+R19*V19</f>
        <v>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/>
      <c r="S20" s="1013"/>
      <c r="T20" s="1013"/>
      <c r="U20" s="1014"/>
      <c r="V20" s="1147">
        <v>0</v>
      </c>
      <c r="W20" s="1148"/>
      <c r="X20" s="1148"/>
      <c r="Y20" s="1149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50"/>
      <c r="X21" s="1150"/>
      <c r="Y21" s="1151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232000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>
    <tabColor rgb="FFFFFF00"/>
  </sheetPr>
  <dimension ref="B1:AG52"/>
  <sheetViews>
    <sheetView topLeftCell="A26" zoomScaleNormal="100" workbookViewId="0">
      <selection activeCell="G35" sqref="G35:Q35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341"/>
      <c r="G2" s="341"/>
      <c r="H2" s="341"/>
      <c r="I2" s="34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339"/>
      <c r="C3" s="340"/>
      <c r="D3" s="340"/>
      <c r="E3" s="34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342"/>
      <c r="Z3" s="342"/>
      <c r="AA3" s="342"/>
      <c r="AB3" s="26"/>
      <c r="AC3" s="26"/>
      <c r="AD3" s="26"/>
      <c r="AE3" s="31"/>
    </row>
    <row r="4" spans="2:33" s="4" customFormat="1" x14ac:dyDescent="0.35">
      <c r="B4" s="339"/>
      <c r="C4" s="340"/>
      <c r="D4" s="340"/>
      <c r="E4" s="34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342"/>
      <c r="Z4" s="342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446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6</v>
      </c>
      <c r="AA8" s="318">
        <v>1</v>
      </c>
      <c r="AB8" s="318">
        <v>0</v>
      </c>
      <c r="AC8" s="318">
        <v>2</v>
      </c>
      <c r="AD8" s="318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352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/>
      <c r="C19" s="1013"/>
      <c r="D19" s="1013"/>
      <c r="E19" s="1013"/>
      <c r="F19" s="1018"/>
      <c r="G19" s="1079" t="s">
        <v>441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12</v>
      </c>
      <c r="S19" s="1013"/>
      <c r="T19" s="1013"/>
      <c r="U19" s="1014"/>
      <c r="V19" s="1012">
        <v>302</v>
      </c>
      <c r="W19" s="1013"/>
      <c r="X19" s="1013"/>
      <c r="Y19" s="1014"/>
      <c r="Z19" s="1012">
        <f>+R19*V19</f>
        <v>3624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07" t="s">
        <v>440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12</v>
      </c>
      <c r="S20" s="1013"/>
      <c r="T20" s="1013"/>
      <c r="U20" s="1014"/>
      <c r="V20" s="1012">
        <v>336</v>
      </c>
      <c r="W20" s="1013"/>
      <c r="X20" s="1013"/>
      <c r="Y20" s="1014"/>
      <c r="Z20" s="1012">
        <f t="shared" ref="Z20:Z40" si="0">+R20*V20</f>
        <v>4032</v>
      </c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07" t="s">
        <v>447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>
        <v>4</v>
      </c>
      <c r="S21" s="1013"/>
      <c r="T21" s="1013"/>
      <c r="U21" s="1014"/>
      <c r="V21" s="1012">
        <v>1492</v>
      </c>
      <c r="W21" s="1013"/>
      <c r="X21" s="1013"/>
      <c r="Y21" s="1014"/>
      <c r="Z21" s="1012">
        <f t="shared" si="0"/>
        <v>5968</v>
      </c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07" t="s">
        <v>279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>
        <v>4</v>
      </c>
      <c r="S22" s="1013"/>
      <c r="T22" s="1013"/>
      <c r="U22" s="1014"/>
      <c r="V22" s="1012">
        <v>400</v>
      </c>
      <c r="W22" s="1013"/>
      <c r="X22" s="1013"/>
      <c r="Y22" s="1014"/>
      <c r="Z22" s="1012">
        <f t="shared" si="0"/>
        <v>1600</v>
      </c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07" t="s">
        <v>448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>
        <v>3</v>
      </c>
      <c r="S23" s="1013"/>
      <c r="T23" s="1013"/>
      <c r="U23" s="1014"/>
      <c r="V23" s="1012">
        <v>9628</v>
      </c>
      <c r="W23" s="1013"/>
      <c r="X23" s="1013"/>
      <c r="Y23" s="1014"/>
      <c r="Z23" s="1012">
        <f t="shared" si="0"/>
        <v>28884</v>
      </c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07" t="s">
        <v>449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>
        <v>1</v>
      </c>
      <c r="S24" s="1013"/>
      <c r="T24" s="1013"/>
      <c r="U24" s="1014"/>
      <c r="V24" s="1012">
        <v>1636</v>
      </c>
      <c r="W24" s="1013"/>
      <c r="X24" s="1013"/>
      <c r="Y24" s="1014"/>
      <c r="Z24" s="1012">
        <f t="shared" si="0"/>
        <v>1636</v>
      </c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07" t="s">
        <v>457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>
        <v>4</v>
      </c>
      <c r="S25" s="1013"/>
      <c r="T25" s="1013"/>
      <c r="U25" s="1014"/>
      <c r="V25" s="1012">
        <v>806</v>
      </c>
      <c r="W25" s="1013"/>
      <c r="X25" s="1013"/>
      <c r="Y25" s="1014"/>
      <c r="Z25" s="1012">
        <f t="shared" si="0"/>
        <v>3224</v>
      </c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07" t="s">
        <v>450</v>
      </c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>
        <v>6</v>
      </c>
      <c r="S26" s="1013"/>
      <c r="T26" s="1013"/>
      <c r="U26" s="1014"/>
      <c r="V26" s="1012">
        <v>1021</v>
      </c>
      <c r="W26" s="1013"/>
      <c r="X26" s="1013"/>
      <c r="Y26" s="1014"/>
      <c r="Z26" s="1012">
        <f t="shared" si="0"/>
        <v>6126</v>
      </c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07" t="s">
        <v>451</v>
      </c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>
        <v>6</v>
      </c>
      <c r="S27" s="1013"/>
      <c r="T27" s="1013"/>
      <c r="U27" s="1014"/>
      <c r="V27" s="1012">
        <v>776</v>
      </c>
      <c r="W27" s="1013"/>
      <c r="X27" s="1013"/>
      <c r="Y27" s="1014"/>
      <c r="Z27" s="1012">
        <f t="shared" si="0"/>
        <v>4656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 t="s">
        <v>452</v>
      </c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>
        <v>4</v>
      </c>
      <c r="S28" s="1013"/>
      <c r="T28" s="1013"/>
      <c r="U28" s="1014"/>
      <c r="V28" s="1012">
        <v>2552</v>
      </c>
      <c r="W28" s="1013"/>
      <c r="X28" s="1013"/>
      <c r="Y28" s="1014"/>
      <c r="Z28" s="1012">
        <f t="shared" si="0"/>
        <v>10208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 t="s">
        <v>40</v>
      </c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>
        <v>5</v>
      </c>
      <c r="S29" s="1013"/>
      <c r="T29" s="1013"/>
      <c r="U29" s="1014"/>
      <c r="V29" s="1012">
        <v>2726</v>
      </c>
      <c r="W29" s="1013"/>
      <c r="X29" s="1013"/>
      <c r="Y29" s="1014"/>
      <c r="Z29" s="1012">
        <f t="shared" si="0"/>
        <v>13630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 t="s">
        <v>312</v>
      </c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>
        <v>100</v>
      </c>
      <c r="S30" s="1013"/>
      <c r="T30" s="1013"/>
      <c r="U30" s="1014"/>
      <c r="V30" s="1012">
        <v>394</v>
      </c>
      <c r="W30" s="1013"/>
      <c r="X30" s="1013"/>
      <c r="Y30" s="1014"/>
      <c r="Z30" s="1012">
        <f t="shared" si="0"/>
        <v>39400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 t="s">
        <v>311</v>
      </c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>
        <v>100</v>
      </c>
      <c r="S31" s="1013"/>
      <c r="T31" s="1013"/>
      <c r="U31" s="1014"/>
      <c r="V31" s="1012">
        <v>278</v>
      </c>
      <c r="W31" s="1013"/>
      <c r="X31" s="1013"/>
      <c r="Y31" s="1014"/>
      <c r="Z31" s="1012">
        <f t="shared" si="0"/>
        <v>27800</v>
      </c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07" t="s">
        <v>323</v>
      </c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>
        <v>4</v>
      </c>
      <c r="S32" s="1013"/>
      <c r="T32" s="1013"/>
      <c r="U32" s="1014"/>
      <c r="V32" s="1012">
        <v>9397</v>
      </c>
      <c r="W32" s="1013"/>
      <c r="X32" s="1013"/>
      <c r="Y32" s="1014"/>
      <c r="Z32" s="1012">
        <f t="shared" si="0"/>
        <v>37588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 t="s">
        <v>36</v>
      </c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>
        <v>2</v>
      </c>
      <c r="S33" s="1013"/>
      <c r="T33" s="1013"/>
      <c r="U33" s="1014"/>
      <c r="V33" s="1012">
        <v>11558</v>
      </c>
      <c r="W33" s="1013"/>
      <c r="X33" s="1013"/>
      <c r="Y33" s="1014"/>
      <c r="Z33" s="1012">
        <f t="shared" si="0"/>
        <v>23116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 t="s">
        <v>249</v>
      </c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>
        <v>4</v>
      </c>
      <c r="S34" s="1013"/>
      <c r="T34" s="1013"/>
      <c r="U34" s="1014"/>
      <c r="V34" s="1012">
        <v>1114</v>
      </c>
      <c r="W34" s="1013"/>
      <c r="X34" s="1013"/>
      <c r="Y34" s="1014"/>
      <c r="Z34" s="1012">
        <f t="shared" si="0"/>
        <v>4456</v>
      </c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07" t="s">
        <v>453</v>
      </c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017">
        <v>10</v>
      </c>
      <c r="S35" s="1013"/>
      <c r="T35" s="1013"/>
      <c r="U35" s="1014"/>
      <c r="V35" s="1012">
        <v>360</v>
      </c>
      <c r="W35" s="1013"/>
      <c r="X35" s="1013"/>
      <c r="Y35" s="1014"/>
      <c r="Z35" s="1012">
        <f t="shared" si="0"/>
        <v>3600</v>
      </c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07" t="s">
        <v>454</v>
      </c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017">
        <v>10</v>
      </c>
      <c r="S36" s="1013"/>
      <c r="T36" s="1013"/>
      <c r="U36" s="1014"/>
      <c r="V36" s="1012">
        <v>290</v>
      </c>
      <c r="W36" s="1013"/>
      <c r="X36" s="1013"/>
      <c r="Y36" s="1014"/>
      <c r="Z36" s="1012">
        <f t="shared" si="0"/>
        <v>2900</v>
      </c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07" t="s">
        <v>316</v>
      </c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017">
        <v>20</v>
      </c>
      <c r="S37" s="1013"/>
      <c r="T37" s="1013"/>
      <c r="U37" s="1014"/>
      <c r="V37" s="1012">
        <v>2656</v>
      </c>
      <c r="W37" s="1013"/>
      <c r="X37" s="1013"/>
      <c r="Y37" s="1014"/>
      <c r="Z37" s="1012">
        <f t="shared" si="0"/>
        <v>53120</v>
      </c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07" t="s">
        <v>455</v>
      </c>
      <c r="H38" s="1108"/>
      <c r="I38" s="1108"/>
      <c r="J38" s="1108"/>
      <c r="K38" s="1108"/>
      <c r="L38" s="1108"/>
      <c r="M38" s="1108"/>
      <c r="N38" s="1108"/>
      <c r="O38" s="1108"/>
      <c r="P38" s="1108"/>
      <c r="Q38" s="1109"/>
      <c r="R38" s="1017">
        <v>20</v>
      </c>
      <c r="S38" s="1013"/>
      <c r="T38" s="1013"/>
      <c r="U38" s="1014"/>
      <c r="V38" s="1012">
        <v>464</v>
      </c>
      <c r="W38" s="1013"/>
      <c r="X38" s="1013"/>
      <c r="Y38" s="1014"/>
      <c r="Z38" s="1012">
        <f t="shared" si="0"/>
        <v>9280</v>
      </c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011" t="s">
        <v>456</v>
      </c>
      <c r="H39" s="1009"/>
      <c r="I39" s="1009"/>
      <c r="J39" s="1009"/>
      <c r="K39" s="1009"/>
      <c r="L39" s="1009"/>
      <c r="M39" s="1009"/>
      <c r="N39" s="1009"/>
      <c r="O39" s="1009"/>
      <c r="P39" s="1009"/>
      <c r="Q39" s="1010"/>
      <c r="R39" s="1114">
        <v>1</v>
      </c>
      <c r="S39" s="1115"/>
      <c r="T39" s="1115"/>
      <c r="U39" s="1116"/>
      <c r="V39" s="1012">
        <v>25520</v>
      </c>
      <c r="W39" s="1013"/>
      <c r="X39" s="1013"/>
      <c r="Y39" s="1014"/>
      <c r="Z39" s="1012">
        <f t="shared" ref="Z39" si="1">+R39*V39</f>
        <v>25520</v>
      </c>
      <c r="AA39" s="1015"/>
      <c r="AB39" s="1015"/>
      <c r="AC39" s="1015"/>
      <c r="AD39" s="1015"/>
      <c r="AE39" s="1016"/>
    </row>
    <row r="40" spans="2:31" ht="19.5" customHeight="1" thickBot="1" x14ac:dyDescent="0.4">
      <c r="B40" s="1008"/>
      <c r="C40" s="1009"/>
      <c r="D40" s="1009"/>
      <c r="E40" s="1009"/>
      <c r="F40" s="1010"/>
      <c r="G40" s="1011" t="s">
        <v>240</v>
      </c>
      <c r="H40" s="1009"/>
      <c r="I40" s="1009"/>
      <c r="J40" s="1009"/>
      <c r="K40" s="1009"/>
      <c r="L40" s="1009"/>
      <c r="M40" s="1009"/>
      <c r="N40" s="1009"/>
      <c r="O40" s="1009"/>
      <c r="P40" s="1009"/>
      <c r="Q40" s="1010"/>
      <c r="R40" s="1114">
        <v>1</v>
      </c>
      <c r="S40" s="1115"/>
      <c r="T40" s="1115"/>
      <c r="U40" s="1116"/>
      <c r="V40" s="1012">
        <v>3468</v>
      </c>
      <c r="W40" s="1013"/>
      <c r="X40" s="1013"/>
      <c r="Y40" s="1014"/>
      <c r="Z40" s="1012">
        <f t="shared" si="0"/>
        <v>3468</v>
      </c>
      <c r="AA40" s="1015"/>
      <c r="AB40" s="1015"/>
      <c r="AC40" s="1015"/>
      <c r="AD40" s="1015"/>
      <c r="AE40" s="1016"/>
    </row>
    <row r="41" spans="2:31" ht="16" thickBot="1" x14ac:dyDescent="0.4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8"/>
      <c r="X41" s="8"/>
      <c r="Y41" s="8"/>
      <c r="Z41" s="1003">
        <f>SUM(Z19:AE40)</f>
        <v>313836</v>
      </c>
      <c r="AA41" s="1004"/>
      <c r="AB41" s="1004"/>
      <c r="AC41" s="1004"/>
      <c r="AD41" s="1004"/>
      <c r="AE41" s="1005"/>
    </row>
    <row r="42" spans="2:31" x14ac:dyDescent="0.35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24" customHeight="1" x14ac:dyDescent="0.35">
      <c r="B43" s="7"/>
      <c r="C43" s="4"/>
      <c r="D43" s="4"/>
      <c r="E43" s="5" t="s">
        <v>0</v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344"/>
      <c r="F45" s="344"/>
      <c r="G45" s="344"/>
      <c r="H45" s="344"/>
      <c r="I45" s="344"/>
      <c r="J45" s="344"/>
      <c r="K45" s="344"/>
      <c r="L45" s="344"/>
      <c r="M45" s="344"/>
      <c r="N45" s="344"/>
      <c r="O45" s="344"/>
      <c r="P45" s="34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344"/>
      <c r="F46" s="344"/>
      <c r="G46" s="344"/>
      <c r="H46" s="344"/>
      <c r="I46" s="344"/>
      <c r="J46" s="344"/>
      <c r="K46" s="344"/>
      <c r="L46" s="344"/>
      <c r="M46" s="344"/>
      <c r="N46" s="344"/>
      <c r="O46" s="344"/>
      <c r="P46" s="34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ht="22.5" customHeight="1" x14ac:dyDescent="0.35">
      <c r="B48" s="9" t="s">
        <v>17</v>
      </c>
      <c r="C48" s="4"/>
      <c r="D48" s="4"/>
      <c r="E48" s="1006" t="s">
        <v>0</v>
      </c>
      <c r="F48" s="1006"/>
      <c r="G48" s="1006"/>
      <c r="H48" s="1006"/>
      <c r="I48" s="1006"/>
      <c r="J48" s="1006"/>
      <c r="K48" s="1006"/>
      <c r="L48" s="1006"/>
      <c r="M48" s="1006"/>
      <c r="N48" s="1006"/>
      <c r="O48" s="1006"/>
      <c r="P48" s="1006"/>
      <c r="Q48" s="4"/>
      <c r="R48" s="7" t="s">
        <v>18</v>
      </c>
      <c r="S48" s="4"/>
      <c r="T48" s="1006"/>
      <c r="U48" s="1006"/>
      <c r="V48" s="1006"/>
      <c r="W48" s="1006"/>
      <c r="X48" s="1006"/>
      <c r="Y48" s="1006"/>
      <c r="Z48" s="1006"/>
      <c r="AA48" s="1006"/>
      <c r="AB48" s="1006"/>
      <c r="AC48" s="1006"/>
      <c r="AD48" s="1006"/>
      <c r="AE48" s="6"/>
    </row>
    <row r="49" spans="2:31" x14ac:dyDescent="0.35">
      <c r="B49" s="3"/>
      <c r="C49" s="4"/>
      <c r="D49" s="4"/>
      <c r="E49" s="1007" t="s">
        <v>19</v>
      </c>
      <c r="F49" s="1007"/>
      <c r="G49" s="1007"/>
      <c r="H49" s="1007"/>
      <c r="I49" s="1007"/>
      <c r="J49" s="1007"/>
      <c r="K49" s="1007"/>
      <c r="L49" s="1007"/>
      <c r="M49" s="1007"/>
      <c r="N49" s="1007"/>
      <c r="O49" s="1007"/>
      <c r="P49" s="1007"/>
      <c r="Q49" s="4"/>
      <c r="R49" s="4"/>
      <c r="S49" s="4"/>
      <c r="T49" s="4" t="s">
        <v>28</v>
      </c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x14ac:dyDescent="0.35">
      <c r="B51" s="3"/>
      <c r="C51" s="4"/>
      <c r="D51" s="4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6"/>
    </row>
    <row r="52" spans="2:31" ht="16" thickBot="1" x14ac:dyDescent="0.4">
      <c r="B52" s="10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32">
    <mergeCell ref="E48:P48"/>
    <mergeCell ref="T48:AD48"/>
    <mergeCell ref="E49:P49"/>
    <mergeCell ref="B40:F40"/>
    <mergeCell ref="G40:Q40"/>
    <mergeCell ref="R40:U40"/>
    <mergeCell ref="V40:Y40"/>
    <mergeCell ref="Z40:AE40"/>
    <mergeCell ref="Z41:AE41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B39:F39"/>
    <mergeCell ref="G39:Q39"/>
    <mergeCell ref="R39:U39"/>
    <mergeCell ref="V39:Y39"/>
    <mergeCell ref="Z39:AE39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>
    <tabColor rgb="FFFFFF00"/>
  </sheetPr>
  <dimension ref="B1:AG53"/>
  <sheetViews>
    <sheetView topLeftCell="A2" workbookViewId="0">
      <selection activeCell="R20" sqref="R20:U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347"/>
      <c r="G2" s="347"/>
      <c r="H2" s="347"/>
      <c r="I2" s="34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345"/>
      <c r="C3" s="346"/>
      <c r="D3" s="346"/>
      <c r="E3" s="34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348"/>
      <c r="Z3" s="348"/>
      <c r="AA3" s="348"/>
      <c r="AB3" s="26"/>
      <c r="AC3" s="26"/>
      <c r="AD3" s="26"/>
      <c r="AE3" s="31"/>
    </row>
    <row r="4" spans="2:33" s="4" customFormat="1" x14ac:dyDescent="0.35">
      <c r="B4" s="345"/>
      <c r="C4" s="346"/>
      <c r="D4" s="346"/>
      <c r="E4" s="34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348"/>
      <c r="Z4" s="34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458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1</v>
      </c>
      <c r="AB8" s="15">
        <v>0</v>
      </c>
      <c r="AC8" s="15">
        <v>2</v>
      </c>
      <c r="AD8" s="15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311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50</v>
      </c>
      <c r="S18" s="1013"/>
      <c r="T18" s="1013"/>
      <c r="U18" s="1014"/>
      <c r="V18" s="1147">
        <v>394</v>
      </c>
      <c r="W18" s="1148"/>
      <c r="X18" s="1148"/>
      <c r="Y18" s="1149"/>
      <c r="Z18" s="1022">
        <f>+R18*V18</f>
        <v>19700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312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50</v>
      </c>
      <c r="S19" s="1013"/>
      <c r="T19" s="1013"/>
      <c r="U19" s="1014"/>
      <c r="V19" s="1147">
        <v>278</v>
      </c>
      <c r="W19" s="1148"/>
      <c r="X19" s="1148"/>
      <c r="Y19" s="1149"/>
      <c r="Z19" s="1022">
        <f t="shared" ref="Z19:Z45" si="0">+R19*V19</f>
        <v>13900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331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10</v>
      </c>
      <c r="S20" s="1013"/>
      <c r="T20" s="1013"/>
      <c r="U20" s="1014"/>
      <c r="V20" s="1147">
        <v>394</v>
      </c>
      <c r="W20" s="1148"/>
      <c r="X20" s="1148"/>
      <c r="Y20" s="1149"/>
      <c r="Z20" s="1022">
        <f t="shared" si="0"/>
        <v>3940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326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10</v>
      </c>
      <c r="S21" s="1013"/>
      <c r="T21" s="1013"/>
      <c r="U21" s="1014"/>
      <c r="V21" s="1147">
        <v>1392</v>
      </c>
      <c r="W21" s="1150"/>
      <c r="X21" s="1150"/>
      <c r="Y21" s="1151"/>
      <c r="Z21" s="1022">
        <f t="shared" si="0"/>
        <v>13920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51460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349"/>
      <c r="F48" s="349"/>
      <c r="G48" s="349"/>
      <c r="H48" s="349"/>
      <c r="I48" s="349"/>
      <c r="J48" s="349"/>
      <c r="K48" s="349"/>
      <c r="L48" s="349"/>
      <c r="M48" s="349"/>
      <c r="N48" s="349"/>
      <c r="O48" s="349"/>
      <c r="P48" s="349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349"/>
      <c r="F49" s="349"/>
      <c r="G49" s="349"/>
      <c r="H49" s="349"/>
      <c r="I49" s="349"/>
      <c r="J49" s="349"/>
      <c r="K49" s="349"/>
      <c r="L49" s="349"/>
      <c r="M49" s="349"/>
      <c r="N49" s="349"/>
      <c r="O49" s="349"/>
      <c r="P49" s="349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349"/>
      <c r="F50" s="349"/>
      <c r="G50" s="349"/>
      <c r="H50" s="349"/>
      <c r="I50" s="349"/>
      <c r="J50" s="349"/>
      <c r="K50" s="349"/>
      <c r="L50" s="349"/>
      <c r="M50" s="349"/>
      <c r="N50" s="349"/>
      <c r="O50" s="349"/>
      <c r="P50" s="349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4">
    <tabColor rgb="FFFFFF00"/>
  </sheetPr>
  <dimension ref="B1:AG52"/>
  <sheetViews>
    <sheetView topLeftCell="A3" zoomScaleNormal="100" workbookViewId="0">
      <selection activeCell="D8" sqref="D8:G8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353"/>
      <c r="G2" s="353"/>
      <c r="H2" s="353"/>
      <c r="I2" s="353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351"/>
      <c r="C3" s="352"/>
      <c r="D3" s="352"/>
      <c r="E3" s="352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354"/>
      <c r="Z3" s="354"/>
      <c r="AA3" s="354"/>
      <c r="AB3" s="26"/>
      <c r="AC3" s="26"/>
      <c r="AD3" s="26"/>
      <c r="AE3" s="31"/>
    </row>
    <row r="4" spans="2:33" s="4" customFormat="1" x14ac:dyDescent="0.35">
      <c r="B4" s="351"/>
      <c r="C4" s="352"/>
      <c r="D4" s="352"/>
      <c r="E4" s="352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354"/>
      <c r="Z4" s="354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459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6</v>
      </c>
      <c r="AA8" s="318">
        <v>1</v>
      </c>
      <c r="AB8" s="318">
        <v>1</v>
      </c>
      <c r="AC8" s="318">
        <v>0</v>
      </c>
      <c r="AD8" s="318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352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/>
      <c r="C19" s="1013"/>
      <c r="D19" s="1013"/>
      <c r="E19" s="1013"/>
      <c r="F19" s="1018"/>
      <c r="G19" s="1079" t="s">
        <v>436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1</v>
      </c>
      <c r="S19" s="1013"/>
      <c r="T19" s="1013"/>
      <c r="U19" s="1014"/>
      <c r="V19" s="1012">
        <v>32897.599999999999</v>
      </c>
      <c r="W19" s="1013"/>
      <c r="X19" s="1013"/>
      <c r="Y19" s="1014"/>
      <c r="Z19" s="1012">
        <f>+R19*V19</f>
        <v>32897.599999999999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0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/>
      <c r="S20" s="1013"/>
      <c r="T20" s="1013"/>
      <c r="U20" s="1014"/>
      <c r="V20" s="1012">
        <v>0</v>
      </c>
      <c r="W20" s="1013"/>
      <c r="X20" s="1013"/>
      <c r="Y20" s="1014"/>
      <c r="Z20" s="1012">
        <f t="shared" ref="Z20:Z40" si="0">+R20*V20</f>
        <v>0</v>
      </c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0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/>
      <c r="S21" s="1013"/>
      <c r="T21" s="1013"/>
      <c r="U21" s="1014"/>
      <c r="V21" s="1012">
        <v>0</v>
      </c>
      <c r="W21" s="1013"/>
      <c r="X21" s="1013"/>
      <c r="Y21" s="1014"/>
      <c r="Z21" s="1012">
        <f t="shared" si="0"/>
        <v>0</v>
      </c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0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/>
      <c r="S22" s="1013"/>
      <c r="T22" s="1013"/>
      <c r="U22" s="1014"/>
      <c r="V22" s="1012">
        <v>0</v>
      </c>
      <c r="W22" s="1013"/>
      <c r="X22" s="1013"/>
      <c r="Y22" s="1014"/>
      <c r="Z22" s="1012">
        <f t="shared" si="0"/>
        <v>0</v>
      </c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0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/>
      <c r="S23" s="1013"/>
      <c r="T23" s="1013"/>
      <c r="U23" s="1014"/>
      <c r="V23" s="1012">
        <v>0</v>
      </c>
      <c r="W23" s="1013"/>
      <c r="X23" s="1013"/>
      <c r="Y23" s="1014"/>
      <c r="Z23" s="1012">
        <f t="shared" si="0"/>
        <v>0</v>
      </c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12">
        <v>0</v>
      </c>
      <c r="W24" s="1013"/>
      <c r="X24" s="1013"/>
      <c r="Y24" s="1014"/>
      <c r="Z24" s="1012">
        <f t="shared" si="0"/>
        <v>0</v>
      </c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12">
        <v>0</v>
      </c>
      <c r="W25" s="1013"/>
      <c r="X25" s="1013"/>
      <c r="Y25" s="1014"/>
      <c r="Z25" s="1012">
        <f t="shared" si="0"/>
        <v>0</v>
      </c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12">
        <v>0</v>
      </c>
      <c r="W26" s="1013"/>
      <c r="X26" s="1013"/>
      <c r="Y26" s="1014"/>
      <c r="Z26" s="1012">
        <f t="shared" si="0"/>
        <v>0</v>
      </c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12">
        <v>0</v>
      </c>
      <c r="W27" s="1013"/>
      <c r="X27" s="1013"/>
      <c r="Y27" s="1014"/>
      <c r="Z27" s="1012">
        <f t="shared" si="0"/>
        <v>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12">
        <v>0</v>
      </c>
      <c r="W28" s="1013"/>
      <c r="X28" s="1013"/>
      <c r="Y28" s="101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>
        <v>0</v>
      </c>
      <c r="W29" s="1013"/>
      <c r="X29" s="1013"/>
      <c r="Y29" s="101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>
        <v>0</v>
      </c>
      <c r="W30" s="1013"/>
      <c r="X30" s="1013"/>
      <c r="Y30" s="1014"/>
      <c r="Z30" s="1012">
        <f t="shared" si="0"/>
        <v>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>
        <v>0</v>
      </c>
      <c r="W31" s="1013"/>
      <c r="X31" s="1013"/>
      <c r="Y31" s="1014"/>
      <c r="Z31" s="1012">
        <f t="shared" si="0"/>
        <v>0</v>
      </c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12">
        <v>0</v>
      </c>
      <c r="W32" s="1013"/>
      <c r="X32" s="1013"/>
      <c r="Y32" s="1014"/>
      <c r="Z32" s="1012">
        <f t="shared" si="0"/>
        <v>0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>
        <v>0</v>
      </c>
      <c r="W33" s="1013"/>
      <c r="X33" s="1013"/>
      <c r="Y33" s="1014"/>
      <c r="Z33" s="1012">
        <f t="shared" si="0"/>
        <v>0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/>
      <c r="S34" s="1013"/>
      <c r="T34" s="1013"/>
      <c r="U34" s="1014"/>
      <c r="V34" s="1012">
        <v>0</v>
      </c>
      <c r="W34" s="1013"/>
      <c r="X34" s="1013"/>
      <c r="Y34" s="1014"/>
      <c r="Z34" s="1012">
        <f t="shared" si="0"/>
        <v>0</v>
      </c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0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017"/>
      <c r="S35" s="1013"/>
      <c r="T35" s="1013"/>
      <c r="U35" s="1014"/>
      <c r="V35" s="1012">
        <v>0</v>
      </c>
      <c r="W35" s="1013"/>
      <c r="X35" s="1013"/>
      <c r="Y35" s="1014"/>
      <c r="Z35" s="1012">
        <f t="shared" si="0"/>
        <v>0</v>
      </c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0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017"/>
      <c r="S36" s="1013"/>
      <c r="T36" s="1013"/>
      <c r="U36" s="1014"/>
      <c r="V36" s="1012">
        <v>0</v>
      </c>
      <c r="W36" s="1013"/>
      <c r="X36" s="1013"/>
      <c r="Y36" s="1014"/>
      <c r="Z36" s="1012">
        <f t="shared" si="0"/>
        <v>0</v>
      </c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0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017"/>
      <c r="S37" s="1013"/>
      <c r="T37" s="1013"/>
      <c r="U37" s="1014"/>
      <c r="V37" s="1012">
        <v>0</v>
      </c>
      <c r="W37" s="1013"/>
      <c r="X37" s="1013"/>
      <c r="Y37" s="1014"/>
      <c r="Z37" s="1012">
        <f t="shared" si="0"/>
        <v>0</v>
      </c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07"/>
      <c r="H38" s="1108"/>
      <c r="I38" s="1108"/>
      <c r="J38" s="1108"/>
      <c r="K38" s="1108"/>
      <c r="L38" s="1108"/>
      <c r="M38" s="1108"/>
      <c r="N38" s="1108"/>
      <c r="O38" s="1108"/>
      <c r="P38" s="1108"/>
      <c r="Q38" s="1109"/>
      <c r="R38" s="1017"/>
      <c r="S38" s="1013"/>
      <c r="T38" s="1013"/>
      <c r="U38" s="1014"/>
      <c r="V38" s="1012">
        <v>0</v>
      </c>
      <c r="W38" s="1013"/>
      <c r="X38" s="1013"/>
      <c r="Y38" s="1014"/>
      <c r="Z38" s="1012">
        <f t="shared" si="0"/>
        <v>0</v>
      </c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011"/>
      <c r="H39" s="1009"/>
      <c r="I39" s="1009"/>
      <c r="J39" s="1009"/>
      <c r="K39" s="1009"/>
      <c r="L39" s="1009"/>
      <c r="M39" s="1009"/>
      <c r="N39" s="1009"/>
      <c r="O39" s="1009"/>
      <c r="P39" s="1009"/>
      <c r="Q39" s="1010"/>
      <c r="R39" s="1114"/>
      <c r="S39" s="1115"/>
      <c r="T39" s="1115"/>
      <c r="U39" s="1116"/>
      <c r="V39" s="1012">
        <v>0</v>
      </c>
      <c r="W39" s="1013"/>
      <c r="X39" s="1013"/>
      <c r="Y39" s="1014"/>
      <c r="Z39" s="1012">
        <f t="shared" si="0"/>
        <v>0</v>
      </c>
      <c r="AA39" s="1015"/>
      <c r="AB39" s="1015"/>
      <c r="AC39" s="1015"/>
      <c r="AD39" s="1015"/>
      <c r="AE39" s="1016"/>
    </row>
    <row r="40" spans="2:31" ht="19.5" customHeight="1" thickBot="1" x14ac:dyDescent="0.4">
      <c r="B40" s="1008"/>
      <c r="C40" s="1009"/>
      <c r="D40" s="1009"/>
      <c r="E40" s="1009"/>
      <c r="F40" s="1010"/>
      <c r="G40" s="1011"/>
      <c r="H40" s="1009"/>
      <c r="I40" s="1009"/>
      <c r="J40" s="1009"/>
      <c r="K40" s="1009"/>
      <c r="L40" s="1009"/>
      <c r="M40" s="1009"/>
      <c r="N40" s="1009"/>
      <c r="O40" s="1009"/>
      <c r="P40" s="1009"/>
      <c r="Q40" s="1010"/>
      <c r="R40" s="1114"/>
      <c r="S40" s="1115"/>
      <c r="T40" s="1115"/>
      <c r="U40" s="1116"/>
      <c r="V40" s="1012">
        <v>0</v>
      </c>
      <c r="W40" s="1013"/>
      <c r="X40" s="1013"/>
      <c r="Y40" s="1014"/>
      <c r="Z40" s="1012">
        <f t="shared" si="0"/>
        <v>0</v>
      </c>
      <c r="AA40" s="1015"/>
      <c r="AB40" s="1015"/>
      <c r="AC40" s="1015"/>
      <c r="AD40" s="1015"/>
      <c r="AE40" s="1016"/>
    </row>
    <row r="41" spans="2:31" ht="16" thickBot="1" x14ac:dyDescent="0.4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8"/>
      <c r="X41" s="8"/>
      <c r="Y41" s="8"/>
      <c r="Z41" s="1003">
        <f>SUM(Z19:AE40)</f>
        <v>32897.599999999999</v>
      </c>
      <c r="AA41" s="1004"/>
      <c r="AB41" s="1004"/>
      <c r="AC41" s="1004"/>
      <c r="AD41" s="1004"/>
      <c r="AE41" s="1005"/>
    </row>
    <row r="42" spans="2:31" x14ac:dyDescent="0.35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24" customHeight="1" x14ac:dyDescent="0.35">
      <c r="B43" s="7"/>
      <c r="C43" s="4"/>
      <c r="D43" s="4"/>
      <c r="E43" s="5" t="s">
        <v>0</v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350"/>
      <c r="F45" s="350"/>
      <c r="G45" s="350"/>
      <c r="H45" s="350"/>
      <c r="I45" s="350"/>
      <c r="J45" s="350"/>
      <c r="K45" s="350"/>
      <c r="L45" s="350"/>
      <c r="M45" s="350"/>
      <c r="N45" s="350"/>
      <c r="O45" s="350"/>
      <c r="P45" s="350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350"/>
      <c r="F47" s="350"/>
      <c r="G47" s="350"/>
      <c r="H47" s="350"/>
      <c r="I47" s="350"/>
      <c r="J47" s="350"/>
      <c r="K47" s="350"/>
      <c r="L47" s="350"/>
      <c r="M47" s="350"/>
      <c r="N47" s="350"/>
      <c r="O47" s="350"/>
      <c r="P47" s="350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ht="22.5" customHeight="1" x14ac:dyDescent="0.35">
      <c r="B48" s="9" t="s">
        <v>17</v>
      </c>
      <c r="C48" s="4"/>
      <c r="D48" s="4"/>
      <c r="E48" s="1006" t="s">
        <v>0</v>
      </c>
      <c r="F48" s="1006"/>
      <c r="G48" s="1006"/>
      <c r="H48" s="1006"/>
      <c r="I48" s="1006"/>
      <c r="J48" s="1006"/>
      <c r="K48" s="1006"/>
      <c r="L48" s="1006"/>
      <c r="M48" s="1006"/>
      <c r="N48" s="1006"/>
      <c r="O48" s="1006"/>
      <c r="P48" s="1006"/>
      <c r="Q48" s="4"/>
      <c r="R48" s="7" t="s">
        <v>18</v>
      </c>
      <c r="S48" s="4"/>
      <c r="T48" s="1006"/>
      <c r="U48" s="1006"/>
      <c r="V48" s="1006"/>
      <c r="W48" s="1006"/>
      <c r="X48" s="1006"/>
      <c r="Y48" s="1006"/>
      <c r="Z48" s="1006"/>
      <c r="AA48" s="1006"/>
      <c r="AB48" s="1006"/>
      <c r="AC48" s="1006"/>
      <c r="AD48" s="1006"/>
      <c r="AE48" s="6"/>
    </row>
    <row r="49" spans="2:31" x14ac:dyDescent="0.35">
      <c r="B49" s="3"/>
      <c r="C49" s="4"/>
      <c r="D49" s="4"/>
      <c r="E49" s="1007" t="s">
        <v>19</v>
      </c>
      <c r="F49" s="1007"/>
      <c r="G49" s="1007"/>
      <c r="H49" s="1007"/>
      <c r="I49" s="1007"/>
      <c r="J49" s="1007"/>
      <c r="K49" s="1007"/>
      <c r="L49" s="1007"/>
      <c r="M49" s="1007"/>
      <c r="N49" s="1007"/>
      <c r="O49" s="1007"/>
      <c r="P49" s="1007"/>
      <c r="Q49" s="4"/>
      <c r="R49" s="4"/>
      <c r="S49" s="4"/>
      <c r="T49" s="4" t="s">
        <v>28</v>
      </c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350"/>
      <c r="F50" s="350"/>
      <c r="G50" s="350"/>
      <c r="H50" s="350"/>
      <c r="I50" s="350"/>
      <c r="J50" s="350"/>
      <c r="K50" s="350"/>
      <c r="L50" s="350"/>
      <c r="M50" s="350"/>
      <c r="N50" s="350"/>
      <c r="O50" s="350"/>
      <c r="P50" s="350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x14ac:dyDescent="0.35">
      <c r="B51" s="3"/>
      <c r="C51" s="4"/>
      <c r="D51" s="4"/>
      <c r="E51" s="350"/>
      <c r="F51" s="350"/>
      <c r="G51" s="350"/>
      <c r="H51" s="350"/>
      <c r="I51" s="350"/>
      <c r="J51" s="350"/>
      <c r="K51" s="350"/>
      <c r="L51" s="350"/>
      <c r="M51" s="350"/>
      <c r="N51" s="350"/>
      <c r="O51" s="350"/>
      <c r="P51" s="350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6"/>
    </row>
    <row r="52" spans="2:31" ht="16" thickBot="1" x14ac:dyDescent="0.4">
      <c r="B52" s="10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32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Z41:AE41"/>
    <mergeCell ref="E48:P48"/>
    <mergeCell ref="T48:AD48"/>
    <mergeCell ref="E49:P49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>
    <tabColor rgb="FFFFFF00"/>
  </sheetPr>
  <dimension ref="B1:AG52"/>
  <sheetViews>
    <sheetView topLeftCell="A2" zoomScaleNormal="100" workbookViewId="0">
      <selection activeCell="AE8" sqref="AE8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357"/>
      <c r="G2" s="357"/>
      <c r="H2" s="357"/>
      <c r="I2" s="35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355"/>
      <c r="C3" s="356"/>
      <c r="D3" s="356"/>
      <c r="E3" s="35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358"/>
      <c r="Z3" s="358"/>
      <c r="AA3" s="358"/>
      <c r="AB3" s="26"/>
      <c r="AC3" s="26"/>
      <c r="AD3" s="26"/>
      <c r="AE3" s="31"/>
    </row>
    <row r="4" spans="2:33" s="4" customFormat="1" x14ac:dyDescent="0.35">
      <c r="B4" s="355"/>
      <c r="C4" s="356"/>
      <c r="D4" s="356"/>
      <c r="E4" s="35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358"/>
      <c r="Z4" s="35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461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6</v>
      </c>
      <c r="AA8" s="318">
        <v>1</v>
      </c>
      <c r="AB8" s="318">
        <v>1</v>
      </c>
      <c r="AC8" s="318">
        <v>1</v>
      </c>
      <c r="AD8" s="318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352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/>
      <c r="C19" s="1013"/>
      <c r="D19" s="1013"/>
      <c r="E19" s="1013"/>
      <c r="F19" s="1018"/>
      <c r="G19" s="1079" t="s">
        <v>460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30</v>
      </c>
      <c r="S19" s="1013"/>
      <c r="T19" s="1013"/>
      <c r="U19" s="1014"/>
      <c r="V19" s="1012">
        <v>394</v>
      </c>
      <c r="W19" s="1013"/>
      <c r="X19" s="1013"/>
      <c r="Y19" s="1014"/>
      <c r="Z19" s="1012">
        <f>+R19*V19</f>
        <v>11820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07" t="s">
        <v>326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30</v>
      </c>
      <c r="S20" s="1013"/>
      <c r="T20" s="1013"/>
      <c r="U20" s="1014"/>
      <c r="V20" s="1012">
        <v>1392</v>
      </c>
      <c r="W20" s="1013"/>
      <c r="X20" s="1013"/>
      <c r="Y20" s="1014"/>
      <c r="Z20" s="1012">
        <f t="shared" ref="Z20:Z40" si="0">+R20*V20</f>
        <v>41760</v>
      </c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07" t="s">
        <v>240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>
        <v>2</v>
      </c>
      <c r="S21" s="1013"/>
      <c r="T21" s="1013"/>
      <c r="U21" s="1014"/>
      <c r="V21" s="1012">
        <v>3468</v>
      </c>
      <c r="W21" s="1013"/>
      <c r="X21" s="1013"/>
      <c r="Y21" s="1014"/>
      <c r="Z21" s="1012">
        <f t="shared" si="0"/>
        <v>6936</v>
      </c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0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/>
      <c r="S22" s="1013"/>
      <c r="T22" s="1013"/>
      <c r="U22" s="1014"/>
      <c r="V22" s="1012">
        <v>0</v>
      </c>
      <c r="W22" s="1013"/>
      <c r="X22" s="1013"/>
      <c r="Y22" s="1014"/>
      <c r="Z22" s="1012">
        <f t="shared" si="0"/>
        <v>0</v>
      </c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0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/>
      <c r="S23" s="1013"/>
      <c r="T23" s="1013"/>
      <c r="U23" s="1014"/>
      <c r="V23" s="1012">
        <v>0</v>
      </c>
      <c r="W23" s="1013"/>
      <c r="X23" s="1013"/>
      <c r="Y23" s="1014"/>
      <c r="Z23" s="1012">
        <f t="shared" si="0"/>
        <v>0</v>
      </c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12">
        <v>0</v>
      </c>
      <c r="W24" s="1013"/>
      <c r="X24" s="1013"/>
      <c r="Y24" s="1014"/>
      <c r="Z24" s="1012">
        <f t="shared" si="0"/>
        <v>0</v>
      </c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12">
        <v>0</v>
      </c>
      <c r="W25" s="1013"/>
      <c r="X25" s="1013"/>
      <c r="Y25" s="1014"/>
      <c r="Z25" s="1012">
        <f t="shared" si="0"/>
        <v>0</v>
      </c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12">
        <v>0</v>
      </c>
      <c r="W26" s="1013"/>
      <c r="X26" s="1013"/>
      <c r="Y26" s="1014"/>
      <c r="Z26" s="1012">
        <f t="shared" si="0"/>
        <v>0</v>
      </c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12">
        <v>0</v>
      </c>
      <c r="W27" s="1013"/>
      <c r="X27" s="1013"/>
      <c r="Y27" s="1014"/>
      <c r="Z27" s="1012">
        <f t="shared" si="0"/>
        <v>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12">
        <v>0</v>
      </c>
      <c r="W28" s="1013"/>
      <c r="X28" s="1013"/>
      <c r="Y28" s="101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>
        <v>0</v>
      </c>
      <c r="W29" s="1013"/>
      <c r="X29" s="1013"/>
      <c r="Y29" s="101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>
        <v>0</v>
      </c>
      <c r="W30" s="1013"/>
      <c r="X30" s="1013"/>
      <c r="Y30" s="1014"/>
      <c r="Z30" s="1012">
        <f t="shared" si="0"/>
        <v>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>
        <v>0</v>
      </c>
      <c r="W31" s="1013"/>
      <c r="X31" s="1013"/>
      <c r="Y31" s="1014"/>
      <c r="Z31" s="1012">
        <f t="shared" si="0"/>
        <v>0</v>
      </c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12">
        <v>0</v>
      </c>
      <c r="W32" s="1013"/>
      <c r="X32" s="1013"/>
      <c r="Y32" s="1014"/>
      <c r="Z32" s="1012">
        <f t="shared" si="0"/>
        <v>0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>
        <v>0</v>
      </c>
      <c r="W33" s="1013"/>
      <c r="X33" s="1013"/>
      <c r="Y33" s="1014"/>
      <c r="Z33" s="1012">
        <f t="shared" si="0"/>
        <v>0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/>
      <c r="S34" s="1013"/>
      <c r="T34" s="1013"/>
      <c r="U34" s="1014"/>
      <c r="V34" s="1012">
        <v>0</v>
      </c>
      <c r="W34" s="1013"/>
      <c r="X34" s="1013"/>
      <c r="Y34" s="1014"/>
      <c r="Z34" s="1012">
        <f t="shared" si="0"/>
        <v>0</v>
      </c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0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017"/>
      <c r="S35" s="1013"/>
      <c r="T35" s="1013"/>
      <c r="U35" s="1014"/>
      <c r="V35" s="1012">
        <v>0</v>
      </c>
      <c r="W35" s="1013"/>
      <c r="X35" s="1013"/>
      <c r="Y35" s="1014"/>
      <c r="Z35" s="1012">
        <f t="shared" si="0"/>
        <v>0</v>
      </c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0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017"/>
      <c r="S36" s="1013"/>
      <c r="T36" s="1013"/>
      <c r="U36" s="1014"/>
      <c r="V36" s="1012">
        <v>0</v>
      </c>
      <c r="W36" s="1013"/>
      <c r="X36" s="1013"/>
      <c r="Y36" s="1014"/>
      <c r="Z36" s="1012">
        <f t="shared" si="0"/>
        <v>0</v>
      </c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0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017"/>
      <c r="S37" s="1013"/>
      <c r="T37" s="1013"/>
      <c r="U37" s="1014"/>
      <c r="V37" s="1012">
        <v>0</v>
      </c>
      <c r="W37" s="1013"/>
      <c r="X37" s="1013"/>
      <c r="Y37" s="1014"/>
      <c r="Z37" s="1012">
        <f t="shared" si="0"/>
        <v>0</v>
      </c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07"/>
      <c r="H38" s="1108"/>
      <c r="I38" s="1108"/>
      <c r="J38" s="1108"/>
      <c r="K38" s="1108"/>
      <c r="L38" s="1108"/>
      <c r="M38" s="1108"/>
      <c r="N38" s="1108"/>
      <c r="O38" s="1108"/>
      <c r="P38" s="1108"/>
      <c r="Q38" s="1109"/>
      <c r="R38" s="1017"/>
      <c r="S38" s="1013"/>
      <c r="T38" s="1013"/>
      <c r="U38" s="1014"/>
      <c r="V38" s="1012">
        <v>0</v>
      </c>
      <c r="W38" s="1013"/>
      <c r="X38" s="1013"/>
      <c r="Y38" s="1014"/>
      <c r="Z38" s="1012">
        <f t="shared" si="0"/>
        <v>0</v>
      </c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011"/>
      <c r="H39" s="1009"/>
      <c r="I39" s="1009"/>
      <c r="J39" s="1009"/>
      <c r="K39" s="1009"/>
      <c r="L39" s="1009"/>
      <c r="M39" s="1009"/>
      <c r="N39" s="1009"/>
      <c r="O39" s="1009"/>
      <c r="P39" s="1009"/>
      <c r="Q39" s="1010"/>
      <c r="R39" s="1114"/>
      <c r="S39" s="1115"/>
      <c r="T39" s="1115"/>
      <c r="U39" s="1116"/>
      <c r="V39" s="1012">
        <v>0</v>
      </c>
      <c r="W39" s="1013"/>
      <c r="X39" s="1013"/>
      <c r="Y39" s="1014"/>
      <c r="Z39" s="1012">
        <f t="shared" si="0"/>
        <v>0</v>
      </c>
      <c r="AA39" s="1015"/>
      <c r="AB39" s="1015"/>
      <c r="AC39" s="1015"/>
      <c r="AD39" s="1015"/>
      <c r="AE39" s="1016"/>
    </row>
    <row r="40" spans="2:31" ht="19.5" customHeight="1" thickBot="1" x14ac:dyDescent="0.4">
      <c r="B40" s="1008"/>
      <c r="C40" s="1009"/>
      <c r="D40" s="1009"/>
      <c r="E40" s="1009"/>
      <c r="F40" s="1010"/>
      <c r="G40" s="1011"/>
      <c r="H40" s="1009"/>
      <c r="I40" s="1009"/>
      <c r="J40" s="1009"/>
      <c r="K40" s="1009"/>
      <c r="L40" s="1009"/>
      <c r="M40" s="1009"/>
      <c r="N40" s="1009"/>
      <c r="O40" s="1009"/>
      <c r="P40" s="1009"/>
      <c r="Q40" s="1010"/>
      <c r="R40" s="1114"/>
      <c r="S40" s="1115"/>
      <c r="T40" s="1115"/>
      <c r="U40" s="1116"/>
      <c r="V40" s="1012">
        <v>0</v>
      </c>
      <c r="W40" s="1013"/>
      <c r="X40" s="1013"/>
      <c r="Y40" s="1014"/>
      <c r="Z40" s="1012">
        <f t="shared" si="0"/>
        <v>0</v>
      </c>
      <c r="AA40" s="1015"/>
      <c r="AB40" s="1015"/>
      <c r="AC40" s="1015"/>
      <c r="AD40" s="1015"/>
      <c r="AE40" s="1016"/>
    </row>
    <row r="41" spans="2:31" ht="16" thickBot="1" x14ac:dyDescent="0.4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8"/>
      <c r="X41" s="8"/>
      <c r="Y41" s="8"/>
      <c r="Z41" s="1003">
        <f>SUM(Z19:AE40)</f>
        <v>60516</v>
      </c>
      <c r="AA41" s="1004"/>
      <c r="AB41" s="1004"/>
      <c r="AC41" s="1004"/>
      <c r="AD41" s="1004"/>
      <c r="AE41" s="1005"/>
    </row>
    <row r="42" spans="2:31" x14ac:dyDescent="0.35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24" customHeight="1" x14ac:dyDescent="0.35">
      <c r="B43" s="7"/>
      <c r="C43" s="4"/>
      <c r="D43" s="4"/>
      <c r="E43" s="5" t="s">
        <v>0</v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359"/>
      <c r="F45" s="359"/>
      <c r="G45" s="359"/>
      <c r="H45" s="359"/>
      <c r="I45" s="359"/>
      <c r="J45" s="359"/>
      <c r="K45" s="359"/>
      <c r="L45" s="359"/>
      <c r="M45" s="359"/>
      <c r="N45" s="359"/>
      <c r="O45" s="359"/>
      <c r="P45" s="359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359"/>
      <c r="F46" s="359"/>
      <c r="G46" s="359"/>
      <c r="H46" s="359"/>
      <c r="I46" s="359"/>
      <c r="J46" s="359"/>
      <c r="K46" s="359"/>
      <c r="L46" s="359"/>
      <c r="M46" s="359"/>
      <c r="N46" s="359"/>
      <c r="O46" s="359"/>
      <c r="P46" s="359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359"/>
      <c r="F47" s="359"/>
      <c r="G47" s="359"/>
      <c r="H47" s="359"/>
      <c r="I47" s="359"/>
      <c r="J47" s="359"/>
      <c r="K47" s="359"/>
      <c r="L47" s="359"/>
      <c r="M47" s="359"/>
      <c r="N47" s="359"/>
      <c r="O47" s="359"/>
      <c r="P47" s="359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ht="22.5" customHeight="1" x14ac:dyDescent="0.35">
      <c r="B48" s="9" t="s">
        <v>17</v>
      </c>
      <c r="C48" s="4"/>
      <c r="D48" s="4"/>
      <c r="E48" s="1006" t="s">
        <v>0</v>
      </c>
      <c r="F48" s="1006"/>
      <c r="G48" s="1006"/>
      <c r="H48" s="1006"/>
      <c r="I48" s="1006"/>
      <c r="J48" s="1006"/>
      <c r="K48" s="1006"/>
      <c r="L48" s="1006"/>
      <c r="M48" s="1006"/>
      <c r="N48" s="1006"/>
      <c r="O48" s="1006"/>
      <c r="P48" s="1006"/>
      <c r="Q48" s="4"/>
      <c r="R48" s="7" t="s">
        <v>18</v>
      </c>
      <c r="S48" s="4"/>
      <c r="T48" s="1006"/>
      <c r="U48" s="1006"/>
      <c r="V48" s="1006"/>
      <c r="W48" s="1006"/>
      <c r="X48" s="1006"/>
      <c r="Y48" s="1006"/>
      <c r="Z48" s="1006"/>
      <c r="AA48" s="1006"/>
      <c r="AB48" s="1006"/>
      <c r="AC48" s="1006"/>
      <c r="AD48" s="1006"/>
      <c r="AE48" s="6"/>
    </row>
    <row r="49" spans="2:31" x14ac:dyDescent="0.35">
      <c r="B49" s="3"/>
      <c r="C49" s="4"/>
      <c r="D49" s="4"/>
      <c r="E49" s="1007" t="s">
        <v>19</v>
      </c>
      <c r="F49" s="1007"/>
      <c r="G49" s="1007"/>
      <c r="H49" s="1007"/>
      <c r="I49" s="1007"/>
      <c r="J49" s="1007"/>
      <c r="K49" s="1007"/>
      <c r="L49" s="1007"/>
      <c r="M49" s="1007"/>
      <c r="N49" s="1007"/>
      <c r="O49" s="1007"/>
      <c r="P49" s="1007"/>
      <c r="Q49" s="4"/>
      <c r="R49" s="4"/>
      <c r="S49" s="4"/>
      <c r="T49" s="4" t="s">
        <v>28</v>
      </c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359"/>
      <c r="F50" s="359"/>
      <c r="G50" s="359"/>
      <c r="H50" s="359"/>
      <c r="I50" s="359"/>
      <c r="J50" s="359"/>
      <c r="K50" s="359"/>
      <c r="L50" s="359"/>
      <c r="M50" s="359"/>
      <c r="N50" s="359"/>
      <c r="O50" s="359"/>
      <c r="P50" s="359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x14ac:dyDescent="0.35">
      <c r="B51" s="3"/>
      <c r="C51" s="4"/>
      <c r="D51" s="4"/>
      <c r="E51" s="359"/>
      <c r="F51" s="359"/>
      <c r="G51" s="359"/>
      <c r="H51" s="359"/>
      <c r="I51" s="359"/>
      <c r="J51" s="359"/>
      <c r="K51" s="359"/>
      <c r="L51" s="359"/>
      <c r="M51" s="359"/>
      <c r="N51" s="359"/>
      <c r="O51" s="359"/>
      <c r="P51" s="359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6"/>
    </row>
    <row r="52" spans="2:31" ht="16" thickBot="1" x14ac:dyDescent="0.4">
      <c r="B52" s="10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32">
    <mergeCell ref="Z41:AE41"/>
    <mergeCell ref="E48:P48"/>
    <mergeCell ref="T48:AD48"/>
    <mergeCell ref="E49:P49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>
    <tabColor rgb="FFFFFF00"/>
  </sheetPr>
  <dimension ref="B1:AG53"/>
  <sheetViews>
    <sheetView topLeftCell="A2" workbookViewId="0">
      <selection activeCell="G22" sqref="G22:Q2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357"/>
      <c r="G2" s="357"/>
      <c r="H2" s="357"/>
      <c r="I2" s="35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355"/>
      <c r="C3" s="356"/>
      <c r="D3" s="356"/>
      <c r="E3" s="35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358"/>
      <c r="Z3" s="358"/>
      <c r="AA3" s="358"/>
      <c r="AB3" s="26"/>
      <c r="AC3" s="26"/>
      <c r="AD3" s="26"/>
      <c r="AE3" s="31"/>
    </row>
    <row r="4" spans="2:33" s="4" customFormat="1" x14ac:dyDescent="0.35">
      <c r="B4" s="355"/>
      <c r="C4" s="356"/>
      <c r="D4" s="356"/>
      <c r="E4" s="35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358"/>
      <c r="Z4" s="35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462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1</v>
      </c>
      <c r="AB8" s="15">
        <v>1</v>
      </c>
      <c r="AC8" s="15">
        <v>1</v>
      </c>
      <c r="AD8" s="15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361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463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</v>
      </c>
      <c r="S18" s="1013"/>
      <c r="T18" s="1013"/>
      <c r="U18" s="1014"/>
      <c r="V18" s="1147">
        <v>1462</v>
      </c>
      <c r="W18" s="1148"/>
      <c r="X18" s="1148"/>
      <c r="Y18" s="1149"/>
      <c r="Z18" s="1022">
        <f>+R18*V18</f>
        <v>1462</v>
      </c>
      <c r="AA18" s="1124"/>
      <c r="AB18" s="1124"/>
      <c r="AC18" s="1124"/>
      <c r="AD18" s="1124"/>
      <c r="AE18" s="1125"/>
    </row>
    <row r="19" spans="2:33" ht="16.5" customHeight="1" x14ac:dyDescent="0.35">
      <c r="B19" s="1017"/>
      <c r="C19" s="1013"/>
      <c r="D19" s="1013"/>
      <c r="E19" s="1013"/>
      <c r="F19" s="1013"/>
      <c r="G19" s="1220" t="s">
        <v>464</v>
      </c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>
        <v>1</v>
      </c>
      <c r="S19" s="1013"/>
      <c r="T19" s="1013"/>
      <c r="U19" s="1014"/>
      <c r="V19" s="1147">
        <v>2656</v>
      </c>
      <c r="W19" s="1148"/>
      <c r="X19" s="1148"/>
      <c r="Y19" s="1149"/>
      <c r="Z19" s="1022">
        <f t="shared" ref="Z19:Z45" si="0">+R19*V19</f>
        <v>2656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245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10</v>
      </c>
      <c r="S20" s="1013"/>
      <c r="T20" s="1013"/>
      <c r="U20" s="1014"/>
      <c r="V20" s="1147">
        <v>394</v>
      </c>
      <c r="W20" s="1148"/>
      <c r="X20" s="1148"/>
      <c r="Y20" s="1149"/>
      <c r="Z20" s="1022">
        <f t="shared" si="0"/>
        <v>3940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293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10</v>
      </c>
      <c r="S21" s="1013"/>
      <c r="T21" s="1013"/>
      <c r="U21" s="1014"/>
      <c r="V21" s="1147">
        <v>1392</v>
      </c>
      <c r="W21" s="1150"/>
      <c r="X21" s="1150"/>
      <c r="Y21" s="1151"/>
      <c r="Z21" s="1022">
        <f t="shared" si="0"/>
        <v>13920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21978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359"/>
      <c r="F48" s="359"/>
      <c r="G48" s="359"/>
      <c r="H48" s="359"/>
      <c r="I48" s="359"/>
      <c r="J48" s="359"/>
      <c r="K48" s="359"/>
      <c r="L48" s="359"/>
      <c r="M48" s="359"/>
      <c r="N48" s="359"/>
      <c r="O48" s="359"/>
      <c r="P48" s="359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359"/>
      <c r="F49" s="359"/>
      <c r="G49" s="359"/>
      <c r="H49" s="359"/>
      <c r="I49" s="359"/>
      <c r="J49" s="359"/>
      <c r="K49" s="359"/>
      <c r="L49" s="359"/>
      <c r="M49" s="359"/>
      <c r="N49" s="359"/>
      <c r="O49" s="359"/>
      <c r="P49" s="359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359"/>
      <c r="F50" s="359"/>
      <c r="G50" s="359"/>
      <c r="H50" s="359"/>
      <c r="I50" s="359"/>
      <c r="J50" s="359"/>
      <c r="K50" s="359"/>
      <c r="L50" s="359"/>
      <c r="M50" s="359"/>
      <c r="N50" s="359"/>
      <c r="O50" s="359"/>
      <c r="P50" s="359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FF00"/>
  </sheetPr>
  <dimension ref="B1:AG42"/>
  <sheetViews>
    <sheetView topLeftCell="A17" workbookViewId="0">
      <selection activeCell="G23" sqref="G23:Q23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01"/>
      <c r="G2" s="101"/>
      <c r="H2" s="101"/>
      <c r="I2" s="10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99"/>
      <c r="C3" s="100"/>
      <c r="D3" s="100"/>
      <c r="E3" s="10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02"/>
      <c r="Z3" s="102"/>
      <c r="AA3" s="102"/>
      <c r="AB3" s="26"/>
      <c r="AC3" s="26"/>
      <c r="AD3" s="26"/>
      <c r="AE3" s="31"/>
    </row>
    <row r="4" spans="2:33" s="4" customFormat="1" x14ac:dyDescent="0.35">
      <c r="B4" s="99"/>
      <c r="C4" s="100"/>
      <c r="D4" s="100"/>
      <c r="E4" s="10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02"/>
      <c r="Z4" s="102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1</v>
      </c>
      <c r="AC8" s="15">
        <v>0</v>
      </c>
      <c r="AD8" s="15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418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47.25" customHeight="1" x14ac:dyDescent="0.35">
      <c r="B20" s="1017"/>
      <c r="C20" s="1013"/>
      <c r="D20" s="1013"/>
      <c r="E20" s="1013"/>
      <c r="F20" s="1018"/>
      <c r="G20" s="1121" t="s">
        <v>62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2426720</v>
      </c>
      <c r="W20" s="1023"/>
      <c r="X20" s="1023"/>
      <c r="Y20" s="1024"/>
      <c r="Z20" s="1022">
        <f>+R20*V20</f>
        <v>2426720</v>
      </c>
      <c r="AA20" s="1124"/>
      <c r="AB20" s="1124"/>
      <c r="AC20" s="1124"/>
      <c r="AD20" s="1124"/>
      <c r="AE20" s="1125"/>
    </row>
    <row r="21" spans="2:33" ht="47.25" customHeight="1" x14ac:dyDescent="0.35">
      <c r="B21" s="1017"/>
      <c r="C21" s="1013"/>
      <c r="D21" s="1013"/>
      <c r="E21" s="1013"/>
      <c r="F21" s="1018"/>
      <c r="G21" s="1121" t="s">
        <v>63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3761880</v>
      </c>
      <c r="W21" s="1023"/>
      <c r="X21" s="1023"/>
      <c r="Y21" s="1024"/>
      <c r="Z21" s="1022">
        <f>+R21*V21</f>
        <v>3761880</v>
      </c>
      <c r="AA21" s="1124"/>
      <c r="AB21" s="1124"/>
      <c r="AC21" s="1124"/>
      <c r="AD21" s="1124"/>
      <c r="AE21" s="1125"/>
    </row>
    <row r="22" spans="2:33" ht="62.25" customHeight="1" x14ac:dyDescent="0.35">
      <c r="B22" s="1017"/>
      <c r="C22" s="1013"/>
      <c r="D22" s="1013"/>
      <c r="E22" s="1013"/>
      <c r="F22" s="1018"/>
      <c r="G22" s="1121" t="s">
        <v>64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1730720</v>
      </c>
      <c r="W22" s="1023"/>
      <c r="X22" s="1023"/>
      <c r="Y22" s="1024"/>
      <c r="Z22" s="1022">
        <f t="shared" ref="Z22:Z23" si="0">+R22*V22</f>
        <v>1730720</v>
      </c>
      <c r="AA22" s="1124"/>
      <c r="AB22" s="1124"/>
      <c r="AC22" s="1124"/>
      <c r="AD22" s="1124"/>
      <c r="AE22" s="1125"/>
    </row>
    <row r="23" spans="2:33" ht="66.75" customHeight="1" x14ac:dyDescent="0.35">
      <c r="B23" s="1017"/>
      <c r="C23" s="1013"/>
      <c r="D23" s="1013"/>
      <c r="E23" s="1013"/>
      <c r="F23" s="1018"/>
      <c r="G23" s="1121" t="s">
        <v>417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1</v>
      </c>
      <c r="S23" s="1013"/>
      <c r="T23" s="1013"/>
      <c r="U23" s="1014"/>
      <c r="V23" s="1022">
        <v>4780360</v>
      </c>
      <c r="W23" s="1023"/>
      <c r="X23" s="1023"/>
      <c r="Y23" s="1024"/>
      <c r="Z23" s="1022">
        <f t="shared" si="0"/>
        <v>4780360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thickBot="1" x14ac:dyDescent="0.4">
      <c r="B30" s="1008"/>
      <c r="C30" s="1009"/>
      <c r="D30" s="1009"/>
      <c r="E30" s="1009"/>
      <c r="F30" s="1010"/>
      <c r="G30" s="1111"/>
      <c r="H30" s="1112"/>
      <c r="I30" s="1112"/>
      <c r="J30" s="1112"/>
      <c r="K30" s="1112"/>
      <c r="L30" s="1112"/>
      <c r="M30" s="1112"/>
      <c r="N30" s="1112"/>
      <c r="O30" s="1112"/>
      <c r="P30" s="1112"/>
      <c r="Q30" s="1113"/>
      <c r="R30" s="1114"/>
      <c r="S30" s="1115"/>
      <c r="T30" s="1115"/>
      <c r="U30" s="1116"/>
      <c r="V30" s="1117"/>
      <c r="W30" s="1112"/>
      <c r="X30" s="1112"/>
      <c r="Y30" s="1113"/>
      <c r="Z30" s="1118"/>
      <c r="AA30" s="1119"/>
      <c r="AB30" s="1119"/>
      <c r="AC30" s="1119"/>
      <c r="AD30" s="1119"/>
      <c r="AE30" s="1120"/>
    </row>
    <row r="31" spans="2:33" ht="16" thickBot="1" x14ac:dyDescent="0.4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 t="s">
        <v>15</v>
      </c>
      <c r="W31" s="8"/>
      <c r="X31" s="8"/>
      <c r="Y31" s="8"/>
      <c r="Z31" s="1003">
        <f>SUM(Z19:AE30)</f>
        <v>19318640</v>
      </c>
      <c r="AA31" s="1004"/>
      <c r="AB31" s="1004"/>
      <c r="AC31" s="1004"/>
      <c r="AD31" s="1004"/>
      <c r="AE31" s="1005"/>
    </row>
    <row r="32" spans="2:33" x14ac:dyDescent="0.35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ht="24" customHeight="1" x14ac:dyDescent="0.35">
      <c r="B33" s="9" t="s">
        <v>16</v>
      </c>
      <c r="C33" s="4"/>
      <c r="D33" s="4"/>
      <c r="E33" s="1006" t="s">
        <v>0</v>
      </c>
      <c r="F33" s="1006"/>
      <c r="G33" s="1006"/>
      <c r="H33" s="1006"/>
      <c r="I33" s="1006"/>
      <c r="J33" s="1006"/>
      <c r="K33" s="1006"/>
      <c r="L33" s="1006"/>
      <c r="M33" s="1006"/>
      <c r="N33" s="1006"/>
      <c r="O33" s="1006"/>
      <c r="P33" s="1006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x14ac:dyDescent="0.35">
      <c r="B34" s="3"/>
      <c r="C34" s="4"/>
      <c r="D34" s="4"/>
      <c r="E34" s="1007"/>
      <c r="F34" s="1007"/>
      <c r="G34" s="1007"/>
      <c r="H34" s="1007"/>
      <c r="I34" s="1007"/>
      <c r="J34" s="1007"/>
      <c r="K34" s="1007"/>
      <c r="L34" s="1007"/>
      <c r="M34" s="1007"/>
      <c r="N34" s="1007"/>
      <c r="O34" s="1007"/>
      <c r="P34" s="1007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x14ac:dyDescent="0.35">
      <c r="B35" s="3"/>
      <c r="C35" s="4"/>
      <c r="D35" s="4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x14ac:dyDescent="0.35">
      <c r="B36" s="3"/>
      <c r="C36" s="4"/>
      <c r="D36" s="4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22.5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27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16" thickBot="1" x14ac:dyDescent="0.4">
      <c r="B42" s="10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2"/>
    </row>
  </sheetData>
  <mergeCells count="86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19:F19"/>
    <mergeCell ref="G19:Q19"/>
    <mergeCell ref="R19:U19"/>
    <mergeCell ref="V19:Y19"/>
    <mergeCell ref="Z19:AE19"/>
    <mergeCell ref="B22:F22"/>
    <mergeCell ref="G22:Q22"/>
    <mergeCell ref="R22:U22"/>
    <mergeCell ref="V22:Y22"/>
    <mergeCell ref="Z22:AE22"/>
    <mergeCell ref="B21:F21"/>
    <mergeCell ref="G21:Q21"/>
    <mergeCell ref="R21:U21"/>
    <mergeCell ref="V21:Y21"/>
    <mergeCell ref="Z21:AE21"/>
    <mergeCell ref="B24:F24"/>
    <mergeCell ref="G24:Q24"/>
    <mergeCell ref="R24:U24"/>
    <mergeCell ref="V24:Y24"/>
    <mergeCell ref="Z24:AE24"/>
    <mergeCell ref="B23:F23"/>
    <mergeCell ref="G23:Q23"/>
    <mergeCell ref="R23:U23"/>
    <mergeCell ref="V23:Y23"/>
    <mergeCell ref="Z23:AE23"/>
    <mergeCell ref="B26:F26"/>
    <mergeCell ref="G26:Q26"/>
    <mergeCell ref="R26:U26"/>
    <mergeCell ref="V26:Y26"/>
    <mergeCell ref="Z26:AE26"/>
    <mergeCell ref="B25:F25"/>
    <mergeCell ref="G25:Q25"/>
    <mergeCell ref="R25:U25"/>
    <mergeCell ref="V25:Y25"/>
    <mergeCell ref="Z25:AE25"/>
    <mergeCell ref="B28:F28"/>
    <mergeCell ref="G28:Q28"/>
    <mergeCell ref="R28:U28"/>
    <mergeCell ref="V28:Y28"/>
    <mergeCell ref="Z28:AE28"/>
    <mergeCell ref="B27:F27"/>
    <mergeCell ref="G27:Q27"/>
    <mergeCell ref="R27:U27"/>
    <mergeCell ref="V27:Y27"/>
    <mergeCell ref="Z27:AE27"/>
    <mergeCell ref="Z29:AE29"/>
    <mergeCell ref="B30:F30"/>
    <mergeCell ref="G30:Q30"/>
    <mergeCell ref="R30:U30"/>
    <mergeCell ref="V30:Y30"/>
    <mergeCell ref="Z30:AE30"/>
    <mergeCell ref="E39:P39"/>
    <mergeCell ref="B29:F29"/>
    <mergeCell ref="G29:Q29"/>
    <mergeCell ref="R29:U29"/>
    <mergeCell ref="V29:Y29"/>
    <mergeCell ref="Z31:AE31"/>
    <mergeCell ref="E33:P33"/>
    <mergeCell ref="E34:P34"/>
    <mergeCell ref="E38:P38"/>
    <mergeCell ref="T38:AD38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FFFF00"/>
  </sheetPr>
  <dimension ref="B1:AG53"/>
  <sheetViews>
    <sheetView topLeftCell="A2" workbookViewId="0">
      <selection activeCell="V25" sqref="V25:Y25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363"/>
      <c r="G2" s="363"/>
      <c r="H2" s="363"/>
      <c r="I2" s="363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361"/>
      <c r="C3" s="362"/>
      <c r="D3" s="362"/>
      <c r="E3" s="362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364"/>
      <c r="Z3" s="364"/>
      <c r="AA3" s="364"/>
      <c r="AB3" s="26"/>
      <c r="AC3" s="26"/>
      <c r="AD3" s="26"/>
      <c r="AE3" s="31"/>
    </row>
    <row r="4" spans="2:33" s="4" customFormat="1" x14ac:dyDescent="0.35">
      <c r="B4" s="361"/>
      <c r="C4" s="362"/>
      <c r="D4" s="362"/>
      <c r="E4" s="362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364"/>
      <c r="Z4" s="364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465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1</v>
      </c>
      <c r="AB8" s="15">
        <v>1</v>
      </c>
      <c r="AC8" s="15">
        <v>1</v>
      </c>
      <c r="AD8" s="15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463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</v>
      </c>
      <c r="S18" s="1013"/>
      <c r="T18" s="1013"/>
      <c r="U18" s="1014"/>
      <c r="V18" s="1147">
        <v>1462</v>
      </c>
      <c r="W18" s="1148"/>
      <c r="X18" s="1148"/>
      <c r="Y18" s="1149"/>
      <c r="Z18" s="1022">
        <f>+R18*V18</f>
        <v>1462</v>
      </c>
      <c r="AA18" s="1124"/>
      <c r="AB18" s="1124"/>
      <c r="AC18" s="1124"/>
      <c r="AD18" s="1124"/>
      <c r="AE18" s="1125"/>
    </row>
    <row r="19" spans="2:33" ht="16.5" customHeight="1" x14ac:dyDescent="0.35">
      <c r="B19" s="1017"/>
      <c r="C19" s="1013"/>
      <c r="D19" s="1013"/>
      <c r="E19" s="1013"/>
      <c r="F19" s="1013"/>
      <c r="G19" s="1220" t="s">
        <v>464</v>
      </c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>
        <v>1</v>
      </c>
      <c r="S19" s="1013"/>
      <c r="T19" s="1013"/>
      <c r="U19" s="1014"/>
      <c r="V19" s="1147">
        <v>2656</v>
      </c>
      <c r="W19" s="1148"/>
      <c r="X19" s="1148"/>
      <c r="Y19" s="1149"/>
      <c r="Z19" s="1022">
        <f t="shared" ref="Z19:Z45" si="0">+R19*V19</f>
        <v>2656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245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10</v>
      </c>
      <c r="S20" s="1013"/>
      <c r="T20" s="1013"/>
      <c r="U20" s="1014"/>
      <c r="V20" s="1147">
        <v>394</v>
      </c>
      <c r="W20" s="1148"/>
      <c r="X20" s="1148"/>
      <c r="Y20" s="1149"/>
      <c r="Z20" s="1022">
        <f t="shared" si="0"/>
        <v>3940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293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10</v>
      </c>
      <c r="S21" s="1013"/>
      <c r="T21" s="1013"/>
      <c r="U21" s="1014"/>
      <c r="V21" s="1147">
        <v>1392</v>
      </c>
      <c r="W21" s="1150"/>
      <c r="X21" s="1150"/>
      <c r="Y21" s="1151"/>
      <c r="Z21" s="1022">
        <f t="shared" si="0"/>
        <v>13920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21978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360"/>
      <c r="F48" s="360"/>
      <c r="G48" s="360"/>
      <c r="H48" s="360"/>
      <c r="I48" s="360"/>
      <c r="J48" s="360"/>
      <c r="K48" s="360"/>
      <c r="L48" s="360"/>
      <c r="M48" s="360"/>
      <c r="N48" s="360"/>
      <c r="O48" s="360"/>
      <c r="P48" s="360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360"/>
      <c r="F49" s="360"/>
      <c r="G49" s="360"/>
      <c r="H49" s="360"/>
      <c r="I49" s="360"/>
      <c r="J49" s="360"/>
      <c r="K49" s="360"/>
      <c r="L49" s="360"/>
      <c r="M49" s="360"/>
      <c r="N49" s="360"/>
      <c r="O49" s="360"/>
      <c r="P49" s="360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360"/>
      <c r="F50" s="360"/>
      <c r="G50" s="360"/>
      <c r="H50" s="360"/>
      <c r="I50" s="360"/>
      <c r="J50" s="360"/>
      <c r="K50" s="360"/>
      <c r="L50" s="360"/>
      <c r="M50" s="360"/>
      <c r="N50" s="360"/>
      <c r="O50" s="360"/>
      <c r="P50" s="360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FFFF00"/>
  </sheetPr>
  <dimension ref="B1:AG53"/>
  <sheetViews>
    <sheetView topLeftCell="A2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367"/>
      <c r="G2" s="367"/>
      <c r="H2" s="367"/>
      <c r="I2" s="36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365"/>
      <c r="C3" s="366"/>
      <c r="D3" s="366"/>
      <c r="E3" s="36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368"/>
      <c r="Z3" s="368"/>
      <c r="AA3" s="368"/>
      <c r="AB3" s="26"/>
      <c r="AC3" s="26"/>
      <c r="AD3" s="26"/>
      <c r="AE3" s="31"/>
    </row>
    <row r="4" spans="2:33" s="4" customFormat="1" x14ac:dyDescent="0.35">
      <c r="B4" s="365"/>
      <c r="C4" s="366"/>
      <c r="D4" s="366"/>
      <c r="E4" s="36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368"/>
      <c r="Z4" s="36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466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1</v>
      </c>
      <c r="AB8" s="15">
        <v>1</v>
      </c>
      <c r="AC8" s="15">
        <v>2</v>
      </c>
      <c r="AD8" s="15">
        <v>4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355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10</v>
      </c>
      <c r="S18" s="1013"/>
      <c r="T18" s="1013"/>
      <c r="U18" s="1014"/>
      <c r="V18" s="1147">
        <v>2656</v>
      </c>
      <c r="W18" s="1148"/>
      <c r="X18" s="1148"/>
      <c r="Y18" s="1149"/>
      <c r="Z18" s="1022">
        <f>+R18*V18</f>
        <v>26560</v>
      </c>
      <c r="AA18" s="1124"/>
      <c r="AB18" s="1124"/>
      <c r="AC18" s="1124"/>
      <c r="AD18" s="1124"/>
      <c r="AE18" s="1125"/>
    </row>
    <row r="19" spans="2:33" ht="33.75" customHeight="1" x14ac:dyDescent="0.35">
      <c r="B19" s="1017"/>
      <c r="C19" s="1013"/>
      <c r="D19" s="1013"/>
      <c r="E19" s="1013"/>
      <c r="F19" s="1013"/>
      <c r="G19" s="1220" t="s">
        <v>356</v>
      </c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>
        <v>10</v>
      </c>
      <c r="S19" s="1013"/>
      <c r="T19" s="1013"/>
      <c r="U19" s="1014"/>
      <c r="V19" s="1147">
        <v>464</v>
      </c>
      <c r="W19" s="1148"/>
      <c r="X19" s="1148"/>
      <c r="Y19" s="1149"/>
      <c r="Z19" s="1022">
        <f t="shared" ref="Z19:Z45" si="0">+R19*V19</f>
        <v>4640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/>
      <c r="S20" s="1013"/>
      <c r="T20" s="1013"/>
      <c r="U20" s="1014"/>
      <c r="V20" s="1147">
        <v>0</v>
      </c>
      <c r="W20" s="1148"/>
      <c r="X20" s="1148"/>
      <c r="Y20" s="1149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50"/>
      <c r="X21" s="1150"/>
      <c r="Y21" s="1151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31200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369"/>
      <c r="F48" s="369"/>
      <c r="G48" s="369"/>
      <c r="H48" s="369"/>
      <c r="I48" s="369"/>
      <c r="J48" s="369"/>
      <c r="K48" s="369"/>
      <c r="L48" s="369"/>
      <c r="M48" s="369"/>
      <c r="N48" s="369"/>
      <c r="O48" s="369"/>
      <c r="P48" s="369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369"/>
      <c r="F49" s="369"/>
      <c r="G49" s="369"/>
      <c r="H49" s="369"/>
      <c r="I49" s="369"/>
      <c r="J49" s="369"/>
      <c r="K49" s="369"/>
      <c r="L49" s="369"/>
      <c r="M49" s="369"/>
      <c r="N49" s="369"/>
      <c r="O49" s="369"/>
      <c r="P49" s="369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369"/>
      <c r="F50" s="369"/>
      <c r="G50" s="369"/>
      <c r="H50" s="369"/>
      <c r="I50" s="369"/>
      <c r="J50" s="369"/>
      <c r="K50" s="369"/>
      <c r="L50" s="369"/>
      <c r="M50" s="369"/>
      <c r="N50" s="369"/>
      <c r="O50" s="369"/>
      <c r="P50" s="369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9">
    <tabColor rgb="FFFFFF00"/>
  </sheetPr>
  <dimension ref="B1:AG50"/>
  <sheetViews>
    <sheetView topLeftCell="A2" zoomScaleNormal="100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373"/>
      <c r="G2" s="373"/>
      <c r="H2" s="373"/>
      <c r="I2" s="373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371"/>
      <c r="C3" s="372"/>
      <c r="D3" s="372"/>
      <c r="E3" s="372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374"/>
      <c r="Z3" s="374"/>
      <c r="AA3" s="374"/>
      <c r="AB3" s="26"/>
      <c r="AC3" s="26"/>
      <c r="AD3" s="26"/>
      <c r="AE3" s="31"/>
    </row>
    <row r="4" spans="2:33" s="4" customFormat="1" x14ac:dyDescent="0.35">
      <c r="B4" s="371"/>
      <c r="C4" s="372"/>
      <c r="D4" s="372"/>
      <c r="E4" s="372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374"/>
      <c r="Z4" s="374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467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1</v>
      </c>
      <c r="AB8" s="15">
        <v>1</v>
      </c>
      <c r="AC8" s="15">
        <v>2</v>
      </c>
      <c r="AD8" s="15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306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</v>
      </c>
      <c r="S19" s="1013"/>
      <c r="T19" s="1013"/>
      <c r="U19" s="1014"/>
      <c r="V19" s="1022">
        <v>185600</v>
      </c>
      <c r="W19" s="1023"/>
      <c r="X19" s="1023"/>
      <c r="Y19" s="1024"/>
      <c r="Z19" s="1022">
        <f>+V19*R19</f>
        <v>185600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/>
      <c r="S20" s="1013"/>
      <c r="T20" s="1013"/>
      <c r="U20" s="1014"/>
      <c r="V20" s="1012">
        <v>0</v>
      </c>
      <c r="W20" s="1013"/>
      <c r="X20" s="1013"/>
      <c r="Y20" s="1014"/>
      <c r="Z20" s="1012">
        <f>+V20</f>
        <v>0</v>
      </c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0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/>
      <c r="S21" s="1013"/>
      <c r="T21" s="1013"/>
      <c r="U21" s="1014"/>
      <c r="V21" s="1012">
        <v>0</v>
      </c>
      <c r="W21" s="1013"/>
      <c r="X21" s="1013"/>
      <c r="Y21" s="1014"/>
      <c r="Z21" s="1012">
        <f>+V21</f>
        <v>0</v>
      </c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thickBot="1" x14ac:dyDescent="0.4">
      <c r="B38" s="1008"/>
      <c r="C38" s="1009"/>
      <c r="D38" s="1009"/>
      <c r="E38" s="1009"/>
      <c r="F38" s="1010"/>
      <c r="G38" s="1111"/>
      <c r="H38" s="1112"/>
      <c r="I38" s="1112"/>
      <c r="J38" s="1112"/>
      <c r="K38" s="1112"/>
      <c r="L38" s="1112"/>
      <c r="M38" s="1112"/>
      <c r="N38" s="1112"/>
      <c r="O38" s="1112"/>
      <c r="P38" s="1112"/>
      <c r="Q38" s="1113"/>
      <c r="R38" s="1114"/>
      <c r="S38" s="1115"/>
      <c r="T38" s="1115"/>
      <c r="U38" s="1116"/>
      <c r="V38" s="1117"/>
      <c r="W38" s="1112"/>
      <c r="X38" s="1112"/>
      <c r="Y38" s="1113"/>
      <c r="Z38" s="1118"/>
      <c r="AA38" s="1119"/>
      <c r="AB38" s="1119"/>
      <c r="AC38" s="1119"/>
      <c r="AD38" s="1119"/>
      <c r="AE38" s="1120"/>
    </row>
    <row r="39" spans="2:31" ht="16" thickBot="1" x14ac:dyDescent="0.4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8"/>
      <c r="X39" s="8"/>
      <c r="Y39" s="8"/>
      <c r="Z39" s="1003">
        <f>SUM(Z19:AE38)</f>
        <v>185600</v>
      </c>
      <c r="AA39" s="1004"/>
      <c r="AB39" s="1004"/>
      <c r="AC39" s="1004"/>
      <c r="AD39" s="1004"/>
      <c r="AE39" s="1005"/>
    </row>
    <row r="40" spans="2:31" x14ac:dyDescent="0.3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4" customHeight="1" x14ac:dyDescent="0.35">
      <c r="B41" s="7"/>
      <c r="C41" s="4"/>
      <c r="D41" s="4"/>
      <c r="E41" s="1049" t="s">
        <v>0</v>
      </c>
      <c r="F41" s="1049"/>
      <c r="G41" s="1049"/>
      <c r="H41" s="1049"/>
      <c r="I41" s="1049"/>
      <c r="J41" s="1049"/>
      <c r="K41" s="1049"/>
      <c r="L41" s="1049"/>
      <c r="M41" s="1049"/>
      <c r="N41" s="1049"/>
      <c r="O41" s="1049"/>
      <c r="P41" s="1049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1007"/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370"/>
      <c r="F43" s="370"/>
      <c r="G43" s="370"/>
      <c r="H43" s="370"/>
      <c r="I43" s="370"/>
      <c r="J43" s="370"/>
      <c r="K43" s="370"/>
      <c r="L43" s="370"/>
      <c r="M43" s="370"/>
      <c r="N43" s="370"/>
      <c r="O43" s="370"/>
      <c r="P43" s="370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370"/>
      <c r="F44" s="370"/>
      <c r="G44" s="370"/>
      <c r="H44" s="370"/>
      <c r="I44" s="370"/>
      <c r="J44" s="370"/>
      <c r="K44" s="370"/>
      <c r="L44" s="370"/>
      <c r="M44" s="370"/>
      <c r="N44" s="370"/>
      <c r="O44" s="370"/>
      <c r="P44" s="370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370"/>
      <c r="F45" s="370"/>
      <c r="G45" s="370"/>
      <c r="H45" s="370"/>
      <c r="I45" s="370"/>
      <c r="J45" s="370"/>
      <c r="K45" s="370"/>
      <c r="L45" s="370"/>
      <c r="M45" s="370"/>
      <c r="N45" s="370"/>
      <c r="O45" s="370"/>
      <c r="P45" s="370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ht="22.5" customHeight="1" x14ac:dyDescent="0.35">
      <c r="B46" s="9" t="s">
        <v>17</v>
      </c>
      <c r="C46" s="4"/>
      <c r="D46" s="4"/>
      <c r="E46" s="1006" t="s">
        <v>0</v>
      </c>
      <c r="F46" s="1006"/>
      <c r="G46" s="1006"/>
      <c r="H46" s="1006"/>
      <c r="I46" s="1006"/>
      <c r="J46" s="1006"/>
      <c r="K46" s="1006"/>
      <c r="L46" s="1006"/>
      <c r="M46" s="1006"/>
      <c r="N46" s="1006"/>
      <c r="O46" s="1006"/>
      <c r="P46" s="1006"/>
      <c r="Q46" s="4"/>
      <c r="R46" s="7" t="s">
        <v>18</v>
      </c>
      <c r="S46" s="4"/>
      <c r="T46" s="1006"/>
      <c r="U46" s="1006"/>
      <c r="V46" s="1006"/>
      <c r="W46" s="1006"/>
      <c r="X46" s="1006"/>
      <c r="Y46" s="1006"/>
      <c r="Z46" s="1006"/>
      <c r="AA46" s="1006"/>
      <c r="AB46" s="1006"/>
      <c r="AC46" s="1006"/>
      <c r="AD46" s="1006"/>
      <c r="AE46" s="6"/>
    </row>
    <row r="47" spans="2:31" x14ac:dyDescent="0.35">
      <c r="B47" s="3"/>
      <c r="C47" s="4"/>
      <c r="D47" s="4"/>
      <c r="E47" s="1007" t="s">
        <v>19</v>
      </c>
      <c r="F47" s="1007"/>
      <c r="G47" s="1007"/>
      <c r="H47" s="1007"/>
      <c r="I47" s="1007"/>
      <c r="J47" s="1007"/>
      <c r="K47" s="1007"/>
      <c r="L47" s="1007"/>
      <c r="M47" s="1007"/>
      <c r="N47" s="1007"/>
      <c r="O47" s="1007"/>
      <c r="P47" s="1007"/>
      <c r="Q47" s="4"/>
      <c r="R47" s="4"/>
      <c r="S47" s="4"/>
      <c r="T47" s="4" t="s">
        <v>28</v>
      </c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370"/>
      <c r="F48" s="370"/>
      <c r="G48" s="370"/>
      <c r="H48" s="370"/>
      <c r="I48" s="370"/>
      <c r="J48" s="370"/>
      <c r="K48" s="370"/>
      <c r="L48" s="370"/>
      <c r="M48" s="370"/>
      <c r="N48" s="370"/>
      <c r="O48" s="370"/>
      <c r="P48" s="370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370"/>
      <c r="F49" s="370"/>
      <c r="G49" s="370"/>
      <c r="H49" s="370"/>
      <c r="I49" s="370"/>
      <c r="J49" s="370"/>
      <c r="K49" s="370"/>
      <c r="L49" s="370"/>
      <c r="M49" s="370"/>
      <c r="N49" s="370"/>
      <c r="O49" s="370"/>
      <c r="P49" s="370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ht="16" thickBot="1" x14ac:dyDescent="0.4">
      <c r="B50" s="10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2"/>
    </row>
  </sheetData>
  <mergeCells count="126"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Z39:AE39"/>
    <mergeCell ref="E41:P41"/>
    <mergeCell ref="E42:P42"/>
    <mergeCell ref="E46:P46"/>
    <mergeCell ref="T46:AD46"/>
    <mergeCell ref="E47:P47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FFFF00"/>
  </sheetPr>
  <dimension ref="B1:AG53"/>
  <sheetViews>
    <sheetView topLeftCell="A2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377"/>
      <c r="G2" s="377"/>
      <c r="H2" s="377"/>
      <c r="I2" s="37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375"/>
      <c r="C3" s="376"/>
      <c r="D3" s="376"/>
      <c r="E3" s="37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378"/>
      <c r="Z3" s="378"/>
      <c r="AA3" s="378"/>
      <c r="AB3" s="26"/>
      <c r="AC3" s="26"/>
      <c r="AD3" s="26"/>
      <c r="AE3" s="31"/>
    </row>
    <row r="4" spans="2:33" s="4" customFormat="1" x14ac:dyDescent="0.35">
      <c r="B4" s="375"/>
      <c r="C4" s="376"/>
      <c r="D4" s="376"/>
      <c r="E4" s="37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378"/>
      <c r="Z4" s="37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468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1</v>
      </c>
      <c r="AB8" s="15">
        <v>1</v>
      </c>
      <c r="AC8" s="15">
        <v>3</v>
      </c>
      <c r="AD8" s="15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355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10</v>
      </c>
      <c r="S18" s="1013"/>
      <c r="T18" s="1013"/>
      <c r="U18" s="1014"/>
      <c r="V18" s="1147">
        <v>2656</v>
      </c>
      <c r="W18" s="1148"/>
      <c r="X18" s="1148"/>
      <c r="Y18" s="1149"/>
      <c r="Z18" s="1022">
        <f>+R18*V18</f>
        <v>26560</v>
      </c>
      <c r="AA18" s="1124"/>
      <c r="AB18" s="1124"/>
      <c r="AC18" s="1124"/>
      <c r="AD18" s="1124"/>
      <c r="AE18" s="1125"/>
    </row>
    <row r="19" spans="2:33" ht="33.75" customHeight="1" x14ac:dyDescent="0.35">
      <c r="B19" s="1017"/>
      <c r="C19" s="1013"/>
      <c r="D19" s="1013"/>
      <c r="E19" s="1013"/>
      <c r="F19" s="1013"/>
      <c r="G19" s="1220" t="s">
        <v>356</v>
      </c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>
        <v>10</v>
      </c>
      <c r="S19" s="1013"/>
      <c r="T19" s="1013"/>
      <c r="U19" s="1014"/>
      <c r="V19" s="1147">
        <v>464</v>
      </c>
      <c r="W19" s="1148"/>
      <c r="X19" s="1148"/>
      <c r="Y19" s="1149"/>
      <c r="Z19" s="1022">
        <f t="shared" ref="Z19:Z45" si="0">+R19*V19</f>
        <v>4640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/>
      <c r="S20" s="1013"/>
      <c r="T20" s="1013"/>
      <c r="U20" s="1014"/>
      <c r="V20" s="1147">
        <v>0</v>
      </c>
      <c r="W20" s="1148"/>
      <c r="X20" s="1148"/>
      <c r="Y20" s="1149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50"/>
      <c r="X21" s="1150"/>
      <c r="Y21" s="1151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31200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9"/>
      <c r="P48" s="379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9"/>
      <c r="P49" s="379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379"/>
      <c r="F50" s="379"/>
      <c r="G50" s="379"/>
      <c r="H50" s="379"/>
      <c r="I50" s="379"/>
      <c r="J50" s="379"/>
      <c r="K50" s="379"/>
      <c r="L50" s="379"/>
      <c r="M50" s="379"/>
      <c r="N50" s="379"/>
      <c r="O50" s="379"/>
      <c r="P50" s="379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">
    <tabColor rgb="FFFFFF00"/>
  </sheetPr>
  <dimension ref="B1:AG52"/>
  <sheetViews>
    <sheetView topLeftCell="A2" workbookViewId="0">
      <selection activeCell="G18" sqref="G18:Q18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383"/>
      <c r="G2" s="383"/>
      <c r="H2" s="383"/>
      <c r="I2" s="383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381"/>
      <c r="C3" s="382"/>
      <c r="D3" s="382"/>
      <c r="E3" s="382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384"/>
      <c r="Z3" s="384"/>
      <c r="AA3" s="384"/>
      <c r="AB3" s="26"/>
      <c r="AC3" s="26"/>
      <c r="AD3" s="26"/>
      <c r="AE3" s="31"/>
    </row>
    <row r="4" spans="2:33" s="4" customFormat="1" x14ac:dyDescent="0.35">
      <c r="B4" s="381"/>
      <c r="C4" s="382"/>
      <c r="D4" s="382"/>
      <c r="E4" s="382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384"/>
      <c r="Z4" s="384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469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1</v>
      </c>
      <c r="AB8" s="15">
        <v>2</v>
      </c>
      <c r="AC8" s="15">
        <v>0</v>
      </c>
      <c r="AD8" s="15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33.75" customHeight="1" x14ac:dyDescent="0.35">
      <c r="B18" s="1017"/>
      <c r="C18" s="1013"/>
      <c r="D18" s="1013"/>
      <c r="E18" s="1013"/>
      <c r="F18" s="1013"/>
      <c r="G18" s="1220" t="s">
        <v>356</v>
      </c>
      <c r="H18" s="1218"/>
      <c r="I18" s="1218"/>
      <c r="J18" s="1218"/>
      <c r="K18" s="1218"/>
      <c r="L18" s="1218"/>
      <c r="M18" s="1218"/>
      <c r="N18" s="1218"/>
      <c r="O18" s="1218"/>
      <c r="P18" s="1218"/>
      <c r="Q18" s="1219"/>
      <c r="R18" s="1108">
        <v>10</v>
      </c>
      <c r="S18" s="1013"/>
      <c r="T18" s="1013"/>
      <c r="U18" s="1014"/>
      <c r="V18" s="1147">
        <v>464</v>
      </c>
      <c r="W18" s="1148"/>
      <c r="X18" s="1148"/>
      <c r="Y18" s="1149"/>
      <c r="Z18" s="1022">
        <f t="shared" ref="Z18:Z44" si="0">+R18*V18</f>
        <v>4640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/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/>
      <c r="S19" s="1013"/>
      <c r="T19" s="1013"/>
      <c r="U19" s="1014"/>
      <c r="V19" s="1147">
        <v>0</v>
      </c>
      <c r="W19" s="1148"/>
      <c r="X19" s="1148"/>
      <c r="Y19" s="1149"/>
      <c r="Z19" s="1022">
        <f t="shared" si="0"/>
        <v>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/>
      <c r="S20" s="1013"/>
      <c r="T20" s="1013"/>
      <c r="U20" s="1014"/>
      <c r="V20" s="1147">
        <v>0</v>
      </c>
      <c r="W20" s="1150"/>
      <c r="X20" s="1150"/>
      <c r="Y20" s="1151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34">
        <v>0</v>
      </c>
      <c r="W21" s="1135"/>
      <c r="X21" s="1135"/>
      <c r="Y21" s="1136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52"/>
      <c r="H37" s="1153"/>
      <c r="I37" s="1153"/>
      <c r="J37" s="1153"/>
      <c r="K37" s="1153"/>
      <c r="L37" s="1153"/>
      <c r="M37" s="1153"/>
      <c r="N37" s="1153"/>
      <c r="O37" s="1153"/>
      <c r="P37" s="1153"/>
      <c r="Q37" s="1154"/>
      <c r="R37" s="1153"/>
      <c r="S37" s="1153"/>
      <c r="T37" s="1153"/>
      <c r="U37" s="1154"/>
      <c r="V37" s="1137">
        <v>0</v>
      </c>
      <c r="W37" s="1138"/>
      <c r="X37" s="1138"/>
      <c r="Y37" s="1139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143"/>
      <c r="S38" s="1144"/>
      <c r="T38" s="1144"/>
      <c r="U38" s="1144"/>
      <c r="V38" s="1145">
        <v>0</v>
      </c>
      <c r="W38" s="1146"/>
      <c r="X38" s="1146"/>
      <c r="Y38" s="1146"/>
      <c r="Z38" s="1124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159"/>
      <c r="S44" s="1160"/>
      <c r="T44" s="1160"/>
      <c r="U44" s="1160"/>
      <c r="V44" s="1161">
        <v>0</v>
      </c>
      <c r="W44" s="1162"/>
      <c r="X44" s="1162"/>
      <c r="Y44" s="1162"/>
      <c r="Z44" s="1163">
        <f t="shared" si="0"/>
        <v>0</v>
      </c>
      <c r="AA44" s="1163"/>
      <c r="AB44" s="1163"/>
      <c r="AC44" s="1163"/>
      <c r="AD44" s="1163"/>
      <c r="AE44" s="1164"/>
    </row>
    <row r="45" spans="2:31" ht="16" thickBot="1" x14ac:dyDescent="0.4">
      <c r="B45" s="3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8"/>
      <c r="X45" s="8"/>
      <c r="Y45" s="8"/>
      <c r="Z45" s="1003">
        <f>SUM(Z18:AE44)</f>
        <v>4640</v>
      </c>
      <c r="AA45" s="1004"/>
      <c r="AB45" s="1004"/>
      <c r="AC45" s="1004"/>
      <c r="AD45" s="1004"/>
      <c r="AE45" s="1005"/>
    </row>
    <row r="46" spans="2:31" x14ac:dyDescent="0.35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380"/>
      <c r="F47" s="380"/>
      <c r="G47" s="380"/>
      <c r="H47" s="380"/>
      <c r="I47" s="380"/>
      <c r="J47" s="380"/>
      <c r="K47" s="380"/>
      <c r="L47" s="380"/>
      <c r="M47" s="380"/>
      <c r="N47" s="380"/>
      <c r="O47" s="380"/>
      <c r="P47" s="380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380"/>
      <c r="F48" s="380"/>
      <c r="G48" s="380"/>
      <c r="H48" s="380"/>
      <c r="I48" s="380"/>
      <c r="J48" s="380"/>
      <c r="K48" s="380"/>
      <c r="L48" s="380"/>
      <c r="M48" s="380"/>
      <c r="N48" s="380"/>
      <c r="O48" s="380"/>
      <c r="P48" s="380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380"/>
      <c r="F49" s="380"/>
      <c r="G49" s="380"/>
      <c r="H49" s="380"/>
      <c r="I49" s="380"/>
      <c r="J49" s="380"/>
      <c r="K49" s="380"/>
      <c r="L49" s="380"/>
      <c r="M49" s="380"/>
      <c r="N49" s="380"/>
      <c r="O49" s="380"/>
      <c r="P49" s="380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ht="22.5" customHeight="1" x14ac:dyDescent="0.35">
      <c r="B50" s="9" t="s">
        <v>17</v>
      </c>
      <c r="C50" s="4"/>
      <c r="D50" s="4"/>
      <c r="E50" s="1006" t="s">
        <v>0</v>
      </c>
      <c r="F50" s="1006"/>
      <c r="G50" s="1006"/>
      <c r="H50" s="1006"/>
      <c r="I50" s="1006"/>
      <c r="J50" s="1006"/>
      <c r="K50" s="1006"/>
      <c r="L50" s="1006"/>
      <c r="M50" s="1006"/>
      <c r="N50" s="1006"/>
      <c r="O50" s="1006"/>
      <c r="P50" s="1006"/>
      <c r="Q50" s="1155" t="s">
        <v>18</v>
      </c>
      <c r="R50" s="1155"/>
      <c r="S50" s="1155"/>
      <c r="T50" s="1006"/>
      <c r="U50" s="1006"/>
      <c r="V50" s="1006"/>
      <c r="W50" s="1006"/>
      <c r="X50" s="1006"/>
      <c r="Y50" s="1006"/>
      <c r="Z50" s="1006"/>
      <c r="AA50" s="1006"/>
      <c r="AB50" s="1006"/>
      <c r="AC50" s="1006"/>
      <c r="AD50" s="1006"/>
      <c r="AE50" s="6"/>
    </row>
    <row r="51" spans="2:31" x14ac:dyDescent="0.35">
      <c r="B51" s="3"/>
      <c r="C51" s="4"/>
      <c r="D51" s="4"/>
      <c r="E51" s="1007" t="s">
        <v>19</v>
      </c>
      <c r="F51" s="1007"/>
      <c r="G51" s="1007"/>
      <c r="H51" s="1007"/>
      <c r="I51" s="1007"/>
      <c r="J51" s="1007"/>
      <c r="K51" s="1007"/>
      <c r="L51" s="1007"/>
      <c r="M51" s="1007"/>
      <c r="N51" s="1007"/>
      <c r="O51" s="1007"/>
      <c r="P51" s="1007"/>
      <c r="Q51" s="4"/>
      <c r="R51" s="4"/>
      <c r="S51" s="4"/>
      <c r="T51" s="141" t="s">
        <v>28</v>
      </c>
      <c r="U51" s="4"/>
      <c r="V51" s="4"/>
      <c r="W51" s="4"/>
      <c r="X51" s="4"/>
      <c r="Y51" s="4"/>
      <c r="Z51" s="4"/>
      <c r="AA51" s="4"/>
      <c r="AB51" s="4"/>
      <c r="AC51" s="4"/>
      <c r="AD51" s="4"/>
      <c r="AE51" s="6"/>
    </row>
    <row r="52" spans="2:31" ht="16" thickBot="1" x14ac:dyDescent="0.4">
      <c r="B52" s="10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58">
    <mergeCell ref="B6:M6"/>
    <mergeCell ref="N6:U6"/>
    <mergeCell ref="D8:G8"/>
    <mergeCell ref="G11:AD11"/>
    <mergeCell ref="F13:P13"/>
    <mergeCell ref="AA13:AB13"/>
    <mergeCell ref="B1:E1"/>
    <mergeCell ref="F1:AA1"/>
    <mergeCell ref="AB1:AE1"/>
    <mergeCell ref="K2:W3"/>
    <mergeCell ref="K4:W5"/>
    <mergeCell ref="AA4:AE4"/>
    <mergeCell ref="B18:F18"/>
    <mergeCell ref="G18:Q18"/>
    <mergeCell ref="R18:U18"/>
    <mergeCell ref="V18:Y18"/>
    <mergeCell ref="Z18:AE18"/>
    <mergeCell ref="AA15:AB15"/>
    <mergeCell ref="B17:F17"/>
    <mergeCell ref="G17:Q17"/>
    <mergeCell ref="R17:U17"/>
    <mergeCell ref="V17:Y17"/>
    <mergeCell ref="Z17:AE17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Z45:AE45"/>
    <mergeCell ref="E50:P50"/>
    <mergeCell ref="Q50:S50"/>
    <mergeCell ref="T50:AD50"/>
    <mergeCell ref="E51:P51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FFFF00"/>
  </sheetPr>
  <dimension ref="B1:AG52"/>
  <sheetViews>
    <sheetView topLeftCell="A2" workbookViewId="0">
      <selection activeCell="V22" sqref="V22:Y2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387"/>
      <c r="G2" s="387"/>
      <c r="H2" s="387"/>
      <c r="I2" s="38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385"/>
      <c r="C3" s="386"/>
      <c r="D3" s="386"/>
      <c r="E3" s="38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388"/>
      <c r="Z3" s="388"/>
      <c r="AA3" s="388"/>
      <c r="AB3" s="26"/>
      <c r="AC3" s="26"/>
      <c r="AD3" s="26"/>
      <c r="AE3" s="31"/>
    </row>
    <row r="4" spans="2:33" s="4" customFormat="1" x14ac:dyDescent="0.35">
      <c r="B4" s="385"/>
      <c r="C4" s="386"/>
      <c r="D4" s="386"/>
      <c r="E4" s="38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388"/>
      <c r="Z4" s="38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470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1</v>
      </c>
      <c r="AB8" s="15">
        <v>2</v>
      </c>
      <c r="AC8" s="15">
        <v>0</v>
      </c>
      <c r="AD8" s="15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33.75" customHeight="1" x14ac:dyDescent="0.35">
      <c r="B18" s="1017"/>
      <c r="C18" s="1013"/>
      <c r="D18" s="1013"/>
      <c r="E18" s="1013"/>
      <c r="F18" s="1013"/>
      <c r="G18" s="1220" t="s">
        <v>356</v>
      </c>
      <c r="H18" s="1218"/>
      <c r="I18" s="1218"/>
      <c r="J18" s="1218"/>
      <c r="K18" s="1218"/>
      <c r="L18" s="1218"/>
      <c r="M18" s="1218"/>
      <c r="N18" s="1218"/>
      <c r="O18" s="1218"/>
      <c r="P18" s="1218"/>
      <c r="Q18" s="1219"/>
      <c r="R18" s="1108">
        <v>10</v>
      </c>
      <c r="S18" s="1013"/>
      <c r="T18" s="1013"/>
      <c r="U18" s="1014"/>
      <c r="V18" s="1147">
        <v>464</v>
      </c>
      <c r="W18" s="1148"/>
      <c r="X18" s="1148"/>
      <c r="Y18" s="1149"/>
      <c r="Z18" s="1022">
        <f t="shared" ref="Z18:Z44" si="0">+R18*V18</f>
        <v>4640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319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2</v>
      </c>
      <c r="S19" s="1013"/>
      <c r="T19" s="1013"/>
      <c r="U19" s="1014"/>
      <c r="V19" s="1147">
        <v>0</v>
      </c>
      <c r="W19" s="1148"/>
      <c r="X19" s="1148"/>
      <c r="Y19" s="1149"/>
      <c r="Z19" s="1022">
        <f t="shared" si="0"/>
        <v>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/>
      <c r="S20" s="1013"/>
      <c r="T20" s="1013"/>
      <c r="U20" s="1014"/>
      <c r="V20" s="1147">
        <v>0</v>
      </c>
      <c r="W20" s="1150"/>
      <c r="X20" s="1150"/>
      <c r="Y20" s="1151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34">
        <v>0</v>
      </c>
      <c r="W21" s="1135"/>
      <c r="X21" s="1135"/>
      <c r="Y21" s="1136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52"/>
      <c r="H37" s="1153"/>
      <c r="I37" s="1153"/>
      <c r="J37" s="1153"/>
      <c r="K37" s="1153"/>
      <c r="L37" s="1153"/>
      <c r="M37" s="1153"/>
      <c r="N37" s="1153"/>
      <c r="O37" s="1153"/>
      <c r="P37" s="1153"/>
      <c r="Q37" s="1154"/>
      <c r="R37" s="1153"/>
      <c r="S37" s="1153"/>
      <c r="T37" s="1153"/>
      <c r="U37" s="1154"/>
      <c r="V37" s="1137">
        <v>0</v>
      </c>
      <c r="W37" s="1138"/>
      <c r="X37" s="1138"/>
      <c r="Y37" s="1139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143"/>
      <c r="S38" s="1144"/>
      <c r="T38" s="1144"/>
      <c r="U38" s="1144"/>
      <c r="V38" s="1145">
        <v>0</v>
      </c>
      <c r="W38" s="1146"/>
      <c r="X38" s="1146"/>
      <c r="Y38" s="1146"/>
      <c r="Z38" s="1124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159"/>
      <c r="S44" s="1160"/>
      <c r="T44" s="1160"/>
      <c r="U44" s="1160"/>
      <c r="V44" s="1161">
        <v>0</v>
      </c>
      <c r="W44" s="1162"/>
      <c r="X44" s="1162"/>
      <c r="Y44" s="1162"/>
      <c r="Z44" s="1163">
        <f t="shared" si="0"/>
        <v>0</v>
      </c>
      <c r="AA44" s="1163"/>
      <c r="AB44" s="1163"/>
      <c r="AC44" s="1163"/>
      <c r="AD44" s="1163"/>
      <c r="AE44" s="1164"/>
    </row>
    <row r="45" spans="2:31" ht="16" thickBot="1" x14ac:dyDescent="0.4">
      <c r="B45" s="3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8"/>
      <c r="X45" s="8"/>
      <c r="Y45" s="8"/>
      <c r="Z45" s="1003">
        <f>SUM(Z18:AE44)</f>
        <v>4640</v>
      </c>
      <c r="AA45" s="1004"/>
      <c r="AB45" s="1004"/>
      <c r="AC45" s="1004"/>
      <c r="AD45" s="1004"/>
      <c r="AE45" s="1005"/>
    </row>
    <row r="46" spans="2:31" x14ac:dyDescent="0.35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ht="22.5" customHeight="1" x14ac:dyDescent="0.35">
      <c r="B50" s="9" t="s">
        <v>17</v>
      </c>
      <c r="C50" s="4"/>
      <c r="D50" s="4"/>
      <c r="E50" s="1006" t="s">
        <v>0</v>
      </c>
      <c r="F50" s="1006"/>
      <c r="G50" s="1006"/>
      <c r="H50" s="1006"/>
      <c r="I50" s="1006"/>
      <c r="J50" s="1006"/>
      <c r="K50" s="1006"/>
      <c r="L50" s="1006"/>
      <c r="M50" s="1006"/>
      <c r="N50" s="1006"/>
      <c r="O50" s="1006"/>
      <c r="P50" s="1006"/>
      <c r="Q50" s="1155" t="s">
        <v>18</v>
      </c>
      <c r="R50" s="1155"/>
      <c r="S50" s="1155"/>
      <c r="T50" s="1006"/>
      <c r="U50" s="1006"/>
      <c r="V50" s="1006"/>
      <c r="W50" s="1006"/>
      <c r="X50" s="1006"/>
      <c r="Y50" s="1006"/>
      <c r="Z50" s="1006"/>
      <c r="AA50" s="1006"/>
      <c r="AB50" s="1006"/>
      <c r="AC50" s="1006"/>
      <c r="AD50" s="1006"/>
      <c r="AE50" s="6"/>
    </row>
    <row r="51" spans="2:31" x14ac:dyDescent="0.35">
      <c r="B51" s="3"/>
      <c r="C51" s="4"/>
      <c r="D51" s="4"/>
      <c r="E51" s="1007" t="s">
        <v>19</v>
      </c>
      <c r="F51" s="1007"/>
      <c r="G51" s="1007"/>
      <c r="H51" s="1007"/>
      <c r="I51" s="1007"/>
      <c r="J51" s="1007"/>
      <c r="K51" s="1007"/>
      <c r="L51" s="1007"/>
      <c r="M51" s="1007"/>
      <c r="N51" s="1007"/>
      <c r="O51" s="1007"/>
      <c r="P51" s="1007"/>
      <c r="Q51" s="4"/>
      <c r="R51" s="4"/>
      <c r="S51" s="4"/>
      <c r="T51" s="141" t="s">
        <v>28</v>
      </c>
      <c r="U51" s="4"/>
      <c r="V51" s="4"/>
      <c r="W51" s="4"/>
      <c r="X51" s="4"/>
      <c r="Y51" s="4"/>
      <c r="Z51" s="4"/>
      <c r="AA51" s="4"/>
      <c r="AB51" s="4"/>
      <c r="AC51" s="4"/>
      <c r="AD51" s="4"/>
      <c r="AE51" s="6"/>
    </row>
    <row r="52" spans="2:31" ht="16" thickBot="1" x14ac:dyDescent="0.4">
      <c r="B52" s="10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58">
    <mergeCell ref="E50:P50"/>
    <mergeCell ref="Q50:S50"/>
    <mergeCell ref="T50:AD50"/>
    <mergeCell ref="E51:P51"/>
    <mergeCell ref="B44:F44"/>
    <mergeCell ref="G44:Q44"/>
    <mergeCell ref="R44:U44"/>
    <mergeCell ref="V44:Y44"/>
    <mergeCell ref="Z44:AE44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tabColor rgb="FFFFFF00"/>
  </sheetPr>
  <dimension ref="B1:AG53"/>
  <sheetViews>
    <sheetView topLeftCell="A2" workbookViewId="0">
      <selection activeCell="G18" sqref="G18:Q18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393"/>
      <c r="G2" s="393"/>
      <c r="H2" s="393"/>
      <c r="I2" s="393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391"/>
      <c r="C3" s="392"/>
      <c r="D3" s="392"/>
      <c r="E3" s="392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394"/>
      <c r="Z3" s="394"/>
      <c r="AA3" s="394"/>
      <c r="AB3" s="26"/>
      <c r="AC3" s="26"/>
      <c r="AD3" s="26"/>
      <c r="AE3" s="31"/>
    </row>
    <row r="4" spans="2:33" s="4" customFormat="1" x14ac:dyDescent="0.35">
      <c r="B4" s="391"/>
      <c r="C4" s="392"/>
      <c r="D4" s="392"/>
      <c r="E4" s="392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394"/>
      <c r="Z4" s="394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471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1</v>
      </c>
      <c r="AB8" s="15">
        <v>2</v>
      </c>
      <c r="AC8" s="15">
        <v>1</v>
      </c>
      <c r="AD8" s="15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361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445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</v>
      </c>
      <c r="S18" s="1013"/>
      <c r="T18" s="1013"/>
      <c r="U18" s="1014"/>
      <c r="V18" s="1147">
        <v>232000</v>
      </c>
      <c r="W18" s="1148"/>
      <c r="X18" s="1148"/>
      <c r="Y18" s="1149"/>
      <c r="Z18" s="1022">
        <f>+R18*V18</f>
        <v>232000</v>
      </c>
      <c r="AA18" s="1124"/>
      <c r="AB18" s="1124"/>
      <c r="AC18" s="1124"/>
      <c r="AD18" s="1124"/>
      <c r="AE18" s="1125"/>
    </row>
    <row r="19" spans="2:33" ht="16.5" customHeight="1" x14ac:dyDescent="0.35">
      <c r="B19" s="1017"/>
      <c r="C19" s="1013"/>
      <c r="D19" s="1013"/>
      <c r="E19" s="1013"/>
      <c r="F19" s="1013"/>
      <c r="G19" s="1220"/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/>
      <c r="S19" s="1013"/>
      <c r="T19" s="1013"/>
      <c r="U19" s="1014"/>
      <c r="V19" s="1147">
        <v>0</v>
      </c>
      <c r="W19" s="1148"/>
      <c r="X19" s="1148"/>
      <c r="Y19" s="1149"/>
      <c r="Z19" s="1022">
        <f t="shared" ref="Z19:Z45" si="0">+R19*V19</f>
        <v>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/>
      <c r="S20" s="1013"/>
      <c r="T20" s="1013"/>
      <c r="U20" s="1014"/>
      <c r="V20" s="1147">
        <v>0</v>
      </c>
      <c r="W20" s="1148"/>
      <c r="X20" s="1148"/>
      <c r="Y20" s="1149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50"/>
      <c r="X21" s="1150"/>
      <c r="Y21" s="1151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232000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390"/>
      <c r="F48" s="390"/>
      <c r="G48" s="390"/>
      <c r="H48" s="390"/>
      <c r="I48" s="390"/>
      <c r="J48" s="390"/>
      <c r="K48" s="390"/>
      <c r="L48" s="390"/>
      <c r="M48" s="390"/>
      <c r="N48" s="390"/>
      <c r="O48" s="390"/>
      <c r="P48" s="390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390"/>
      <c r="F49" s="390"/>
      <c r="G49" s="390"/>
      <c r="H49" s="390"/>
      <c r="I49" s="390"/>
      <c r="J49" s="390"/>
      <c r="K49" s="390"/>
      <c r="L49" s="390"/>
      <c r="M49" s="390"/>
      <c r="N49" s="390"/>
      <c r="O49" s="390"/>
      <c r="P49" s="390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390"/>
      <c r="F50" s="390"/>
      <c r="G50" s="390"/>
      <c r="H50" s="390"/>
      <c r="I50" s="390"/>
      <c r="J50" s="390"/>
      <c r="K50" s="390"/>
      <c r="L50" s="390"/>
      <c r="M50" s="390"/>
      <c r="N50" s="390"/>
      <c r="O50" s="390"/>
      <c r="P50" s="390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>
    <tabColor rgb="FFFFFF00"/>
  </sheetPr>
  <dimension ref="B1:AG52"/>
  <sheetViews>
    <sheetView topLeftCell="A2" workbookViewId="0">
      <selection activeCell="Z24" sqref="Z24:AE24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397"/>
      <c r="G2" s="397"/>
      <c r="H2" s="397"/>
      <c r="I2" s="39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395"/>
      <c r="C3" s="396"/>
      <c r="D3" s="396"/>
      <c r="E3" s="39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398"/>
      <c r="Z3" s="398"/>
      <c r="AA3" s="398"/>
      <c r="AB3" s="26"/>
      <c r="AC3" s="26"/>
      <c r="AD3" s="26"/>
      <c r="AE3" s="31"/>
    </row>
    <row r="4" spans="2:33" s="4" customFormat="1" x14ac:dyDescent="0.35">
      <c r="B4" s="395"/>
      <c r="C4" s="396"/>
      <c r="D4" s="396"/>
      <c r="E4" s="39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398"/>
      <c r="Z4" s="39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474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1</v>
      </c>
      <c r="AB8" s="15">
        <v>2</v>
      </c>
      <c r="AC8" s="15">
        <v>2</v>
      </c>
      <c r="AD8" s="15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33.75" customHeight="1" x14ac:dyDescent="0.35">
      <c r="B18" s="1017"/>
      <c r="C18" s="1013"/>
      <c r="D18" s="1013"/>
      <c r="E18" s="1013"/>
      <c r="F18" s="1013"/>
      <c r="G18" s="1220" t="s">
        <v>356</v>
      </c>
      <c r="H18" s="1218"/>
      <c r="I18" s="1218"/>
      <c r="J18" s="1218"/>
      <c r="K18" s="1218"/>
      <c r="L18" s="1218"/>
      <c r="M18" s="1218"/>
      <c r="N18" s="1218"/>
      <c r="O18" s="1218"/>
      <c r="P18" s="1218"/>
      <c r="Q18" s="1219"/>
      <c r="R18" s="1108">
        <v>10</v>
      </c>
      <c r="S18" s="1013"/>
      <c r="T18" s="1013"/>
      <c r="U18" s="1014"/>
      <c r="V18" s="1147">
        <v>464</v>
      </c>
      <c r="W18" s="1148"/>
      <c r="X18" s="1148"/>
      <c r="Y18" s="1149"/>
      <c r="Z18" s="1022">
        <f t="shared" ref="Z18:Z44" si="0">+R18*V18</f>
        <v>4640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355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10</v>
      </c>
      <c r="S19" s="1013"/>
      <c r="T19" s="1013"/>
      <c r="U19" s="1014"/>
      <c r="V19" s="1147">
        <v>2656</v>
      </c>
      <c r="W19" s="1148"/>
      <c r="X19" s="1148"/>
      <c r="Y19" s="1149"/>
      <c r="Z19" s="1022">
        <f t="shared" si="0"/>
        <v>26560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472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30</v>
      </c>
      <c r="S20" s="1013"/>
      <c r="T20" s="1013"/>
      <c r="U20" s="1014"/>
      <c r="V20" s="1147">
        <v>278</v>
      </c>
      <c r="W20" s="1150"/>
      <c r="X20" s="1150"/>
      <c r="Y20" s="1151"/>
      <c r="Z20" s="1022">
        <f t="shared" si="0"/>
        <v>8340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473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30</v>
      </c>
      <c r="S21" s="1013"/>
      <c r="T21" s="1013"/>
      <c r="U21" s="1014"/>
      <c r="V21" s="1134">
        <v>394</v>
      </c>
      <c r="W21" s="1135"/>
      <c r="X21" s="1135"/>
      <c r="Y21" s="1136"/>
      <c r="Z21" s="1022">
        <f t="shared" si="0"/>
        <v>11820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 t="s">
        <v>443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3</v>
      </c>
      <c r="S22" s="1013"/>
      <c r="T22" s="1013"/>
      <c r="U22" s="1014"/>
      <c r="V22" s="1134">
        <v>400</v>
      </c>
      <c r="W22" s="1135"/>
      <c r="X22" s="1135"/>
      <c r="Y22" s="1136"/>
      <c r="Z22" s="1022">
        <f t="shared" si="0"/>
        <v>1200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 t="s">
        <v>249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>
        <v>1</v>
      </c>
      <c r="S23" s="1013"/>
      <c r="T23" s="1013"/>
      <c r="U23" s="1014"/>
      <c r="V23" s="1134">
        <v>1114</v>
      </c>
      <c r="W23" s="1135"/>
      <c r="X23" s="1135"/>
      <c r="Y23" s="1136"/>
      <c r="Z23" s="1022">
        <f t="shared" si="0"/>
        <v>1114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52"/>
      <c r="H37" s="1153"/>
      <c r="I37" s="1153"/>
      <c r="J37" s="1153"/>
      <c r="K37" s="1153"/>
      <c r="L37" s="1153"/>
      <c r="M37" s="1153"/>
      <c r="N37" s="1153"/>
      <c r="O37" s="1153"/>
      <c r="P37" s="1153"/>
      <c r="Q37" s="1154"/>
      <c r="R37" s="1153"/>
      <c r="S37" s="1153"/>
      <c r="T37" s="1153"/>
      <c r="U37" s="1154"/>
      <c r="V37" s="1137">
        <v>0</v>
      </c>
      <c r="W37" s="1138"/>
      <c r="X37" s="1138"/>
      <c r="Y37" s="1139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143"/>
      <c r="S38" s="1144"/>
      <c r="T38" s="1144"/>
      <c r="U38" s="1144"/>
      <c r="V38" s="1145">
        <v>0</v>
      </c>
      <c r="W38" s="1146"/>
      <c r="X38" s="1146"/>
      <c r="Y38" s="1146"/>
      <c r="Z38" s="1124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159"/>
      <c r="S44" s="1160"/>
      <c r="T44" s="1160"/>
      <c r="U44" s="1160"/>
      <c r="V44" s="1161">
        <v>0</v>
      </c>
      <c r="W44" s="1162"/>
      <c r="X44" s="1162"/>
      <c r="Y44" s="1162"/>
      <c r="Z44" s="1163">
        <f t="shared" si="0"/>
        <v>0</v>
      </c>
      <c r="AA44" s="1163"/>
      <c r="AB44" s="1163"/>
      <c r="AC44" s="1163"/>
      <c r="AD44" s="1163"/>
      <c r="AE44" s="1164"/>
    </row>
    <row r="45" spans="2:31" ht="16" thickBot="1" x14ac:dyDescent="0.4">
      <c r="B45" s="3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8"/>
      <c r="X45" s="8"/>
      <c r="Y45" s="8"/>
      <c r="Z45" s="1003">
        <f>SUM(Z18:AE44)</f>
        <v>53674</v>
      </c>
      <c r="AA45" s="1004"/>
      <c r="AB45" s="1004"/>
      <c r="AC45" s="1004"/>
      <c r="AD45" s="1004"/>
      <c r="AE45" s="1005"/>
    </row>
    <row r="46" spans="2:31" x14ac:dyDescent="0.35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399"/>
      <c r="F47" s="399"/>
      <c r="G47" s="399"/>
      <c r="H47" s="399"/>
      <c r="I47" s="399"/>
      <c r="J47" s="399"/>
      <c r="K47" s="399"/>
      <c r="L47" s="399"/>
      <c r="M47" s="399"/>
      <c r="N47" s="399"/>
      <c r="O47" s="399"/>
      <c r="P47" s="399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399"/>
      <c r="F49" s="399"/>
      <c r="G49" s="399"/>
      <c r="H49" s="399"/>
      <c r="I49" s="399"/>
      <c r="J49" s="399"/>
      <c r="K49" s="399"/>
      <c r="L49" s="399"/>
      <c r="M49" s="399"/>
      <c r="N49" s="399"/>
      <c r="O49" s="399"/>
      <c r="P49" s="399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ht="22.5" customHeight="1" x14ac:dyDescent="0.35">
      <c r="B50" s="9" t="s">
        <v>17</v>
      </c>
      <c r="C50" s="4"/>
      <c r="D50" s="4"/>
      <c r="E50" s="1006" t="s">
        <v>0</v>
      </c>
      <c r="F50" s="1006"/>
      <c r="G50" s="1006"/>
      <c r="H50" s="1006"/>
      <c r="I50" s="1006"/>
      <c r="J50" s="1006"/>
      <c r="K50" s="1006"/>
      <c r="L50" s="1006"/>
      <c r="M50" s="1006"/>
      <c r="N50" s="1006"/>
      <c r="O50" s="1006"/>
      <c r="P50" s="1006"/>
      <c r="Q50" s="1155" t="s">
        <v>18</v>
      </c>
      <c r="R50" s="1155"/>
      <c r="S50" s="1155"/>
      <c r="T50" s="1006"/>
      <c r="U50" s="1006"/>
      <c r="V50" s="1006"/>
      <c r="W50" s="1006"/>
      <c r="X50" s="1006"/>
      <c r="Y50" s="1006"/>
      <c r="Z50" s="1006"/>
      <c r="AA50" s="1006"/>
      <c r="AB50" s="1006"/>
      <c r="AC50" s="1006"/>
      <c r="AD50" s="1006"/>
      <c r="AE50" s="6"/>
    </row>
    <row r="51" spans="2:31" x14ac:dyDescent="0.35">
      <c r="B51" s="3"/>
      <c r="C51" s="4"/>
      <c r="D51" s="4"/>
      <c r="E51" s="1007" t="s">
        <v>19</v>
      </c>
      <c r="F51" s="1007"/>
      <c r="G51" s="1007"/>
      <c r="H51" s="1007"/>
      <c r="I51" s="1007"/>
      <c r="J51" s="1007"/>
      <c r="K51" s="1007"/>
      <c r="L51" s="1007"/>
      <c r="M51" s="1007"/>
      <c r="N51" s="1007"/>
      <c r="O51" s="1007"/>
      <c r="P51" s="1007"/>
      <c r="Q51" s="4"/>
      <c r="R51" s="4"/>
      <c r="S51" s="4"/>
      <c r="T51" s="141" t="s">
        <v>28</v>
      </c>
      <c r="U51" s="4"/>
      <c r="V51" s="4"/>
      <c r="W51" s="4"/>
      <c r="X51" s="4"/>
      <c r="Y51" s="4"/>
      <c r="Z51" s="4"/>
      <c r="AA51" s="4"/>
      <c r="AB51" s="4"/>
      <c r="AC51" s="4"/>
      <c r="AD51" s="4"/>
      <c r="AE51" s="6"/>
    </row>
    <row r="52" spans="2:31" ht="16" thickBot="1" x14ac:dyDescent="0.4">
      <c r="B52" s="10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58">
    <mergeCell ref="E50:P50"/>
    <mergeCell ref="Q50:S50"/>
    <mergeCell ref="T50:AD50"/>
    <mergeCell ref="E51:P51"/>
    <mergeCell ref="B44:F44"/>
    <mergeCell ref="G44:Q44"/>
    <mergeCell ref="R44:U44"/>
    <mergeCell ref="V44:Y44"/>
    <mergeCell ref="Z44:AE44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>
    <tabColor rgb="FFFFFF00"/>
  </sheetPr>
  <dimension ref="B1:AG52"/>
  <sheetViews>
    <sheetView topLeftCell="A2" workbookViewId="0">
      <selection activeCell="G18" sqref="G18:Q18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402"/>
      <c r="G2" s="402"/>
      <c r="H2" s="402"/>
      <c r="I2" s="402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00"/>
      <c r="C3" s="401"/>
      <c r="D3" s="401"/>
      <c r="E3" s="401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403"/>
      <c r="Z3" s="403"/>
      <c r="AA3" s="403"/>
      <c r="AB3" s="26"/>
      <c r="AC3" s="26"/>
      <c r="AD3" s="26"/>
      <c r="AE3" s="31"/>
    </row>
    <row r="4" spans="2:33" s="4" customFormat="1" x14ac:dyDescent="0.35">
      <c r="B4" s="400"/>
      <c r="C4" s="401"/>
      <c r="D4" s="401"/>
      <c r="E4" s="401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403"/>
      <c r="Z4" s="403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475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1</v>
      </c>
      <c r="AC8" s="15">
        <v>2</v>
      </c>
      <c r="AD8" s="15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33.75" customHeight="1" x14ac:dyDescent="0.35">
      <c r="B18" s="1017"/>
      <c r="C18" s="1013"/>
      <c r="D18" s="1013"/>
      <c r="E18" s="1013"/>
      <c r="F18" s="1013"/>
      <c r="G18" s="1220" t="s">
        <v>323</v>
      </c>
      <c r="H18" s="1218"/>
      <c r="I18" s="1218"/>
      <c r="J18" s="1218"/>
      <c r="K18" s="1218"/>
      <c r="L18" s="1218"/>
      <c r="M18" s="1218"/>
      <c r="N18" s="1218"/>
      <c r="O18" s="1218"/>
      <c r="P18" s="1218"/>
      <c r="Q18" s="1219"/>
      <c r="R18" s="1108">
        <v>1</v>
      </c>
      <c r="S18" s="1013"/>
      <c r="T18" s="1013"/>
      <c r="U18" s="1014"/>
      <c r="V18" s="1147">
        <v>9397</v>
      </c>
      <c r="W18" s="1148"/>
      <c r="X18" s="1148"/>
      <c r="Y18" s="1149"/>
      <c r="Z18" s="1022">
        <f t="shared" ref="Z18:Z44" si="0">+R18*V18</f>
        <v>9397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/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/>
      <c r="S19" s="1013"/>
      <c r="T19" s="1013"/>
      <c r="U19" s="1014"/>
      <c r="V19" s="1147"/>
      <c r="W19" s="1148"/>
      <c r="X19" s="1148"/>
      <c r="Y19" s="1149"/>
      <c r="Z19" s="1022"/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/>
      <c r="S20" s="1013"/>
      <c r="T20" s="1013"/>
      <c r="U20" s="1014"/>
      <c r="V20" s="1147"/>
      <c r="W20" s="1150"/>
      <c r="X20" s="1150"/>
      <c r="Y20" s="1151"/>
      <c r="Z20" s="1022"/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34"/>
      <c r="W21" s="1135"/>
      <c r="X21" s="1135"/>
      <c r="Y21" s="1136"/>
      <c r="Z21" s="1022"/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/>
      <c r="W22" s="1135"/>
      <c r="X22" s="1135"/>
      <c r="Y22" s="1136"/>
      <c r="Z22" s="1022"/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/>
      <c r="W23" s="1135"/>
      <c r="X23" s="1135"/>
      <c r="Y23" s="1136"/>
      <c r="Z23" s="1022"/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52"/>
      <c r="H37" s="1153"/>
      <c r="I37" s="1153"/>
      <c r="J37" s="1153"/>
      <c r="K37" s="1153"/>
      <c r="L37" s="1153"/>
      <c r="M37" s="1153"/>
      <c r="N37" s="1153"/>
      <c r="O37" s="1153"/>
      <c r="P37" s="1153"/>
      <c r="Q37" s="1154"/>
      <c r="R37" s="1153"/>
      <c r="S37" s="1153"/>
      <c r="T37" s="1153"/>
      <c r="U37" s="1154"/>
      <c r="V37" s="1137">
        <v>0</v>
      </c>
      <c r="W37" s="1138"/>
      <c r="X37" s="1138"/>
      <c r="Y37" s="1139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143"/>
      <c r="S38" s="1144"/>
      <c r="T38" s="1144"/>
      <c r="U38" s="1144"/>
      <c r="V38" s="1145">
        <v>0</v>
      </c>
      <c r="W38" s="1146"/>
      <c r="X38" s="1146"/>
      <c r="Y38" s="1146"/>
      <c r="Z38" s="1124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159"/>
      <c r="S44" s="1160"/>
      <c r="T44" s="1160"/>
      <c r="U44" s="1160"/>
      <c r="V44" s="1161">
        <v>0</v>
      </c>
      <c r="W44" s="1162"/>
      <c r="X44" s="1162"/>
      <c r="Y44" s="1162"/>
      <c r="Z44" s="1163">
        <f t="shared" si="0"/>
        <v>0</v>
      </c>
      <c r="AA44" s="1163"/>
      <c r="AB44" s="1163"/>
      <c r="AC44" s="1163"/>
      <c r="AD44" s="1163"/>
      <c r="AE44" s="1164"/>
    </row>
    <row r="45" spans="2:31" ht="16" thickBot="1" x14ac:dyDescent="0.4">
      <c r="B45" s="3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8"/>
      <c r="X45" s="8"/>
      <c r="Y45" s="8"/>
      <c r="Z45" s="1003">
        <f>SUM(Z18:AE44)</f>
        <v>9397</v>
      </c>
      <c r="AA45" s="1004"/>
      <c r="AB45" s="1004"/>
      <c r="AC45" s="1004"/>
      <c r="AD45" s="1004"/>
      <c r="AE45" s="1005"/>
    </row>
    <row r="46" spans="2:31" x14ac:dyDescent="0.35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404"/>
      <c r="F47" s="404"/>
      <c r="G47" s="404"/>
      <c r="H47" s="404"/>
      <c r="I47" s="404"/>
      <c r="J47" s="404"/>
      <c r="K47" s="404"/>
      <c r="L47" s="404"/>
      <c r="M47" s="404"/>
      <c r="N47" s="404"/>
      <c r="O47" s="404"/>
      <c r="P47" s="40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404"/>
      <c r="F48" s="404"/>
      <c r="G48" s="404"/>
      <c r="H48" s="404"/>
      <c r="I48" s="404"/>
      <c r="J48" s="404"/>
      <c r="K48" s="404"/>
      <c r="L48" s="404"/>
      <c r="M48" s="404"/>
      <c r="N48" s="404"/>
      <c r="O48" s="404"/>
      <c r="P48" s="40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404"/>
      <c r="F49" s="404"/>
      <c r="G49" s="404"/>
      <c r="H49" s="404"/>
      <c r="I49" s="404"/>
      <c r="J49" s="404"/>
      <c r="K49" s="404"/>
      <c r="L49" s="404"/>
      <c r="M49" s="404"/>
      <c r="N49" s="404"/>
      <c r="O49" s="404"/>
      <c r="P49" s="40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ht="22.5" customHeight="1" x14ac:dyDescent="0.35">
      <c r="B50" s="9" t="s">
        <v>17</v>
      </c>
      <c r="C50" s="4"/>
      <c r="D50" s="4"/>
      <c r="E50" s="1006" t="s">
        <v>0</v>
      </c>
      <c r="F50" s="1006"/>
      <c r="G50" s="1006"/>
      <c r="H50" s="1006"/>
      <c r="I50" s="1006"/>
      <c r="J50" s="1006"/>
      <c r="K50" s="1006"/>
      <c r="L50" s="1006"/>
      <c r="M50" s="1006"/>
      <c r="N50" s="1006"/>
      <c r="O50" s="1006"/>
      <c r="P50" s="1006"/>
      <c r="Q50" s="1155" t="s">
        <v>18</v>
      </c>
      <c r="R50" s="1155"/>
      <c r="S50" s="1155"/>
      <c r="T50" s="1006"/>
      <c r="U50" s="1006"/>
      <c r="V50" s="1006"/>
      <c r="W50" s="1006"/>
      <c r="X50" s="1006"/>
      <c r="Y50" s="1006"/>
      <c r="Z50" s="1006"/>
      <c r="AA50" s="1006"/>
      <c r="AB50" s="1006"/>
      <c r="AC50" s="1006"/>
      <c r="AD50" s="1006"/>
      <c r="AE50" s="6"/>
    </row>
    <row r="51" spans="2:31" x14ac:dyDescent="0.35">
      <c r="B51" s="3"/>
      <c r="C51" s="4"/>
      <c r="D51" s="4"/>
      <c r="E51" s="1007" t="s">
        <v>19</v>
      </c>
      <c r="F51" s="1007"/>
      <c r="G51" s="1007"/>
      <c r="H51" s="1007"/>
      <c r="I51" s="1007"/>
      <c r="J51" s="1007"/>
      <c r="K51" s="1007"/>
      <c r="L51" s="1007"/>
      <c r="M51" s="1007"/>
      <c r="N51" s="1007"/>
      <c r="O51" s="1007"/>
      <c r="P51" s="1007"/>
      <c r="Q51" s="4"/>
      <c r="R51" s="4"/>
      <c r="S51" s="4"/>
      <c r="T51" s="141" t="s">
        <v>28</v>
      </c>
      <c r="U51" s="4"/>
      <c r="V51" s="4"/>
      <c r="W51" s="4"/>
      <c r="X51" s="4"/>
      <c r="Y51" s="4"/>
      <c r="Z51" s="4"/>
      <c r="AA51" s="4"/>
      <c r="AB51" s="4"/>
      <c r="AC51" s="4"/>
      <c r="AD51" s="4"/>
      <c r="AE51" s="6"/>
    </row>
    <row r="52" spans="2:31" ht="16" thickBot="1" x14ac:dyDescent="0.4">
      <c r="B52" s="10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58">
    <mergeCell ref="E50:P50"/>
    <mergeCell ref="Q50:S50"/>
    <mergeCell ref="T50:AD50"/>
    <mergeCell ref="E51:P51"/>
    <mergeCell ref="B44:F44"/>
    <mergeCell ref="G44:Q44"/>
    <mergeCell ref="R44:U44"/>
    <mergeCell ref="V44:Y44"/>
    <mergeCell ref="Z44:AE44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6">
    <tabColor rgb="FFFFFF00"/>
  </sheetPr>
  <dimension ref="B1:AG50"/>
  <sheetViews>
    <sheetView topLeftCell="A2" zoomScaleNormal="100" workbookViewId="0">
      <selection activeCell="S17" sqref="S17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402"/>
      <c r="G2" s="402"/>
      <c r="H2" s="402"/>
      <c r="I2" s="402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00"/>
      <c r="C3" s="401"/>
      <c r="D3" s="401"/>
      <c r="E3" s="401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403"/>
      <c r="Z3" s="403"/>
      <c r="AA3" s="403"/>
      <c r="AB3" s="26"/>
      <c r="AC3" s="26"/>
      <c r="AD3" s="26"/>
      <c r="AE3" s="31"/>
    </row>
    <row r="4" spans="2:33" s="4" customFormat="1" x14ac:dyDescent="0.35">
      <c r="B4" s="400"/>
      <c r="C4" s="401"/>
      <c r="D4" s="401"/>
      <c r="E4" s="401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403"/>
      <c r="Z4" s="403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476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1</v>
      </c>
      <c r="AC8" s="15">
        <v>2</v>
      </c>
      <c r="AD8" s="15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323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2</v>
      </c>
      <c r="S19" s="1013"/>
      <c r="T19" s="1013"/>
      <c r="U19" s="1014"/>
      <c r="V19" s="1022">
        <v>9397</v>
      </c>
      <c r="W19" s="1023"/>
      <c r="X19" s="1023"/>
      <c r="Y19" s="1024"/>
      <c r="Z19" s="1022">
        <f>+V19*R19</f>
        <v>18794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 t="s">
        <v>36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1</v>
      </c>
      <c r="S20" s="1013"/>
      <c r="T20" s="1013"/>
      <c r="U20" s="1014"/>
      <c r="V20" s="1012">
        <v>11588</v>
      </c>
      <c r="W20" s="1013"/>
      <c r="X20" s="1013"/>
      <c r="Y20" s="1014"/>
      <c r="Z20" s="1022">
        <f>+R20*V20</f>
        <v>11588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/>
      <c r="S21" s="1013"/>
      <c r="T21" s="1013"/>
      <c r="U21" s="1014"/>
      <c r="V21" s="1012">
        <v>0</v>
      </c>
      <c r="W21" s="1013"/>
      <c r="X21" s="1013"/>
      <c r="Y21" s="1014"/>
      <c r="Z21" s="1012">
        <f>+V21</f>
        <v>0</v>
      </c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thickBot="1" x14ac:dyDescent="0.4">
      <c r="B38" s="1008"/>
      <c r="C38" s="1009"/>
      <c r="D38" s="1009"/>
      <c r="E38" s="1009"/>
      <c r="F38" s="1010"/>
      <c r="G38" s="1111"/>
      <c r="H38" s="1112"/>
      <c r="I38" s="1112"/>
      <c r="J38" s="1112"/>
      <c r="K38" s="1112"/>
      <c r="L38" s="1112"/>
      <c r="M38" s="1112"/>
      <c r="N38" s="1112"/>
      <c r="O38" s="1112"/>
      <c r="P38" s="1112"/>
      <c r="Q38" s="1113"/>
      <c r="R38" s="1114"/>
      <c r="S38" s="1115"/>
      <c r="T38" s="1115"/>
      <c r="U38" s="1116"/>
      <c r="V38" s="1117"/>
      <c r="W38" s="1112"/>
      <c r="X38" s="1112"/>
      <c r="Y38" s="1113"/>
      <c r="Z38" s="1118"/>
      <c r="AA38" s="1119"/>
      <c r="AB38" s="1119"/>
      <c r="AC38" s="1119"/>
      <c r="AD38" s="1119"/>
      <c r="AE38" s="1120"/>
    </row>
    <row r="39" spans="2:31" ht="16" thickBot="1" x14ac:dyDescent="0.4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8"/>
      <c r="X39" s="8"/>
      <c r="Y39" s="8"/>
      <c r="Z39" s="1003">
        <f>SUM(Z19:AE38)</f>
        <v>30382</v>
      </c>
      <c r="AA39" s="1004"/>
      <c r="AB39" s="1004"/>
      <c r="AC39" s="1004"/>
      <c r="AD39" s="1004"/>
      <c r="AE39" s="1005"/>
    </row>
    <row r="40" spans="2:31" x14ac:dyDescent="0.3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4" customHeight="1" x14ac:dyDescent="0.35">
      <c r="B41" s="7"/>
      <c r="C41" s="4"/>
      <c r="D41" s="4"/>
      <c r="E41" s="1049" t="s">
        <v>0</v>
      </c>
      <c r="F41" s="1049"/>
      <c r="G41" s="1049"/>
      <c r="H41" s="1049"/>
      <c r="I41" s="1049"/>
      <c r="J41" s="1049"/>
      <c r="K41" s="1049"/>
      <c r="L41" s="1049"/>
      <c r="M41" s="1049"/>
      <c r="N41" s="1049"/>
      <c r="O41" s="1049"/>
      <c r="P41" s="1049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1007"/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404"/>
      <c r="F44" s="404"/>
      <c r="G44" s="404"/>
      <c r="H44" s="404"/>
      <c r="I44" s="404"/>
      <c r="J44" s="404"/>
      <c r="K44" s="404"/>
      <c r="L44" s="404"/>
      <c r="M44" s="404"/>
      <c r="N44" s="404"/>
      <c r="O44" s="404"/>
      <c r="P44" s="40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404"/>
      <c r="F45" s="404"/>
      <c r="G45" s="404"/>
      <c r="H45" s="404"/>
      <c r="I45" s="404"/>
      <c r="J45" s="404"/>
      <c r="K45" s="404"/>
      <c r="L45" s="404"/>
      <c r="M45" s="404"/>
      <c r="N45" s="404"/>
      <c r="O45" s="404"/>
      <c r="P45" s="40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ht="22.5" customHeight="1" x14ac:dyDescent="0.35">
      <c r="B46" s="9" t="s">
        <v>17</v>
      </c>
      <c r="C46" s="4"/>
      <c r="D46" s="4"/>
      <c r="E46" s="1006" t="s">
        <v>0</v>
      </c>
      <c r="F46" s="1006"/>
      <c r="G46" s="1006"/>
      <c r="H46" s="1006"/>
      <c r="I46" s="1006"/>
      <c r="J46" s="1006"/>
      <c r="K46" s="1006"/>
      <c r="L46" s="1006"/>
      <c r="M46" s="1006"/>
      <c r="N46" s="1006"/>
      <c r="O46" s="1006"/>
      <c r="P46" s="1006"/>
      <c r="Q46" s="4"/>
      <c r="R46" s="7" t="s">
        <v>18</v>
      </c>
      <c r="S46" s="4"/>
      <c r="T46" s="1006"/>
      <c r="U46" s="1006"/>
      <c r="V46" s="1006"/>
      <c r="W46" s="1006"/>
      <c r="X46" s="1006"/>
      <c r="Y46" s="1006"/>
      <c r="Z46" s="1006"/>
      <c r="AA46" s="1006"/>
      <c r="AB46" s="1006"/>
      <c r="AC46" s="1006"/>
      <c r="AD46" s="1006"/>
      <c r="AE46" s="6"/>
    </row>
    <row r="47" spans="2:31" x14ac:dyDescent="0.35">
      <c r="B47" s="3"/>
      <c r="C47" s="4"/>
      <c r="D47" s="4"/>
      <c r="E47" s="1007" t="s">
        <v>19</v>
      </c>
      <c r="F47" s="1007"/>
      <c r="G47" s="1007"/>
      <c r="H47" s="1007"/>
      <c r="I47" s="1007"/>
      <c r="J47" s="1007"/>
      <c r="K47" s="1007"/>
      <c r="L47" s="1007"/>
      <c r="M47" s="1007"/>
      <c r="N47" s="1007"/>
      <c r="O47" s="1007"/>
      <c r="P47" s="1007"/>
      <c r="Q47" s="4"/>
      <c r="R47" s="4"/>
      <c r="S47" s="4"/>
      <c r="T47" s="4" t="s">
        <v>28</v>
      </c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404"/>
      <c r="F48" s="404"/>
      <c r="G48" s="404"/>
      <c r="H48" s="404"/>
      <c r="I48" s="404"/>
      <c r="J48" s="404"/>
      <c r="K48" s="404"/>
      <c r="L48" s="404"/>
      <c r="M48" s="404"/>
      <c r="N48" s="404"/>
      <c r="O48" s="404"/>
      <c r="P48" s="40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404"/>
      <c r="F49" s="404"/>
      <c r="G49" s="404"/>
      <c r="H49" s="404"/>
      <c r="I49" s="404"/>
      <c r="J49" s="404"/>
      <c r="K49" s="404"/>
      <c r="L49" s="404"/>
      <c r="M49" s="404"/>
      <c r="N49" s="404"/>
      <c r="O49" s="404"/>
      <c r="P49" s="40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ht="16" thickBot="1" x14ac:dyDescent="0.4">
      <c r="B50" s="10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2"/>
    </row>
  </sheetData>
  <mergeCells count="126">
    <mergeCell ref="Z39:AE39"/>
    <mergeCell ref="E41:P41"/>
    <mergeCell ref="E42:P42"/>
    <mergeCell ref="E46:P46"/>
    <mergeCell ref="T46:AD46"/>
    <mergeCell ref="E47:P47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FFFF00"/>
  </sheetPr>
  <dimension ref="B1:AG41"/>
  <sheetViews>
    <sheetView topLeftCell="A12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05"/>
      <c r="G2" s="105"/>
      <c r="H2" s="105"/>
      <c r="I2" s="10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03"/>
      <c r="C3" s="104"/>
      <c r="D3" s="104"/>
      <c r="E3" s="10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06"/>
      <c r="Z3" s="106"/>
      <c r="AA3" s="106"/>
      <c r="AB3" s="26"/>
      <c r="AC3" s="26"/>
      <c r="AD3" s="26"/>
      <c r="AE3" s="31"/>
    </row>
    <row r="4" spans="2:33" s="4" customFormat="1" x14ac:dyDescent="0.35">
      <c r="B4" s="103"/>
      <c r="C4" s="104"/>
      <c r="D4" s="104"/>
      <c r="E4" s="10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06"/>
      <c r="Z4" s="10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1</v>
      </c>
      <c r="AC8" s="15">
        <v>0</v>
      </c>
      <c r="AD8" s="15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416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47.25" customHeight="1" x14ac:dyDescent="0.35">
      <c r="B20" s="1017"/>
      <c r="C20" s="1013"/>
      <c r="D20" s="1013"/>
      <c r="E20" s="1013"/>
      <c r="F20" s="1018"/>
      <c r="G20" s="1121" t="s">
        <v>65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2426720</v>
      </c>
      <c r="W20" s="1023"/>
      <c r="X20" s="1023"/>
      <c r="Y20" s="1024"/>
      <c r="Z20" s="1022">
        <f>+R20*V20</f>
        <v>2426720</v>
      </c>
      <c r="AA20" s="1124"/>
      <c r="AB20" s="1124"/>
      <c r="AC20" s="1124"/>
      <c r="AD20" s="1124"/>
      <c r="AE20" s="1125"/>
    </row>
    <row r="21" spans="2:33" ht="47.25" customHeight="1" x14ac:dyDescent="0.35">
      <c r="B21" s="1017"/>
      <c r="C21" s="1013"/>
      <c r="D21" s="1013"/>
      <c r="E21" s="1013"/>
      <c r="F21" s="1018"/>
      <c r="G21" s="1121" t="s">
        <v>66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3761880</v>
      </c>
      <c r="W21" s="1023"/>
      <c r="X21" s="1023"/>
      <c r="Y21" s="1024"/>
      <c r="Z21" s="1022">
        <f>+R21*V21</f>
        <v>3761880</v>
      </c>
      <c r="AA21" s="1124"/>
      <c r="AB21" s="1124"/>
      <c r="AC21" s="1124"/>
      <c r="AD21" s="1124"/>
      <c r="AE21" s="1125"/>
    </row>
    <row r="22" spans="2:33" ht="62.25" customHeight="1" x14ac:dyDescent="0.35">
      <c r="B22" s="1017"/>
      <c r="C22" s="1013"/>
      <c r="D22" s="1013"/>
      <c r="E22" s="1013"/>
      <c r="F22" s="1018"/>
      <c r="G22" s="1121" t="s">
        <v>67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1730720</v>
      </c>
      <c r="W22" s="1023"/>
      <c r="X22" s="1023"/>
      <c r="Y22" s="1024"/>
      <c r="Z22" s="1022">
        <f t="shared" ref="Z22" si="0">+R22*V22</f>
        <v>1730720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thickBot="1" x14ac:dyDescent="0.4">
      <c r="B29" s="1008"/>
      <c r="C29" s="1009"/>
      <c r="D29" s="1009"/>
      <c r="E29" s="1009"/>
      <c r="F29" s="1010"/>
      <c r="G29" s="1111"/>
      <c r="H29" s="1112"/>
      <c r="I29" s="1112"/>
      <c r="J29" s="1112"/>
      <c r="K29" s="1112"/>
      <c r="L29" s="1112"/>
      <c r="M29" s="1112"/>
      <c r="N29" s="1112"/>
      <c r="O29" s="1112"/>
      <c r="P29" s="1112"/>
      <c r="Q29" s="1113"/>
      <c r="R29" s="1114"/>
      <c r="S29" s="1115"/>
      <c r="T29" s="1115"/>
      <c r="U29" s="1116"/>
      <c r="V29" s="1117"/>
      <c r="W29" s="1112"/>
      <c r="X29" s="1112"/>
      <c r="Y29" s="1113"/>
      <c r="Z29" s="1118"/>
      <c r="AA29" s="1119"/>
      <c r="AB29" s="1119"/>
      <c r="AC29" s="1119"/>
      <c r="AD29" s="1119"/>
      <c r="AE29" s="1120"/>
    </row>
    <row r="30" spans="2:33" ht="16" thickBot="1" x14ac:dyDescent="0.4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 t="s">
        <v>15</v>
      </c>
      <c r="W30" s="8"/>
      <c r="X30" s="8"/>
      <c r="Y30" s="8"/>
      <c r="Z30" s="1003">
        <f>SUM(Z19:AE29)</f>
        <v>14538280</v>
      </c>
      <c r="AA30" s="1004"/>
      <c r="AB30" s="1004"/>
      <c r="AC30" s="1004"/>
      <c r="AD30" s="1004"/>
      <c r="AE30" s="1005"/>
    </row>
    <row r="31" spans="2:33" x14ac:dyDescent="0.35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ht="24" customHeight="1" x14ac:dyDescent="0.35">
      <c r="B32" s="9" t="s">
        <v>16</v>
      </c>
      <c r="C32" s="4"/>
      <c r="D32" s="4"/>
      <c r="E32" s="1006" t="s">
        <v>0</v>
      </c>
      <c r="F32" s="1006"/>
      <c r="G32" s="1006"/>
      <c r="H32" s="1006"/>
      <c r="I32" s="1006"/>
      <c r="J32" s="1006"/>
      <c r="K32" s="1006"/>
      <c r="L32" s="1006"/>
      <c r="M32" s="1006"/>
      <c r="N32" s="1006"/>
      <c r="O32" s="1006"/>
      <c r="P32" s="1006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x14ac:dyDescent="0.35">
      <c r="B33" s="3"/>
      <c r="C33" s="4"/>
      <c r="D33" s="4"/>
      <c r="E33" s="1007"/>
      <c r="F33" s="1007"/>
      <c r="G33" s="1007"/>
      <c r="H33" s="1007"/>
      <c r="I33" s="1007"/>
      <c r="J33" s="1007"/>
      <c r="K33" s="1007"/>
      <c r="L33" s="1007"/>
      <c r="M33" s="1007"/>
      <c r="N33" s="1007"/>
      <c r="O33" s="1007"/>
      <c r="P33" s="1007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x14ac:dyDescent="0.35">
      <c r="B34" s="3"/>
      <c r="C34" s="4"/>
      <c r="D34" s="4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x14ac:dyDescent="0.35">
      <c r="B35" s="3"/>
      <c r="C35" s="4"/>
      <c r="D35" s="4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x14ac:dyDescent="0.35">
      <c r="B36" s="3"/>
      <c r="C36" s="4"/>
      <c r="D36" s="4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ht="22.5" customHeight="1" x14ac:dyDescent="0.35">
      <c r="B37" s="9" t="s">
        <v>17</v>
      </c>
      <c r="C37" s="4"/>
      <c r="D37" s="4"/>
      <c r="E37" s="1006" t="s">
        <v>0</v>
      </c>
      <c r="F37" s="1006"/>
      <c r="G37" s="1006"/>
      <c r="H37" s="1006"/>
      <c r="I37" s="1006"/>
      <c r="J37" s="1006"/>
      <c r="K37" s="1006"/>
      <c r="L37" s="1006"/>
      <c r="M37" s="1006"/>
      <c r="N37" s="1006"/>
      <c r="O37" s="1006"/>
      <c r="P37" s="1006"/>
      <c r="Q37" s="4"/>
      <c r="R37" s="7" t="s">
        <v>18</v>
      </c>
      <c r="S37" s="4"/>
      <c r="T37" s="1006"/>
      <c r="U37" s="1006"/>
      <c r="V37" s="1006"/>
      <c r="W37" s="1006"/>
      <c r="X37" s="1006"/>
      <c r="Y37" s="1006"/>
      <c r="Z37" s="1006"/>
      <c r="AA37" s="1006"/>
      <c r="AB37" s="1006"/>
      <c r="AC37" s="1006"/>
      <c r="AD37" s="1006"/>
      <c r="AE37" s="6"/>
    </row>
    <row r="38" spans="2:31" x14ac:dyDescent="0.35">
      <c r="B38" s="3"/>
      <c r="C38" s="4"/>
      <c r="D38" s="4"/>
      <c r="E38" s="1007" t="s">
        <v>19</v>
      </c>
      <c r="F38" s="1007"/>
      <c r="G38" s="1007"/>
      <c r="H38" s="1007"/>
      <c r="I38" s="1007"/>
      <c r="J38" s="1007"/>
      <c r="K38" s="1007"/>
      <c r="L38" s="1007"/>
      <c r="M38" s="1007"/>
      <c r="N38" s="1007"/>
      <c r="O38" s="1007"/>
      <c r="P38" s="1007"/>
      <c r="Q38" s="4"/>
      <c r="R38" s="4"/>
      <c r="S38" s="4"/>
      <c r="T38" s="4" t="s">
        <v>27</v>
      </c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16" thickBot="1" x14ac:dyDescent="0.4">
      <c r="B41" s="10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2"/>
    </row>
  </sheetData>
  <mergeCells count="81">
    <mergeCell ref="Z30:AE30"/>
    <mergeCell ref="E32:P32"/>
    <mergeCell ref="E33:P33"/>
    <mergeCell ref="E37:P37"/>
    <mergeCell ref="T37:AD37"/>
    <mergeCell ref="E38:P38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3:F23"/>
    <mergeCell ref="G23:Q23"/>
    <mergeCell ref="R23:U23"/>
    <mergeCell ref="V23:Y23"/>
    <mergeCell ref="Z23:AE23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F13:P13"/>
    <mergeCell ref="AA13:AB13"/>
    <mergeCell ref="AA15:AB15"/>
    <mergeCell ref="B18:F18"/>
    <mergeCell ref="G18:Q18"/>
    <mergeCell ref="R18:U18"/>
    <mergeCell ref="V18:Y18"/>
    <mergeCell ref="Z18:AE18"/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FFFF00"/>
  </sheetPr>
  <dimension ref="B1:AG52"/>
  <sheetViews>
    <sheetView topLeftCell="A14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407"/>
      <c r="G2" s="407"/>
      <c r="H2" s="407"/>
      <c r="I2" s="40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05"/>
      <c r="C3" s="406"/>
      <c r="D3" s="406"/>
      <c r="E3" s="40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408"/>
      <c r="Z3" s="408"/>
      <c r="AA3" s="408"/>
      <c r="AB3" s="26"/>
      <c r="AC3" s="26"/>
      <c r="AD3" s="26"/>
      <c r="AE3" s="31"/>
    </row>
    <row r="4" spans="2:33" s="4" customFormat="1" x14ac:dyDescent="0.35">
      <c r="B4" s="405"/>
      <c r="C4" s="406"/>
      <c r="D4" s="406"/>
      <c r="E4" s="40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408"/>
      <c r="Z4" s="40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477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2</v>
      </c>
      <c r="AC8" s="15">
        <v>0</v>
      </c>
      <c r="AD8" s="15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33.75" customHeight="1" x14ac:dyDescent="0.35">
      <c r="B18" s="1017"/>
      <c r="C18" s="1013"/>
      <c r="D18" s="1013"/>
      <c r="E18" s="1013"/>
      <c r="F18" s="1013"/>
      <c r="G18" s="1220" t="s">
        <v>323</v>
      </c>
      <c r="H18" s="1218"/>
      <c r="I18" s="1218"/>
      <c r="J18" s="1218"/>
      <c r="K18" s="1218"/>
      <c r="L18" s="1218"/>
      <c r="M18" s="1218"/>
      <c r="N18" s="1218"/>
      <c r="O18" s="1218"/>
      <c r="P18" s="1218"/>
      <c r="Q18" s="1219"/>
      <c r="R18" s="1108">
        <v>2</v>
      </c>
      <c r="S18" s="1013"/>
      <c r="T18" s="1013"/>
      <c r="U18" s="1014"/>
      <c r="V18" s="1147">
        <v>9397</v>
      </c>
      <c r="W18" s="1148"/>
      <c r="X18" s="1148"/>
      <c r="Y18" s="1149"/>
      <c r="Z18" s="1022">
        <f t="shared" ref="Z18:Z44" si="0">+R18*V18</f>
        <v>18794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239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50</v>
      </c>
      <c r="S19" s="1013"/>
      <c r="T19" s="1013"/>
      <c r="U19" s="1014"/>
      <c r="V19" s="1147">
        <v>278</v>
      </c>
      <c r="W19" s="1148"/>
      <c r="X19" s="1148"/>
      <c r="Y19" s="1149"/>
      <c r="Z19" s="1022">
        <f t="shared" ref="Z19:Z26" si="1">+R19*V19</f>
        <v>13900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311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50</v>
      </c>
      <c r="S20" s="1013"/>
      <c r="T20" s="1013"/>
      <c r="U20" s="1014"/>
      <c r="V20" s="1147">
        <v>394</v>
      </c>
      <c r="W20" s="1150"/>
      <c r="X20" s="1150"/>
      <c r="Y20" s="1151"/>
      <c r="Z20" s="1022">
        <f t="shared" si="1"/>
        <v>19700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478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3</v>
      </c>
      <c r="S21" s="1013"/>
      <c r="T21" s="1013"/>
      <c r="U21" s="1014"/>
      <c r="V21" s="1134">
        <v>2726</v>
      </c>
      <c r="W21" s="1135"/>
      <c r="X21" s="1135"/>
      <c r="Y21" s="1136"/>
      <c r="Z21" s="1022">
        <f t="shared" si="1"/>
        <v>8178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 t="s">
        <v>345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3</v>
      </c>
      <c r="S22" s="1013"/>
      <c r="T22" s="1013"/>
      <c r="U22" s="1014"/>
      <c r="V22" s="1134">
        <v>2552</v>
      </c>
      <c r="W22" s="1135"/>
      <c r="X22" s="1135"/>
      <c r="Y22" s="1136"/>
      <c r="Z22" s="1022">
        <f t="shared" si="1"/>
        <v>7656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 t="s">
        <v>457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>
        <v>5</v>
      </c>
      <c r="S23" s="1013"/>
      <c r="T23" s="1013"/>
      <c r="U23" s="1014"/>
      <c r="V23" s="1134">
        <v>3224</v>
      </c>
      <c r="W23" s="1135"/>
      <c r="X23" s="1135"/>
      <c r="Y23" s="1136"/>
      <c r="Z23" s="1022">
        <f t="shared" si="1"/>
        <v>16120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 t="s">
        <v>279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>
        <v>3</v>
      </c>
      <c r="S24" s="1013"/>
      <c r="T24" s="1013"/>
      <c r="U24" s="1014"/>
      <c r="V24" s="1134">
        <v>400</v>
      </c>
      <c r="W24" s="1135"/>
      <c r="X24" s="1135"/>
      <c r="Y24" s="1136"/>
      <c r="Z24" s="1022">
        <f t="shared" si="1"/>
        <v>1200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 t="s">
        <v>331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>
        <v>20</v>
      </c>
      <c r="S25" s="1013"/>
      <c r="T25" s="1013"/>
      <c r="U25" s="1014"/>
      <c r="V25" s="1134">
        <v>394</v>
      </c>
      <c r="W25" s="1135"/>
      <c r="X25" s="1135"/>
      <c r="Y25" s="1136"/>
      <c r="Z25" s="1022">
        <f t="shared" si="1"/>
        <v>7880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 t="s">
        <v>326</v>
      </c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>
        <v>30</v>
      </c>
      <c r="S26" s="1013"/>
      <c r="T26" s="1013"/>
      <c r="U26" s="1014"/>
      <c r="V26" s="1134">
        <v>1392</v>
      </c>
      <c r="W26" s="1135"/>
      <c r="X26" s="1135"/>
      <c r="Y26" s="1136"/>
      <c r="Z26" s="1022">
        <f t="shared" si="1"/>
        <v>41760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52"/>
      <c r="H37" s="1153"/>
      <c r="I37" s="1153"/>
      <c r="J37" s="1153"/>
      <c r="K37" s="1153"/>
      <c r="L37" s="1153"/>
      <c r="M37" s="1153"/>
      <c r="N37" s="1153"/>
      <c r="O37" s="1153"/>
      <c r="P37" s="1153"/>
      <c r="Q37" s="1154"/>
      <c r="R37" s="1153"/>
      <c r="S37" s="1153"/>
      <c r="T37" s="1153"/>
      <c r="U37" s="1154"/>
      <c r="V37" s="1137">
        <v>0</v>
      </c>
      <c r="W37" s="1138"/>
      <c r="X37" s="1138"/>
      <c r="Y37" s="1139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143"/>
      <c r="S38" s="1144"/>
      <c r="T38" s="1144"/>
      <c r="U38" s="1144"/>
      <c r="V38" s="1145">
        <v>0</v>
      </c>
      <c r="W38" s="1146"/>
      <c r="X38" s="1146"/>
      <c r="Y38" s="1146"/>
      <c r="Z38" s="1124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159"/>
      <c r="S44" s="1160"/>
      <c r="T44" s="1160"/>
      <c r="U44" s="1160"/>
      <c r="V44" s="1161">
        <v>0</v>
      </c>
      <c r="W44" s="1162"/>
      <c r="X44" s="1162"/>
      <c r="Y44" s="1162"/>
      <c r="Z44" s="1163">
        <f t="shared" si="0"/>
        <v>0</v>
      </c>
      <c r="AA44" s="1163"/>
      <c r="AB44" s="1163"/>
      <c r="AC44" s="1163"/>
      <c r="AD44" s="1163"/>
      <c r="AE44" s="1164"/>
    </row>
    <row r="45" spans="2:31" ht="16" thickBot="1" x14ac:dyDescent="0.4">
      <c r="B45" s="3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8"/>
      <c r="X45" s="8"/>
      <c r="Y45" s="8"/>
      <c r="Z45" s="1003">
        <f>SUM(Z18:AE44)</f>
        <v>135188</v>
      </c>
      <c r="AA45" s="1004"/>
      <c r="AB45" s="1004"/>
      <c r="AC45" s="1004"/>
      <c r="AD45" s="1004"/>
      <c r="AE45" s="1005"/>
    </row>
    <row r="46" spans="2:31" x14ac:dyDescent="0.35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409"/>
      <c r="F47" s="409"/>
      <c r="G47" s="409"/>
      <c r="H47" s="409"/>
      <c r="I47" s="409"/>
      <c r="J47" s="409"/>
      <c r="K47" s="409"/>
      <c r="L47" s="409"/>
      <c r="M47" s="409"/>
      <c r="N47" s="409"/>
      <c r="O47" s="409"/>
      <c r="P47" s="409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409"/>
      <c r="F48" s="409"/>
      <c r="G48" s="409"/>
      <c r="H48" s="409"/>
      <c r="I48" s="409"/>
      <c r="J48" s="409"/>
      <c r="K48" s="409"/>
      <c r="L48" s="409"/>
      <c r="M48" s="409"/>
      <c r="N48" s="409"/>
      <c r="O48" s="409"/>
      <c r="P48" s="409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409"/>
      <c r="F49" s="409"/>
      <c r="G49" s="409"/>
      <c r="H49" s="409"/>
      <c r="I49" s="409"/>
      <c r="J49" s="409"/>
      <c r="K49" s="409"/>
      <c r="L49" s="409"/>
      <c r="M49" s="409"/>
      <c r="N49" s="409"/>
      <c r="O49" s="409"/>
      <c r="P49" s="409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ht="22.5" customHeight="1" x14ac:dyDescent="0.35">
      <c r="B50" s="9" t="s">
        <v>17</v>
      </c>
      <c r="C50" s="4"/>
      <c r="D50" s="4"/>
      <c r="E50" s="1006" t="s">
        <v>0</v>
      </c>
      <c r="F50" s="1006"/>
      <c r="G50" s="1006"/>
      <c r="H50" s="1006"/>
      <c r="I50" s="1006"/>
      <c r="J50" s="1006"/>
      <c r="K50" s="1006"/>
      <c r="L50" s="1006"/>
      <c r="M50" s="1006"/>
      <c r="N50" s="1006"/>
      <c r="O50" s="1006"/>
      <c r="P50" s="1006"/>
      <c r="Q50" s="1155" t="s">
        <v>18</v>
      </c>
      <c r="R50" s="1155"/>
      <c r="S50" s="1155"/>
      <c r="T50" s="1006"/>
      <c r="U50" s="1006"/>
      <c r="V50" s="1006"/>
      <c r="W50" s="1006"/>
      <c r="X50" s="1006"/>
      <c r="Y50" s="1006"/>
      <c r="Z50" s="1006"/>
      <c r="AA50" s="1006"/>
      <c r="AB50" s="1006"/>
      <c r="AC50" s="1006"/>
      <c r="AD50" s="1006"/>
      <c r="AE50" s="6"/>
    </row>
    <row r="51" spans="2:31" x14ac:dyDescent="0.35">
      <c r="B51" s="3"/>
      <c r="C51" s="4"/>
      <c r="D51" s="4"/>
      <c r="E51" s="1007" t="s">
        <v>19</v>
      </c>
      <c r="F51" s="1007"/>
      <c r="G51" s="1007"/>
      <c r="H51" s="1007"/>
      <c r="I51" s="1007"/>
      <c r="J51" s="1007"/>
      <c r="K51" s="1007"/>
      <c r="L51" s="1007"/>
      <c r="M51" s="1007"/>
      <c r="N51" s="1007"/>
      <c r="O51" s="1007"/>
      <c r="P51" s="1007"/>
      <c r="Q51" s="4"/>
      <c r="R51" s="4"/>
      <c r="S51" s="4"/>
      <c r="T51" s="141" t="s">
        <v>28</v>
      </c>
      <c r="U51" s="4"/>
      <c r="V51" s="4"/>
      <c r="W51" s="4"/>
      <c r="X51" s="4"/>
      <c r="Y51" s="4"/>
      <c r="Z51" s="4"/>
      <c r="AA51" s="4"/>
      <c r="AB51" s="4"/>
      <c r="AC51" s="4"/>
      <c r="AD51" s="4"/>
      <c r="AE51" s="6"/>
    </row>
    <row r="52" spans="2:31" ht="16" thickBot="1" x14ac:dyDescent="0.4">
      <c r="B52" s="10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58">
    <mergeCell ref="E50:P50"/>
    <mergeCell ref="Q50:S50"/>
    <mergeCell ref="T50:AD50"/>
    <mergeCell ref="E51:P51"/>
    <mergeCell ref="B44:F44"/>
    <mergeCell ref="G44:Q44"/>
    <mergeCell ref="R44:U44"/>
    <mergeCell ref="V44:Y44"/>
    <mergeCell ref="Z44:AE44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FFFF00"/>
  </sheetPr>
  <dimension ref="B1:AG48"/>
  <sheetViews>
    <sheetView topLeftCell="A11" zoomScaleNormal="100" workbookViewId="0">
      <selection activeCell="F13" sqref="F13:P13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413"/>
      <c r="G2" s="413"/>
      <c r="H2" s="413"/>
      <c r="I2" s="413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11"/>
      <c r="C3" s="412"/>
      <c r="D3" s="412"/>
      <c r="E3" s="412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414"/>
      <c r="Z3" s="414"/>
      <c r="AA3" s="414"/>
      <c r="AB3" s="26"/>
      <c r="AC3" s="26"/>
      <c r="AD3" s="26"/>
      <c r="AE3" s="31"/>
    </row>
    <row r="4" spans="2:33" s="4" customFormat="1" x14ac:dyDescent="0.35">
      <c r="B4" s="411"/>
      <c r="C4" s="412"/>
      <c r="D4" s="412"/>
      <c r="E4" s="412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414"/>
      <c r="Z4" s="414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479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2</v>
      </c>
      <c r="AC8" s="15">
        <v>1</v>
      </c>
      <c r="AD8" s="15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281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323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</v>
      </c>
      <c r="S19" s="1013"/>
      <c r="T19" s="1013"/>
      <c r="U19" s="1014"/>
      <c r="V19" s="1022">
        <v>9397</v>
      </c>
      <c r="W19" s="1023"/>
      <c r="X19" s="1023"/>
      <c r="Y19" s="1024"/>
      <c r="Z19" s="1022">
        <f t="shared" ref="Z19:Z27" si="0">+V19*R19</f>
        <v>9397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/>
      <c r="S20" s="1013"/>
      <c r="T20" s="1013"/>
      <c r="U20" s="1014"/>
      <c r="V20" s="1022">
        <v>0</v>
      </c>
      <c r="W20" s="1023"/>
      <c r="X20" s="1023"/>
      <c r="Y20" s="1024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/>
      <c r="S21" s="1013"/>
      <c r="T21" s="1013"/>
      <c r="U21" s="1014"/>
      <c r="V21" s="1022">
        <v>0</v>
      </c>
      <c r="W21" s="1023"/>
      <c r="X21" s="1023"/>
      <c r="Y21" s="1024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/>
      <c r="S22" s="1013"/>
      <c r="T22" s="1013"/>
      <c r="U22" s="1014"/>
      <c r="V22" s="1022">
        <v>0</v>
      </c>
      <c r="W22" s="1023"/>
      <c r="X22" s="1023"/>
      <c r="Y22" s="1024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0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/>
      <c r="S23" s="1013"/>
      <c r="T23" s="1013"/>
      <c r="U23" s="1014"/>
      <c r="V23" s="1022">
        <v>0</v>
      </c>
      <c r="W23" s="1023"/>
      <c r="X23" s="1023"/>
      <c r="Y23" s="1024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22">
        <v>0</v>
      </c>
      <c r="W24" s="1023"/>
      <c r="X24" s="1023"/>
      <c r="Y24" s="1024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22">
        <v>0</v>
      </c>
      <c r="W25" s="1023"/>
      <c r="X25" s="1023"/>
      <c r="Y25" s="1024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22">
        <v>0</v>
      </c>
      <c r="W26" s="1023"/>
      <c r="X26" s="1023"/>
      <c r="Y26" s="1024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22">
        <v>0</v>
      </c>
      <c r="W27" s="1023"/>
      <c r="X27" s="1023"/>
      <c r="Y27" s="1024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111"/>
      <c r="H36" s="1112"/>
      <c r="I36" s="1112"/>
      <c r="J36" s="1112"/>
      <c r="K36" s="1112"/>
      <c r="L36" s="1112"/>
      <c r="M36" s="1112"/>
      <c r="N36" s="1112"/>
      <c r="O36" s="1112"/>
      <c r="P36" s="1112"/>
      <c r="Q36" s="1113"/>
      <c r="R36" s="1114"/>
      <c r="S36" s="1115"/>
      <c r="T36" s="1115"/>
      <c r="U36" s="1116"/>
      <c r="V36" s="1117"/>
      <c r="W36" s="1112"/>
      <c r="X36" s="1112"/>
      <c r="Y36" s="1113"/>
      <c r="Z36" s="1118"/>
      <c r="AA36" s="1119"/>
      <c r="AB36" s="1119"/>
      <c r="AC36" s="1119"/>
      <c r="AD36" s="1119"/>
      <c r="AE36" s="1120"/>
    </row>
    <row r="37" spans="2:31" ht="16" thickBot="1" x14ac:dyDescent="0.4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8"/>
      <c r="X37" s="8"/>
      <c r="Y37" s="8"/>
      <c r="Z37" s="1003">
        <f>SUM(Z19:AE36)</f>
        <v>9397</v>
      </c>
      <c r="AA37" s="1004"/>
      <c r="AB37" s="1004"/>
      <c r="AC37" s="1004"/>
      <c r="AD37" s="1004"/>
      <c r="AE37" s="1005"/>
    </row>
    <row r="38" spans="2:31" x14ac:dyDescent="0.35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ht="24" customHeight="1" x14ac:dyDescent="0.35">
      <c r="B39" s="7"/>
      <c r="C39" s="4"/>
      <c r="D39" s="4"/>
      <c r="E39" s="1049" t="s">
        <v>0</v>
      </c>
      <c r="F39" s="1049"/>
      <c r="G39" s="1049"/>
      <c r="H39" s="1049"/>
      <c r="I39" s="1049"/>
      <c r="J39" s="1049"/>
      <c r="K39" s="1049"/>
      <c r="L39" s="1049"/>
      <c r="M39" s="1049"/>
      <c r="N39" s="1049"/>
      <c r="O39" s="1049"/>
      <c r="P39" s="1049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1007"/>
      <c r="F40" s="1007"/>
      <c r="G40" s="1007"/>
      <c r="H40" s="1007"/>
      <c r="I40" s="1007"/>
      <c r="J40" s="1007"/>
      <c r="K40" s="1007"/>
      <c r="L40" s="1007"/>
      <c r="M40" s="1007"/>
      <c r="N40" s="1007"/>
      <c r="O40" s="1007"/>
      <c r="P40" s="1007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410"/>
      <c r="F41" s="410"/>
      <c r="G41" s="410"/>
      <c r="H41" s="410"/>
      <c r="I41" s="410"/>
      <c r="J41" s="410"/>
      <c r="K41" s="410"/>
      <c r="L41" s="410"/>
      <c r="M41" s="410"/>
      <c r="N41" s="410"/>
      <c r="O41" s="410"/>
      <c r="P41" s="410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410"/>
      <c r="F42" s="410"/>
      <c r="G42" s="410"/>
      <c r="H42" s="410"/>
      <c r="I42" s="410"/>
      <c r="J42" s="410"/>
      <c r="K42" s="410"/>
      <c r="L42" s="410"/>
      <c r="M42" s="410"/>
      <c r="N42" s="410"/>
      <c r="O42" s="410"/>
      <c r="P42" s="410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410"/>
      <c r="F43" s="410"/>
      <c r="G43" s="410"/>
      <c r="H43" s="410"/>
      <c r="I43" s="410"/>
      <c r="J43" s="410"/>
      <c r="K43" s="410"/>
      <c r="L43" s="410"/>
      <c r="M43" s="410"/>
      <c r="N43" s="410"/>
      <c r="O43" s="410"/>
      <c r="P43" s="410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ht="22.5" customHeight="1" x14ac:dyDescent="0.35">
      <c r="B44" s="9" t="s">
        <v>17</v>
      </c>
      <c r="C44" s="4"/>
      <c r="D44" s="4"/>
      <c r="E44" s="1006" t="s">
        <v>0</v>
      </c>
      <c r="F44" s="1006"/>
      <c r="G44" s="1006"/>
      <c r="H44" s="1006"/>
      <c r="I44" s="1006"/>
      <c r="J44" s="1006"/>
      <c r="K44" s="1006"/>
      <c r="L44" s="1006"/>
      <c r="M44" s="1006"/>
      <c r="N44" s="1006"/>
      <c r="O44" s="1006"/>
      <c r="P44" s="1006"/>
      <c r="Q44" s="4"/>
      <c r="R44" s="7" t="s">
        <v>18</v>
      </c>
      <c r="S44" s="4"/>
      <c r="T44" s="1006"/>
      <c r="U44" s="1006"/>
      <c r="V44" s="1006"/>
      <c r="W44" s="1006"/>
      <c r="X44" s="1006"/>
      <c r="Y44" s="1006"/>
      <c r="Z44" s="1006"/>
      <c r="AA44" s="1006"/>
      <c r="AB44" s="1006"/>
      <c r="AC44" s="1006"/>
      <c r="AD44" s="1006"/>
      <c r="AE44" s="6"/>
    </row>
    <row r="45" spans="2:31" x14ac:dyDescent="0.35">
      <c r="B45" s="3"/>
      <c r="C45" s="4"/>
      <c r="D45" s="4"/>
      <c r="E45" s="1007" t="s">
        <v>19</v>
      </c>
      <c r="F45" s="1007"/>
      <c r="G45" s="1007"/>
      <c r="H45" s="1007"/>
      <c r="I45" s="1007"/>
      <c r="J45" s="1007"/>
      <c r="K45" s="1007"/>
      <c r="L45" s="1007"/>
      <c r="M45" s="1007"/>
      <c r="N45" s="1007"/>
      <c r="O45" s="1007"/>
      <c r="P45" s="1007"/>
      <c r="Q45" s="4"/>
      <c r="R45" s="4"/>
      <c r="S45" s="4"/>
      <c r="T45" s="4" t="s">
        <v>28</v>
      </c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410"/>
      <c r="F46" s="410"/>
      <c r="G46" s="410"/>
      <c r="H46" s="410"/>
      <c r="I46" s="410"/>
      <c r="J46" s="410"/>
      <c r="K46" s="410"/>
      <c r="L46" s="410"/>
      <c r="M46" s="410"/>
      <c r="N46" s="410"/>
      <c r="O46" s="410"/>
      <c r="P46" s="410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410"/>
      <c r="F47" s="410"/>
      <c r="G47" s="410"/>
      <c r="H47" s="410"/>
      <c r="I47" s="410"/>
      <c r="J47" s="410"/>
      <c r="K47" s="410"/>
      <c r="L47" s="410"/>
      <c r="M47" s="410"/>
      <c r="N47" s="410"/>
      <c r="O47" s="410"/>
      <c r="P47" s="410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ht="16" thickBot="1" x14ac:dyDescent="0.4">
      <c r="B48" s="10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2"/>
    </row>
  </sheetData>
  <mergeCells count="116">
    <mergeCell ref="B6:M6"/>
    <mergeCell ref="N6:U6"/>
    <mergeCell ref="V6:AA6"/>
    <mergeCell ref="AB6:AE6"/>
    <mergeCell ref="D8:G8"/>
    <mergeCell ref="G11:AD11"/>
    <mergeCell ref="B1:E1"/>
    <mergeCell ref="F1:AA1"/>
    <mergeCell ref="AB1:AE1"/>
    <mergeCell ref="K2:W3"/>
    <mergeCell ref="K4:W5"/>
    <mergeCell ref="AA4:AE4"/>
    <mergeCell ref="B19:F19"/>
    <mergeCell ref="G19:Q19"/>
    <mergeCell ref="R19:U19"/>
    <mergeCell ref="V19:Y19"/>
    <mergeCell ref="Z19:AE19"/>
    <mergeCell ref="F13:P13"/>
    <mergeCell ref="AA13:AB13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E39:P39"/>
    <mergeCell ref="E40:P40"/>
    <mergeCell ref="E44:P44"/>
    <mergeCell ref="T44:AD44"/>
    <mergeCell ref="E45:P45"/>
    <mergeCell ref="B36:F36"/>
    <mergeCell ref="G36:Q36"/>
    <mergeCell ref="R36:U36"/>
    <mergeCell ref="V36:Y36"/>
    <mergeCell ref="Z36:AE36"/>
    <mergeCell ref="Z37:AE37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9">
    <tabColor rgb="FFFFFF00"/>
  </sheetPr>
  <dimension ref="B1:AG53"/>
  <sheetViews>
    <sheetView topLeftCell="A2" workbookViewId="0">
      <selection activeCell="G18" sqref="G18:Q18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417"/>
      <c r="G2" s="417"/>
      <c r="H2" s="417"/>
      <c r="I2" s="41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15"/>
      <c r="C3" s="416"/>
      <c r="D3" s="416"/>
      <c r="E3" s="41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418"/>
      <c r="Z3" s="418"/>
      <c r="AA3" s="418"/>
      <c r="AB3" s="26"/>
      <c r="AC3" s="26"/>
      <c r="AD3" s="26"/>
      <c r="AE3" s="31"/>
    </row>
    <row r="4" spans="2:33" s="4" customFormat="1" x14ac:dyDescent="0.35">
      <c r="B4" s="415"/>
      <c r="C4" s="416"/>
      <c r="D4" s="416"/>
      <c r="E4" s="41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418"/>
      <c r="Z4" s="41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480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2</v>
      </c>
      <c r="AC8" s="15">
        <v>1</v>
      </c>
      <c r="AD8" s="15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361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445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</v>
      </c>
      <c r="S18" s="1013"/>
      <c r="T18" s="1013"/>
      <c r="U18" s="1014"/>
      <c r="V18" s="1147">
        <v>232000</v>
      </c>
      <c r="W18" s="1148"/>
      <c r="X18" s="1148"/>
      <c r="Y18" s="1149"/>
      <c r="Z18" s="1022">
        <f>+R18*V18</f>
        <v>232000</v>
      </c>
      <c r="AA18" s="1124"/>
      <c r="AB18" s="1124"/>
      <c r="AC18" s="1124"/>
      <c r="AD18" s="1124"/>
      <c r="AE18" s="1125"/>
    </row>
    <row r="19" spans="2:33" ht="16.5" customHeight="1" x14ac:dyDescent="0.35">
      <c r="B19" s="1017"/>
      <c r="C19" s="1013"/>
      <c r="D19" s="1013"/>
      <c r="E19" s="1013"/>
      <c r="F19" s="1013"/>
      <c r="G19" s="1220" t="s">
        <v>481</v>
      </c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>
        <v>3</v>
      </c>
      <c r="S19" s="1013"/>
      <c r="T19" s="1013"/>
      <c r="U19" s="1014"/>
      <c r="V19" s="1147">
        <v>9397</v>
      </c>
      <c r="W19" s="1148"/>
      <c r="X19" s="1148"/>
      <c r="Y19" s="1149"/>
      <c r="Z19" s="1022">
        <f t="shared" ref="Z19:Z45" si="0">+R19*V19</f>
        <v>28191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244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5</v>
      </c>
      <c r="S20" s="1013"/>
      <c r="T20" s="1013"/>
      <c r="U20" s="1014"/>
      <c r="V20" s="1147">
        <v>1299</v>
      </c>
      <c r="W20" s="1148"/>
      <c r="X20" s="1148"/>
      <c r="Y20" s="1149"/>
      <c r="Z20" s="1022">
        <f t="shared" si="0"/>
        <v>6495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482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10</v>
      </c>
      <c r="S21" s="1013"/>
      <c r="T21" s="1013"/>
      <c r="U21" s="1014"/>
      <c r="V21" s="1147">
        <v>336</v>
      </c>
      <c r="W21" s="1150"/>
      <c r="X21" s="1150"/>
      <c r="Y21" s="1151"/>
      <c r="Z21" s="1022">
        <f t="shared" si="0"/>
        <v>3360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270046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419"/>
      <c r="F48" s="419"/>
      <c r="G48" s="419"/>
      <c r="H48" s="419"/>
      <c r="I48" s="419"/>
      <c r="J48" s="419"/>
      <c r="K48" s="419"/>
      <c r="L48" s="419"/>
      <c r="M48" s="419"/>
      <c r="N48" s="419"/>
      <c r="O48" s="419"/>
      <c r="P48" s="419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419"/>
      <c r="F49" s="419"/>
      <c r="G49" s="419"/>
      <c r="H49" s="419"/>
      <c r="I49" s="419"/>
      <c r="J49" s="419"/>
      <c r="K49" s="419"/>
      <c r="L49" s="419"/>
      <c r="M49" s="419"/>
      <c r="N49" s="419"/>
      <c r="O49" s="419"/>
      <c r="P49" s="419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419"/>
      <c r="F50" s="419"/>
      <c r="G50" s="419"/>
      <c r="H50" s="419"/>
      <c r="I50" s="419"/>
      <c r="J50" s="419"/>
      <c r="K50" s="419"/>
      <c r="L50" s="419"/>
      <c r="M50" s="419"/>
      <c r="N50" s="419"/>
      <c r="O50" s="419"/>
      <c r="P50" s="419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FFFF00"/>
  </sheetPr>
  <dimension ref="B1:AG45"/>
  <sheetViews>
    <sheetView topLeftCell="A2" zoomScaleNormal="100" workbookViewId="0">
      <selection activeCell="V15" sqref="V15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423"/>
      <c r="G2" s="423"/>
      <c r="H2" s="423"/>
      <c r="I2" s="423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21"/>
      <c r="C3" s="422"/>
      <c r="D3" s="422"/>
      <c r="E3" s="422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424"/>
      <c r="Z3" s="424"/>
      <c r="AA3" s="424"/>
      <c r="AB3" s="26"/>
      <c r="AC3" s="26"/>
      <c r="AD3" s="26"/>
      <c r="AE3" s="31"/>
    </row>
    <row r="4" spans="2:33" s="4" customFormat="1" x14ac:dyDescent="0.35">
      <c r="B4" s="421"/>
      <c r="C4" s="422"/>
      <c r="D4" s="422"/>
      <c r="E4" s="422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424"/>
      <c r="Z4" s="424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483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7</v>
      </c>
      <c r="AA8" s="318">
        <v>0</v>
      </c>
      <c r="AB8" s="318">
        <v>2</v>
      </c>
      <c r="AC8" s="318">
        <v>1</v>
      </c>
      <c r="AD8" s="318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352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323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2</v>
      </c>
      <c r="S19" s="1013"/>
      <c r="T19" s="1013"/>
      <c r="U19" s="1014"/>
      <c r="V19" s="1012">
        <v>9397</v>
      </c>
      <c r="W19" s="1013"/>
      <c r="X19" s="1013"/>
      <c r="Y19" s="1014"/>
      <c r="Z19" s="1012">
        <f>+R19*V19</f>
        <v>18794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0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/>
      <c r="S20" s="1013"/>
      <c r="T20" s="1013"/>
      <c r="U20" s="1014"/>
      <c r="V20" s="1012">
        <v>0</v>
      </c>
      <c r="W20" s="1013"/>
      <c r="X20" s="1013"/>
      <c r="Y20" s="1014"/>
      <c r="Z20" s="1012">
        <f t="shared" ref="Z20:Z33" si="0">+R20*V20</f>
        <v>0</v>
      </c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0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/>
      <c r="S21" s="1013"/>
      <c r="T21" s="1013"/>
      <c r="U21" s="1014"/>
      <c r="V21" s="1012">
        <v>0</v>
      </c>
      <c r="W21" s="1013"/>
      <c r="X21" s="1013"/>
      <c r="Y21" s="1014"/>
      <c r="Z21" s="1012">
        <f t="shared" si="0"/>
        <v>0</v>
      </c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0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/>
      <c r="S22" s="1013"/>
      <c r="T22" s="1013"/>
      <c r="U22" s="1014"/>
      <c r="V22" s="1012">
        <v>0</v>
      </c>
      <c r="W22" s="1013"/>
      <c r="X22" s="1013"/>
      <c r="Y22" s="1014"/>
      <c r="Z22" s="1012">
        <f t="shared" si="0"/>
        <v>0</v>
      </c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0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/>
      <c r="S23" s="1013"/>
      <c r="T23" s="1013"/>
      <c r="U23" s="1014"/>
      <c r="V23" s="1012">
        <v>0</v>
      </c>
      <c r="W23" s="1013"/>
      <c r="X23" s="1013"/>
      <c r="Y23" s="1014"/>
      <c r="Z23" s="1012">
        <f t="shared" si="0"/>
        <v>0</v>
      </c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12">
        <v>0</v>
      </c>
      <c r="W24" s="1013"/>
      <c r="X24" s="1013"/>
      <c r="Y24" s="1014"/>
      <c r="Z24" s="1012">
        <f t="shared" si="0"/>
        <v>0</v>
      </c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12">
        <v>0</v>
      </c>
      <c r="W25" s="1013"/>
      <c r="X25" s="1013"/>
      <c r="Y25" s="1014"/>
      <c r="Z25" s="1012">
        <f t="shared" si="0"/>
        <v>0</v>
      </c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12">
        <v>0</v>
      </c>
      <c r="W26" s="1013"/>
      <c r="X26" s="1013"/>
      <c r="Y26" s="1014"/>
      <c r="Z26" s="1012">
        <f t="shared" si="0"/>
        <v>0</v>
      </c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12">
        <v>0</v>
      </c>
      <c r="W27" s="1013"/>
      <c r="X27" s="1013"/>
      <c r="Y27" s="1014"/>
      <c r="Z27" s="1012">
        <f t="shared" si="0"/>
        <v>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12">
        <v>0</v>
      </c>
      <c r="W28" s="1013"/>
      <c r="X28" s="1013"/>
      <c r="Y28" s="101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>
        <v>0</v>
      </c>
      <c r="W29" s="1013"/>
      <c r="X29" s="1013"/>
      <c r="Y29" s="101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>
        <v>0</v>
      </c>
      <c r="W30" s="1013"/>
      <c r="X30" s="1013"/>
      <c r="Y30" s="1014"/>
      <c r="Z30" s="1012">
        <f t="shared" si="0"/>
        <v>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>
        <v>0</v>
      </c>
      <c r="W31" s="1013"/>
      <c r="X31" s="1013"/>
      <c r="Y31" s="1014"/>
      <c r="Z31" s="1012">
        <f t="shared" si="0"/>
        <v>0</v>
      </c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114"/>
      <c r="S32" s="1115"/>
      <c r="T32" s="1115"/>
      <c r="U32" s="1116"/>
      <c r="V32" s="1012">
        <v>0</v>
      </c>
      <c r="W32" s="1013"/>
      <c r="X32" s="1013"/>
      <c r="Y32" s="1014"/>
      <c r="Z32" s="1012">
        <f t="shared" si="0"/>
        <v>0</v>
      </c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114"/>
      <c r="S33" s="1115"/>
      <c r="T33" s="1115"/>
      <c r="U33" s="1116"/>
      <c r="V33" s="1012">
        <v>0</v>
      </c>
      <c r="W33" s="1013"/>
      <c r="X33" s="1013"/>
      <c r="Y33" s="1014"/>
      <c r="Z33" s="1012">
        <f t="shared" si="0"/>
        <v>0</v>
      </c>
      <c r="AA33" s="1015"/>
      <c r="AB33" s="1015"/>
      <c r="AC33" s="1015"/>
      <c r="AD33" s="1015"/>
      <c r="AE33" s="1016"/>
    </row>
    <row r="34" spans="2:31" ht="16" thickBot="1" x14ac:dyDescent="0.4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8"/>
      <c r="X34" s="8"/>
      <c r="Y34" s="8"/>
      <c r="Z34" s="1003">
        <f>SUM(Z19:AE33)</f>
        <v>18794</v>
      </c>
      <c r="AA34" s="1004"/>
      <c r="AB34" s="1004"/>
      <c r="AC34" s="1004"/>
      <c r="AD34" s="1004"/>
      <c r="AE34" s="1005"/>
    </row>
    <row r="35" spans="2:31" x14ac:dyDescent="0.35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ht="24" customHeight="1" x14ac:dyDescent="0.35">
      <c r="B36" s="7"/>
      <c r="C36" s="4"/>
      <c r="D36" s="4"/>
      <c r="E36" s="5" t="s">
        <v>0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420"/>
      <c r="F38" s="420"/>
      <c r="G38" s="420"/>
      <c r="H38" s="420"/>
      <c r="I38" s="420"/>
      <c r="J38" s="420"/>
      <c r="K38" s="420"/>
      <c r="L38" s="420"/>
      <c r="M38" s="420"/>
      <c r="N38" s="420"/>
      <c r="O38" s="420"/>
      <c r="P38" s="420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420"/>
      <c r="F39" s="420"/>
      <c r="G39" s="420"/>
      <c r="H39" s="420"/>
      <c r="I39" s="420"/>
      <c r="J39" s="420"/>
      <c r="K39" s="420"/>
      <c r="L39" s="420"/>
      <c r="M39" s="420"/>
      <c r="N39" s="420"/>
      <c r="O39" s="420"/>
      <c r="P39" s="420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420"/>
      <c r="F40" s="420"/>
      <c r="G40" s="420"/>
      <c r="H40" s="420"/>
      <c r="I40" s="420"/>
      <c r="J40" s="420"/>
      <c r="K40" s="420"/>
      <c r="L40" s="420"/>
      <c r="M40" s="420"/>
      <c r="N40" s="420"/>
      <c r="O40" s="420"/>
      <c r="P40" s="420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4"/>
      <c r="R41" s="7" t="s">
        <v>18</v>
      </c>
      <c r="S41" s="4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420"/>
      <c r="F43" s="420"/>
      <c r="G43" s="420"/>
      <c r="H43" s="420"/>
      <c r="I43" s="420"/>
      <c r="J43" s="420"/>
      <c r="K43" s="420"/>
      <c r="L43" s="420"/>
      <c r="M43" s="420"/>
      <c r="N43" s="420"/>
      <c r="O43" s="420"/>
      <c r="P43" s="420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420"/>
      <c r="F44" s="420"/>
      <c r="G44" s="420"/>
      <c r="H44" s="420"/>
      <c r="I44" s="420"/>
      <c r="J44" s="420"/>
      <c r="K44" s="420"/>
      <c r="L44" s="420"/>
      <c r="M44" s="420"/>
      <c r="N44" s="420"/>
      <c r="O44" s="420"/>
      <c r="P44" s="420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16" thickBot="1" x14ac:dyDescent="0.4">
      <c r="B45" s="10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2"/>
    </row>
  </sheetData>
  <mergeCells count="97">
    <mergeCell ref="B1:E1"/>
    <mergeCell ref="F1:AA1"/>
    <mergeCell ref="AB1:AE1"/>
    <mergeCell ref="K2:W3"/>
    <mergeCell ref="K4:W5"/>
    <mergeCell ref="AA4:AE4"/>
    <mergeCell ref="B6:M6"/>
    <mergeCell ref="N6:U6"/>
    <mergeCell ref="D8:G8"/>
    <mergeCell ref="G11:AD11"/>
    <mergeCell ref="F13:P13"/>
    <mergeCell ref="AA13:AB13"/>
    <mergeCell ref="AA15:AB15"/>
    <mergeCell ref="B18:F18"/>
    <mergeCell ref="G18:Q18"/>
    <mergeCell ref="R18:U18"/>
    <mergeCell ref="V18:Y18"/>
    <mergeCell ref="Z18:AE18"/>
    <mergeCell ref="B19:F19"/>
    <mergeCell ref="V19:Y19"/>
    <mergeCell ref="Z19:AE19"/>
    <mergeCell ref="B20:F20"/>
    <mergeCell ref="G20:Q20"/>
    <mergeCell ref="R20:U20"/>
    <mergeCell ref="V20:Y20"/>
    <mergeCell ref="Z20:AE20"/>
    <mergeCell ref="G19:Q19"/>
    <mergeCell ref="R19:U19"/>
    <mergeCell ref="R21:U21"/>
    <mergeCell ref="V21:Y21"/>
    <mergeCell ref="Z21:AE21"/>
    <mergeCell ref="B22:F22"/>
    <mergeCell ref="G22:Q22"/>
    <mergeCell ref="R22:U22"/>
    <mergeCell ref="V22:Y22"/>
    <mergeCell ref="Z22:AE22"/>
    <mergeCell ref="B21:F21"/>
    <mergeCell ref="G21:Q21"/>
    <mergeCell ref="V23:Y23"/>
    <mergeCell ref="Z23:AE23"/>
    <mergeCell ref="B24:F24"/>
    <mergeCell ref="G24:Q24"/>
    <mergeCell ref="R24:U24"/>
    <mergeCell ref="V24:Y24"/>
    <mergeCell ref="Z24:AE24"/>
    <mergeCell ref="B23:F23"/>
    <mergeCell ref="G23:Q23"/>
    <mergeCell ref="R23:U23"/>
    <mergeCell ref="V25:Y25"/>
    <mergeCell ref="Z25:AE25"/>
    <mergeCell ref="B26:F26"/>
    <mergeCell ref="G26:Q26"/>
    <mergeCell ref="R26:U26"/>
    <mergeCell ref="V26:Y26"/>
    <mergeCell ref="Z26:AE26"/>
    <mergeCell ref="B25:F25"/>
    <mergeCell ref="G25:Q25"/>
    <mergeCell ref="R25:U25"/>
    <mergeCell ref="V27:Y27"/>
    <mergeCell ref="Z27:AE27"/>
    <mergeCell ref="B28:F28"/>
    <mergeCell ref="G28:Q28"/>
    <mergeCell ref="R28:U28"/>
    <mergeCell ref="V28:Y28"/>
    <mergeCell ref="Z28:AE28"/>
    <mergeCell ref="B27:F27"/>
    <mergeCell ref="G27:Q27"/>
    <mergeCell ref="R27:U27"/>
    <mergeCell ref="V29:Y29"/>
    <mergeCell ref="Z29:AE29"/>
    <mergeCell ref="B30:F30"/>
    <mergeCell ref="G30:Q30"/>
    <mergeCell ref="R30:U30"/>
    <mergeCell ref="V30:Y30"/>
    <mergeCell ref="Z30:AE30"/>
    <mergeCell ref="B29:F29"/>
    <mergeCell ref="G29:Q29"/>
    <mergeCell ref="R29:U29"/>
    <mergeCell ref="B31:F31"/>
    <mergeCell ref="G31:Q31"/>
    <mergeCell ref="R31:U31"/>
    <mergeCell ref="V31:Y31"/>
    <mergeCell ref="Z31:AE31"/>
    <mergeCell ref="Z34:AE34"/>
    <mergeCell ref="E41:P41"/>
    <mergeCell ref="T41:AD41"/>
    <mergeCell ref="E42:P42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FFFF00"/>
  </sheetPr>
  <dimension ref="B1:AG53"/>
  <sheetViews>
    <sheetView topLeftCell="A2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427"/>
      <c r="G2" s="427"/>
      <c r="H2" s="427"/>
      <c r="I2" s="42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25"/>
      <c r="C3" s="426"/>
      <c r="D3" s="426"/>
      <c r="E3" s="42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428"/>
      <c r="Z3" s="428"/>
      <c r="AA3" s="428"/>
      <c r="AB3" s="26"/>
      <c r="AC3" s="26"/>
      <c r="AD3" s="26"/>
      <c r="AE3" s="31"/>
    </row>
    <row r="4" spans="2:33" s="4" customFormat="1" x14ac:dyDescent="0.35">
      <c r="B4" s="425"/>
      <c r="C4" s="426"/>
      <c r="D4" s="426"/>
      <c r="E4" s="42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428"/>
      <c r="Z4" s="42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484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2</v>
      </c>
      <c r="AC8" s="15">
        <v>1</v>
      </c>
      <c r="AD8" s="15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361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485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50</v>
      </c>
      <c r="S18" s="1013"/>
      <c r="T18" s="1013"/>
      <c r="U18" s="1014"/>
      <c r="V18" s="1147">
        <v>278</v>
      </c>
      <c r="W18" s="1148"/>
      <c r="X18" s="1148"/>
      <c r="Y18" s="1149"/>
      <c r="Z18" s="1022">
        <f>+R18*V18</f>
        <v>13900</v>
      </c>
      <c r="AA18" s="1124"/>
      <c r="AB18" s="1124"/>
      <c r="AC18" s="1124"/>
      <c r="AD18" s="1124"/>
      <c r="AE18" s="1125"/>
    </row>
    <row r="19" spans="2:33" ht="16.5" customHeight="1" x14ac:dyDescent="0.35">
      <c r="B19" s="1017"/>
      <c r="C19" s="1013"/>
      <c r="D19" s="1013"/>
      <c r="E19" s="1013"/>
      <c r="F19" s="1013"/>
      <c r="G19" s="1220" t="s">
        <v>473</v>
      </c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>
        <v>50</v>
      </c>
      <c r="S19" s="1013"/>
      <c r="T19" s="1013"/>
      <c r="U19" s="1014"/>
      <c r="V19" s="1147">
        <v>394</v>
      </c>
      <c r="W19" s="1150"/>
      <c r="X19" s="1150"/>
      <c r="Y19" s="1151"/>
      <c r="Z19" s="1022">
        <f t="shared" ref="Z19:Z45" si="0">+R19*V19</f>
        <v>19700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486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2</v>
      </c>
      <c r="S20" s="1013"/>
      <c r="T20" s="1013"/>
      <c r="U20" s="1014"/>
      <c r="V20" s="1147">
        <v>2726</v>
      </c>
      <c r="W20" s="1148"/>
      <c r="X20" s="1148"/>
      <c r="Y20" s="1149"/>
      <c r="Z20" s="1022">
        <f t="shared" si="0"/>
        <v>5452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50"/>
      <c r="X21" s="1150"/>
      <c r="Y21" s="1151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39052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429"/>
      <c r="F50" s="429"/>
      <c r="G50" s="429"/>
      <c r="H50" s="429"/>
      <c r="I50" s="429"/>
      <c r="J50" s="429"/>
      <c r="K50" s="429"/>
      <c r="L50" s="429"/>
      <c r="M50" s="429"/>
      <c r="N50" s="429"/>
      <c r="O50" s="429"/>
      <c r="P50" s="429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>
    <tabColor rgb="FFFFFF00"/>
  </sheetPr>
  <dimension ref="B1:AG53"/>
  <sheetViews>
    <sheetView topLeftCell="A2" workbookViewId="0">
      <selection activeCell="V20" sqref="V20:Y2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433"/>
      <c r="G2" s="433"/>
      <c r="H2" s="433"/>
      <c r="I2" s="433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31"/>
      <c r="C3" s="432"/>
      <c r="D3" s="432"/>
      <c r="E3" s="432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434"/>
      <c r="Z3" s="434"/>
      <c r="AA3" s="434"/>
      <c r="AB3" s="26"/>
      <c r="AC3" s="26"/>
      <c r="AD3" s="26"/>
      <c r="AE3" s="31"/>
    </row>
    <row r="4" spans="2:33" s="4" customFormat="1" x14ac:dyDescent="0.35">
      <c r="B4" s="431"/>
      <c r="C4" s="432"/>
      <c r="D4" s="432"/>
      <c r="E4" s="432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434"/>
      <c r="Z4" s="434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488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3</v>
      </c>
      <c r="AC8" s="15">
        <v>0</v>
      </c>
      <c r="AD8" s="15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361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355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10</v>
      </c>
      <c r="S18" s="1013"/>
      <c r="T18" s="1013"/>
      <c r="U18" s="1014"/>
      <c r="V18" s="1147">
        <v>2656</v>
      </c>
      <c r="W18" s="1148"/>
      <c r="X18" s="1148"/>
      <c r="Y18" s="1149"/>
      <c r="Z18" s="1022">
        <f>+R18*V18</f>
        <v>26560</v>
      </c>
      <c r="AA18" s="1124"/>
      <c r="AB18" s="1124"/>
      <c r="AC18" s="1124"/>
      <c r="AD18" s="1124"/>
      <c r="AE18" s="1125"/>
    </row>
    <row r="19" spans="2:33" ht="16.5" customHeight="1" x14ac:dyDescent="0.35">
      <c r="B19" s="1017"/>
      <c r="C19" s="1013"/>
      <c r="D19" s="1013"/>
      <c r="E19" s="1013"/>
      <c r="F19" s="1013"/>
      <c r="G19" s="1220" t="s">
        <v>359</v>
      </c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>
        <v>10</v>
      </c>
      <c r="S19" s="1013"/>
      <c r="T19" s="1013"/>
      <c r="U19" s="1014"/>
      <c r="V19" s="1147">
        <v>464</v>
      </c>
      <c r="W19" s="1150"/>
      <c r="X19" s="1150"/>
      <c r="Y19" s="1151"/>
      <c r="Z19" s="1022">
        <f t="shared" ref="Z19:Z45" si="0">+R19*V19</f>
        <v>4640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331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7</v>
      </c>
      <c r="S20" s="1013"/>
      <c r="T20" s="1013"/>
      <c r="U20" s="1014"/>
      <c r="V20" s="1147">
        <v>394</v>
      </c>
      <c r="W20" s="1148"/>
      <c r="X20" s="1148"/>
      <c r="Y20" s="1149"/>
      <c r="Z20" s="1022">
        <f t="shared" si="0"/>
        <v>2758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326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3</v>
      </c>
      <c r="S21" s="1013"/>
      <c r="T21" s="1013"/>
      <c r="U21" s="1014"/>
      <c r="V21" s="1147">
        <v>1392</v>
      </c>
      <c r="W21" s="1150"/>
      <c r="X21" s="1150"/>
      <c r="Y21" s="1151"/>
      <c r="Z21" s="1022">
        <f t="shared" si="0"/>
        <v>4176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 t="s">
        <v>487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3</v>
      </c>
      <c r="S22" s="1013"/>
      <c r="T22" s="1013"/>
      <c r="U22" s="1014"/>
      <c r="V22" s="1134">
        <v>11588</v>
      </c>
      <c r="W22" s="1135"/>
      <c r="X22" s="1135"/>
      <c r="Y22" s="1136"/>
      <c r="Z22" s="1022">
        <f t="shared" si="0"/>
        <v>34764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72898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430"/>
      <c r="F48" s="430"/>
      <c r="G48" s="430"/>
      <c r="H48" s="430"/>
      <c r="I48" s="430"/>
      <c r="J48" s="430"/>
      <c r="K48" s="430"/>
      <c r="L48" s="430"/>
      <c r="M48" s="430"/>
      <c r="N48" s="430"/>
      <c r="O48" s="430"/>
      <c r="P48" s="430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430"/>
      <c r="F49" s="430"/>
      <c r="G49" s="430"/>
      <c r="H49" s="430"/>
      <c r="I49" s="430"/>
      <c r="J49" s="430"/>
      <c r="K49" s="430"/>
      <c r="L49" s="430"/>
      <c r="M49" s="430"/>
      <c r="N49" s="430"/>
      <c r="O49" s="430"/>
      <c r="P49" s="430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430"/>
      <c r="F50" s="430"/>
      <c r="G50" s="430"/>
      <c r="H50" s="430"/>
      <c r="I50" s="430"/>
      <c r="J50" s="430"/>
      <c r="K50" s="430"/>
      <c r="L50" s="430"/>
      <c r="M50" s="430"/>
      <c r="N50" s="430"/>
      <c r="O50" s="430"/>
      <c r="P50" s="430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FFFF00"/>
  </sheetPr>
  <dimension ref="B1:AG52"/>
  <sheetViews>
    <sheetView topLeftCell="A4" workbookViewId="0">
      <selection activeCell="V22" sqref="V22:Y2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437"/>
      <c r="G2" s="437"/>
      <c r="H2" s="437"/>
      <c r="I2" s="43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35"/>
      <c r="C3" s="436"/>
      <c r="D3" s="436"/>
      <c r="E3" s="43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438"/>
      <c r="Z3" s="438"/>
      <c r="AA3" s="438"/>
      <c r="AB3" s="26"/>
      <c r="AC3" s="26"/>
      <c r="AD3" s="26"/>
      <c r="AE3" s="31"/>
    </row>
    <row r="4" spans="2:33" s="4" customFormat="1" x14ac:dyDescent="0.35">
      <c r="B4" s="435"/>
      <c r="C4" s="436"/>
      <c r="D4" s="436"/>
      <c r="E4" s="43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438"/>
      <c r="Z4" s="43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489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3</v>
      </c>
      <c r="AC8" s="15">
        <v>0</v>
      </c>
      <c r="AD8" s="15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33.75" customHeight="1" x14ac:dyDescent="0.35">
      <c r="B18" s="1017"/>
      <c r="C18" s="1013"/>
      <c r="D18" s="1013"/>
      <c r="E18" s="1013"/>
      <c r="F18" s="1013"/>
      <c r="G18" s="1220" t="s">
        <v>36</v>
      </c>
      <c r="H18" s="1218"/>
      <c r="I18" s="1218"/>
      <c r="J18" s="1218"/>
      <c r="K18" s="1218"/>
      <c r="L18" s="1218"/>
      <c r="M18" s="1218"/>
      <c r="N18" s="1218"/>
      <c r="O18" s="1218"/>
      <c r="P18" s="1218"/>
      <c r="Q18" s="1219"/>
      <c r="R18" s="1108">
        <v>3</v>
      </c>
      <c r="S18" s="1013"/>
      <c r="T18" s="1013"/>
      <c r="U18" s="1014"/>
      <c r="V18" s="1147">
        <v>11588</v>
      </c>
      <c r="W18" s="1148"/>
      <c r="X18" s="1148"/>
      <c r="Y18" s="1149"/>
      <c r="Z18" s="1022">
        <f t="shared" ref="Z18:Z44" si="0">+R18*V18</f>
        <v>34764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490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4</v>
      </c>
      <c r="S19" s="1013"/>
      <c r="T19" s="1013"/>
      <c r="U19" s="1014"/>
      <c r="V19" s="1147">
        <v>11484</v>
      </c>
      <c r="W19" s="1148"/>
      <c r="X19" s="1148"/>
      <c r="Y19" s="1149"/>
      <c r="Z19" s="1022">
        <f t="shared" si="0"/>
        <v>45936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249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4</v>
      </c>
      <c r="S20" s="1013"/>
      <c r="T20" s="1013"/>
      <c r="U20" s="1014"/>
      <c r="V20" s="1147">
        <v>1114</v>
      </c>
      <c r="W20" s="1150"/>
      <c r="X20" s="1150"/>
      <c r="Y20" s="1151"/>
      <c r="Z20" s="1022">
        <f t="shared" si="0"/>
        <v>4456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491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1</v>
      </c>
      <c r="S21" s="1013"/>
      <c r="T21" s="1013"/>
      <c r="U21" s="1014"/>
      <c r="V21" s="1134">
        <v>1636</v>
      </c>
      <c r="W21" s="1135"/>
      <c r="X21" s="1135"/>
      <c r="Y21" s="1136"/>
      <c r="Z21" s="1022">
        <f t="shared" si="0"/>
        <v>1636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52"/>
      <c r="H37" s="1153"/>
      <c r="I37" s="1153"/>
      <c r="J37" s="1153"/>
      <c r="K37" s="1153"/>
      <c r="L37" s="1153"/>
      <c r="M37" s="1153"/>
      <c r="N37" s="1153"/>
      <c r="O37" s="1153"/>
      <c r="P37" s="1153"/>
      <c r="Q37" s="1154"/>
      <c r="R37" s="1153"/>
      <c r="S37" s="1153"/>
      <c r="T37" s="1153"/>
      <c r="U37" s="1154"/>
      <c r="V37" s="1137">
        <v>0</v>
      </c>
      <c r="W37" s="1138"/>
      <c r="X37" s="1138"/>
      <c r="Y37" s="1139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143"/>
      <c r="S38" s="1144"/>
      <c r="T38" s="1144"/>
      <c r="U38" s="1144"/>
      <c r="V38" s="1145">
        <v>0</v>
      </c>
      <c r="W38" s="1146"/>
      <c r="X38" s="1146"/>
      <c r="Y38" s="1146"/>
      <c r="Z38" s="1124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159"/>
      <c r="S44" s="1160"/>
      <c r="T44" s="1160"/>
      <c r="U44" s="1160"/>
      <c r="V44" s="1161">
        <v>0</v>
      </c>
      <c r="W44" s="1162"/>
      <c r="X44" s="1162"/>
      <c r="Y44" s="1162"/>
      <c r="Z44" s="1163">
        <f t="shared" si="0"/>
        <v>0</v>
      </c>
      <c r="AA44" s="1163"/>
      <c r="AB44" s="1163"/>
      <c r="AC44" s="1163"/>
      <c r="AD44" s="1163"/>
      <c r="AE44" s="1164"/>
    </row>
    <row r="45" spans="2:31" ht="16" thickBot="1" x14ac:dyDescent="0.4">
      <c r="B45" s="3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8"/>
      <c r="X45" s="8"/>
      <c r="Y45" s="8"/>
      <c r="Z45" s="1003">
        <f>SUM(Z18:AE44)</f>
        <v>86792</v>
      </c>
      <c r="AA45" s="1004"/>
      <c r="AB45" s="1004"/>
      <c r="AC45" s="1004"/>
      <c r="AD45" s="1004"/>
      <c r="AE45" s="1005"/>
    </row>
    <row r="46" spans="2:31" x14ac:dyDescent="0.35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439"/>
      <c r="F47" s="439"/>
      <c r="G47" s="439"/>
      <c r="H47" s="439"/>
      <c r="I47" s="439"/>
      <c r="J47" s="439"/>
      <c r="K47" s="439"/>
      <c r="L47" s="439"/>
      <c r="M47" s="439"/>
      <c r="N47" s="439"/>
      <c r="O47" s="439"/>
      <c r="P47" s="439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439"/>
      <c r="F48" s="439"/>
      <c r="G48" s="439"/>
      <c r="H48" s="439"/>
      <c r="I48" s="439"/>
      <c r="J48" s="439"/>
      <c r="K48" s="439"/>
      <c r="L48" s="439"/>
      <c r="M48" s="439"/>
      <c r="N48" s="439"/>
      <c r="O48" s="439"/>
      <c r="P48" s="439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439"/>
      <c r="F49" s="439"/>
      <c r="G49" s="439"/>
      <c r="H49" s="439"/>
      <c r="I49" s="439"/>
      <c r="J49" s="439"/>
      <c r="K49" s="439"/>
      <c r="L49" s="439"/>
      <c r="M49" s="439"/>
      <c r="N49" s="439"/>
      <c r="O49" s="439"/>
      <c r="P49" s="439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ht="22.5" customHeight="1" x14ac:dyDescent="0.35">
      <c r="B50" s="9" t="s">
        <v>17</v>
      </c>
      <c r="C50" s="4"/>
      <c r="D50" s="4"/>
      <c r="E50" s="1006" t="s">
        <v>0</v>
      </c>
      <c r="F50" s="1006"/>
      <c r="G50" s="1006"/>
      <c r="H50" s="1006"/>
      <c r="I50" s="1006"/>
      <c r="J50" s="1006"/>
      <c r="K50" s="1006"/>
      <c r="L50" s="1006"/>
      <c r="M50" s="1006"/>
      <c r="N50" s="1006"/>
      <c r="O50" s="1006"/>
      <c r="P50" s="1006"/>
      <c r="Q50" s="1155" t="s">
        <v>18</v>
      </c>
      <c r="R50" s="1155"/>
      <c r="S50" s="1155"/>
      <c r="T50" s="1006"/>
      <c r="U50" s="1006"/>
      <c r="V50" s="1006"/>
      <c r="W50" s="1006"/>
      <c r="X50" s="1006"/>
      <c r="Y50" s="1006"/>
      <c r="Z50" s="1006"/>
      <c r="AA50" s="1006"/>
      <c r="AB50" s="1006"/>
      <c r="AC50" s="1006"/>
      <c r="AD50" s="1006"/>
      <c r="AE50" s="6"/>
    </row>
    <row r="51" spans="2:31" x14ac:dyDescent="0.35">
      <c r="B51" s="3"/>
      <c r="C51" s="4"/>
      <c r="D51" s="4"/>
      <c r="E51" s="1007" t="s">
        <v>19</v>
      </c>
      <c r="F51" s="1007"/>
      <c r="G51" s="1007"/>
      <c r="H51" s="1007"/>
      <c r="I51" s="1007"/>
      <c r="J51" s="1007"/>
      <c r="K51" s="1007"/>
      <c r="L51" s="1007"/>
      <c r="M51" s="1007"/>
      <c r="N51" s="1007"/>
      <c r="O51" s="1007"/>
      <c r="P51" s="1007"/>
      <c r="Q51" s="4"/>
      <c r="R51" s="4"/>
      <c r="S51" s="4"/>
      <c r="T51" s="141" t="s">
        <v>28</v>
      </c>
      <c r="U51" s="4"/>
      <c r="V51" s="4"/>
      <c r="W51" s="4"/>
      <c r="X51" s="4"/>
      <c r="Y51" s="4"/>
      <c r="Z51" s="4"/>
      <c r="AA51" s="4"/>
      <c r="AB51" s="4"/>
      <c r="AC51" s="4"/>
      <c r="AD51" s="4"/>
      <c r="AE51" s="6"/>
    </row>
    <row r="52" spans="2:31" ht="16" thickBot="1" x14ac:dyDescent="0.4">
      <c r="B52" s="10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58">
    <mergeCell ref="E50:P50"/>
    <mergeCell ref="Q50:S50"/>
    <mergeCell ref="T50:AD50"/>
    <mergeCell ref="E51:P51"/>
    <mergeCell ref="B44:F44"/>
    <mergeCell ref="G44:Q44"/>
    <mergeCell ref="R44:U44"/>
    <mergeCell ref="V44:Y44"/>
    <mergeCell ref="Z44:AE44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4">
    <tabColor rgb="FFFFFF00"/>
  </sheetPr>
  <dimension ref="B1:AG50"/>
  <sheetViews>
    <sheetView topLeftCell="A3" zoomScaleNormal="100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437"/>
      <c r="G2" s="437"/>
      <c r="H2" s="437"/>
      <c r="I2" s="43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35"/>
      <c r="C3" s="436"/>
      <c r="D3" s="436"/>
      <c r="E3" s="43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438"/>
      <c r="Z3" s="438"/>
      <c r="AA3" s="438"/>
      <c r="AB3" s="26"/>
      <c r="AC3" s="26"/>
      <c r="AD3" s="26"/>
      <c r="AE3" s="31"/>
    </row>
    <row r="4" spans="2:33" s="4" customFormat="1" x14ac:dyDescent="0.35">
      <c r="B4" s="435"/>
      <c r="C4" s="436"/>
      <c r="D4" s="436"/>
      <c r="E4" s="43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438"/>
      <c r="Z4" s="43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492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3</v>
      </c>
      <c r="AC8" s="15">
        <v>0</v>
      </c>
      <c r="AD8" s="15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323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2</v>
      </c>
      <c r="S19" s="1013"/>
      <c r="T19" s="1013"/>
      <c r="U19" s="1014"/>
      <c r="V19" s="1022">
        <v>9397</v>
      </c>
      <c r="W19" s="1023"/>
      <c r="X19" s="1023"/>
      <c r="Y19" s="1024"/>
      <c r="Z19" s="1022">
        <f>+V19*R19</f>
        <v>18794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 t="s">
        <v>36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3</v>
      </c>
      <c r="S20" s="1013"/>
      <c r="T20" s="1013"/>
      <c r="U20" s="1014"/>
      <c r="V20" s="1012">
        <v>11588</v>
      </c>
      <c r="W20" s="1013"/>
      <c r="X20" s="1013"/>
      <c r="Y20" s="1014"/>
      <c r="Z20" s="1022">
        <f t="shared" ref="Z20:Z23" si="0">+V20*R20</f>
        <v>34764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 t="s">
        <v>40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>
        <v>1</v>
      </c>
      <c r="S21" s="1013"/>
      <c r="T21" s="1013"/>
      <c r="U21" s="1014"/>
      <c r="V21" s="1012">
        <v>2726</v>
      </c>
      <c r="W21" s="1013"/>
      <c r="X21" s="1013"/>
      <c r="Y21" s="1014"/>
      <c r="Z21" s="1022">
        <f t="shared" si="0"/>
        <v>2726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10" t="s">
        <v>493</v>
      </c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>
        <v>100</v>
      </c>
      <c r="S22" s="1013"/>
      <c r="T22" s="1013"/>
      <c r="U22" s="1014"/>
      <c r="V22" s="1012">
        <v>58</v>
      </c>
      <c r="W22" s="1013"/>
      <c r="X22" s="1013"/>
      <c r="Y22" s="1014"/>
      <c r="Z22" s="1022">
        <f t="shared" si="0"/>
        <v>5800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10" t="s">
        <v>494</v>
      </c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>
        <v>100</v>
      </c>
      <c r="S23" s="1013"/>
      <c r="T23" s="1013"/>
      <c r="U23" s="1014"/>
      <c r="V23" s="1012">
        <v>71</v>
      </c>
      <c r="W23" s="1013"/>
      <c r="X23" s="1013"/>
      <c r="Y23" s="1014"/>
      <c r="Z23" s="1022">
        <f t="shared" si="0"/>
        <v>7100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thickBot="1" x14ac:dyDescent="0.4">
      <c r="B38" s="1008"/>
      <c r="C38" s="1009"/>
      <c r="D38" s="1009"/>
      <c r="E38" s="1009"/>
      <c r="F38" s="1010"/>
      <c r="G38" s="1111"/>
      <c r="H38" s="1112"/>
      <c r="I38" s="1112"/>
      <c r="J38" s="1112"/>
      <c r="K38" s="1112"/>
      <c r="L38" s="1112"/>
      <c r="M38" s="1112"/>
      <c r="N38" s="1112"/>
      <c r="O38" s="1112"/>
      <c r="P38" s="1112"/>
      <c r="Q38" s="1113"/>
      <c r="R38" s="1114"/>
      <c r="S38" s="1115"/>
      <c r="T38" s="1115"/>
      <c r="U38" s="1116"/>
      <c r="V38" s="1117"/>
      <c r="W38" s="1112"/>
      <c r="X38" s="1112"/>
      <c r="Y38" s="1113"/>
      <c r="Z38" s="1118"/>
      <c r="AA38" s="1119"/>
      <c r="AB38" s="1119"/>
      <c r="AC38" s="1119"/>
      <c r="AD38" s="1119"/>
      <c r="AE38" s="1120"/>
    </row>
    <row r="39" spans="2:31" ht="16" thickBot="1" x14ac:dyDescent="0.4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8"/>
      <c r="X39" s="8"/>
      <c r="Y39" s="8"/>
      <c r="Z39" s="1003">
        <f>SUM(Z19:AE38)</f>
        <v>69184</v>
      </c>
      <c r="AA39" s="1004"/>
      <c r="AB39" s="1004"/>
      <c r="AC39" s="1004"/>
      <c r="AD39" s="1004"/>
      <c r="AE39" s="1005"/>
    </row>
    <row r="40" spans="2:31" x14ac:dyDescent="0.3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4" customHeight="1" x14ac:dyDescent="0.35">
      <c r="B41" s="7"/>
      <c r="C41" s="4"/>
      <c r="D41" s="4"/>
      <c r="E41" s="1049" t="s">
        <v>0</v>
      </c>
      <c r="F41" s="1049"/>
      <c r="G41" s="1049"/>
      <c r="H41" s="1049"/>
      <c r="I41" s="1049"/>
      <c r="J41" s="1049"/>
      <c r="K41" s="1049"/>
      <c r="L41" s="1049"/>
      <c r="M41" s="1049"/>
      <c r="N41" s="1049"/>
      <c r="O41" s="1049"/>
      <c r="P41" s="1049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1007"/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439"/>
      <c r="F43" s="439"/>
      <c r="G43" s="439"/>
      <c r="H43" s="439"/>
      <c r="I43" s="439"/>
      <c r="J43" s="439"/>
      <c r="K43" s="439"/>
      <c r="L43" s="439"/>
      <c r="M43" s="439"/>
      <c r="N43" s="439"/>
      <c r="O43" s="439"/>
      <c r="P43" s="439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439"/>
      <c r="F45" s="439"/>
      <c r="G45" s="439"/>
      <c r="H45" s="439"/>
      <c r="I45" s="439"/>
      <c r="J45" s="439"/>
      <c r="K45" s="439"/>
      <c r="L45" s="439"/>
      <c r="M45" s="439"/>
      <c r="N45" s="439"/>
      <c r="O45" s="439"/>
      <c r="P45" s="439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ht="22.5" customHeight="1" x14ac:dyDescent="0.35">
      <c r="B46" s="9" t="s">
        <v>17</v>
      </c>
      <c r="C46" s="4"/>
      <c r="D46" s="4"/>
      <c r="E46" s="1006" t="s">
        <v>0</v>
      </c>
      <c r="F46" s="1006"/>
      <c r="G46" s="1006"/>
      <c r="H46" s="1006"/>
      <c r="I46" s="1006"/>
      <c r="J46" s="1006"/>
      <c r="K46" s="1006"/>
      <c r="L46" s="1006"/>
      <c r="M46" s="1006"/>
      <c r="N46" s="1006"/>
      <c r="O46" s="1006"/>
      <c r="P46" s="1006"/>
      <c r="Q46" s="4"/>
      <c r="R46" s="7" t="s">
        <v>18</v>
      </c>
      <c r="S46" s="4"/>
      <c r="T46" s="1006"/>
      <c r="U46" s="1006"/>
      <c r="V46" s="1006"/>
      <c r="W46" s="1006"/>
      <c r="X46" s="1006"/>
      <c r="Y46" s="1006"/>
      <c r="Z46" s="1006"/>
      <c r="AA46" s="1006"/>
      <c r="AB46" s="1006"/>
      <c r="AC46" s="1006"/>
      <c r="AD46" s="1006"/>
      <c r="AE46" s="6"/>
    </row>
    <row r="47" spans="2:31" x14ac:dyDescent="0.35">
      <c r="B47" s="3"/>
      <c r="C47" s="4"/>
      <c r="D47" s="4"/>
      <c r="E47" s="1007" t="s">
        <v>19</v>
      </c>
      <c r="F47" s="1007"/>
      <c r="G47" s="1007"/>
      <c r="H47" s="1007"/>
      <c r="I47" s="1007"/>
      <c r="J47" s="1007"/>
      <c r="K47" s="1007"/>
      <c r="L47" s="1007"/>
      <c r="M47" s="1007"/>
      <c r="N47" s="1007"/>
      <c r="O47" s="1007"/>
      <c r="P47" s="1007"/>
      <c r="Q47" s="4"/>
      <c r="R47" s="4"/>
      <c r="S47" s="4"/>
      <c r="T47" s="4" t="s">
        <v>28</v>
      </c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439"/>
      <c r="F48" s="439"/>
      <c r="G48" s="439"/>
      <c r="H48" s="439"/>
      <c r="I48" s="439"/>
      <c r="J48" s="439"/>
      <c r="K48" s="439"/>
      <c r="L48" s="439"/>
      <c r="M48" s="439"/>
      <c r="N48" s="439"/>
      <c r="O48" s="439"/>
      <c r="P48" s="439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439"/>
      <c r="F49" s="439"/>
      <c r="G49" s="439"/>
      <c r="H49" s="439"/>
      <c r="I49" s="439"/>
      <c r="J49" s="439"/>
      <c r="K49" s="439"/>
      <c r="L49" s="439"/>
      <c r="M49" s="439"/>
      <c r="N49" s="439"/>
      <c r="O49" s="439"/>
      <c r="P49" s="439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ht="16" thickBot="1" x14ac:dyDescent="0.4">
      <c r="B50" s="10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2"/>
    </row>
  </sheetData>
  <mergeCells count="126">
    <mergeCell ref="Z39:AE39"/>
    <mergeCell ref="E41:P41"/>
    <mergeCell ref="E42:P42"/>
    <mergeCell ref="E46:P46"/>
    <mergeCell ref="T46:AD46"/>
    <mergeCell ref="E47:P47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5">
    <tabColor rgb="FFFFFF00"/>
  </sheetPr>
  <dimension ref="B1:AG52"/>
  <sheetViews>
    <sheetView topLeftCell="A2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443"/>
      <c r="G2" s="443"/>
      <c r="H2" s="443"/>
      <c r="I2" s="443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41"/>
      <c r="C3" s="442"/>
      <c r="D3" s="442"/>
      <c r="E3" s="442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444"/>
      <c r="Z3" s="444"/>
      <c r="AA3" s="444"/>
      <c r="AB3" s="26"/>
      <c r="AC3" s="26"/>
      <c r="AD3" s="26"/>
      <c r="AE3" s="31"/>
    </row>
    <row r="4" spans="2:33" s="4" customFormat="1" x14ac:dyDescent="0.35">
      <c r="B4" s="441"/>
      <c r="C4" s="442"/>
      <c r="D4" s="442"/>
      <c r="E4" s="442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444"/>
      <c r="Z4" s="444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495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3</v>
      </c>
      <c r="AC8" s="15">
        <v>0</v>
      </c>
      <c r="AD8" s="15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33.75" customHeight="1" thickBot="1" x14ac:dyDescent="0.4">
      <c r="B18" s="1017"/>
      <c r="C18" s="1013"/>
      <c r="D18" s="1013"/>
      <c r="E18" s="1013"/>
      <c r="F18" s="1013"/>
      <c r="G18" s="1079" t="s">
        <v>485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50</v>
      </c>
      <c r="S18" s="1013"/>
      <c r="T18" s="1013"/>
      <c r="U18" s="1014"/>
      <c r="V18" s="1147">
        <v>278</v>
      </c>
      <c r="W18" s="1148"/>
      <c r="X18" s="1148"/>
      <c r="Y18" s="1149"/>
      <c r="Z18" s="1022">
        <f t="shared" ref="Z18:Z44" si="0">+R18*V18</f>
        <v>13900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220" t="s">
        <v>473</v>
      </c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>
        <v>50</v>
      </c>
      <c r="S19" s="1013"/>
      <c r="T19" s="1013"/>
      <c r="U19" s="1014"/>
      <c r="V19" s="1147">
        <v>394</v>
      </c>
      <c r="W19" s="1150"/>
      <c r="X19" s="1150"/>
      <c r="Y19" s="1151"/>
      <c r="Z19" s="1022">
        <f t="shared" si="0"/>
        <v>19700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486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2</v>
      </c>
      <c r="S20" s="1013"/>
      <c r="T20" s="1013"/>
      <c r="U20" s="1014"/>
      <c r="V20" s="1147">
        <v>2726</v>
      </c>
      <c r="W20" s="1148"/>
      <c r="X20" s="1148"/>
      <c r="Y20" s="1149"/>
      <c r="Z20" s="1022">
        <f t="shared" si="0"/>
        <v>5452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263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3</v>
      </c>
      <c r="S21" s="1013"/>
      <c r="T21" s="1013"/>
      <c r="U21" s="1014"/>
      <c r="V21" s="1134">
        <v>905</v>
      </c>
      <c r="W21" s="1135"/>
      <c r="X21" s="1135"/>
      <c r="Y21" s="1136"/>
      <c r="Z21" s="1022">
        <f t="shared" si="0"/>
        <v>2715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 t="s">
        <v>496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24</v>
      </c>
      <c r="S22" s="1013"/>
      <c r="T22" s="1013"/>
      <c r="U22" s="1014"/>
      <c r="V22" s="1134">
        <v>302</v>
      </c>
      <c r="W22" s="1135"/>
      <c r="X22" s="1135"/>
      <c r="Y22" s="1136"/>
      <c r="Z22" s="1022">
        <f t="shared" si="0"/>
        <v>7248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52"/>
      <c r="H37" s="1153"/>
      <c r="I37" s="1153"/>
      <c r="J37" s="1153"/>
      <c r="K37" s="1153"/>
      <c r="L37" s="1153"/>
      <c r="M37" s="1153"/>
      <c r="N37" s="1153"/>
      <c r="O37" s="1153"/>
      <c r="P37" s="1153"/>
      <c r="Q37" s="1154"/>
      <c r="R37" s="1153"/>
      <c r="S37" s="1153"/>
      <c r="T37" s="1153"/>
      <c r="U37" s="1154"/>
      <c r="V37" s="1137">
        <v>0</v>
      </c>
      <c r="W37" s="1138"/>
      <c r="X37" s="1138"/>
      <c r="Y37" s="1139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143"/>
      <c r="S38" s="1144"/>
      <c r="T38" s="1144"/>
      <c r="U38" s="1144"/>
      <c r="V38" s="1145">
        <v>0</v>
      </c>
      <c r="W38" s="1146"/>
      <c r="X38" s="1146"/>
      <c r="Y38" s="1146"/>
      <c r="Z38" s="1124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159"/>
      <c r="S44" s="1160"/>
      <c r="T44" s="1160"/>
      <c r="U44" s="1160"/>
      <c r="V44" s="1161">
        <v>0</v>
      </c>
      <c r="W44" s="1162"/>
      <c r="X44" s="1162"/>
      <c r="Y44" s="1162"/>
      <c r="Z44" s="1163">
        <f t="shared" si="0"/>
        <v>0</v>
      </c>
      <c r="AA44" s="1163"/>
      <c r="AB44" s="1163"/>
      <c r="AC44" s="1163"/>
      <c r="AD44" s="1163"/>
      <c r="AE44" s="1164"/>
    </row>
    <row r="45" spans="2:31" ht="16" thickBot="1" x14ac:dyDescent="0.4">
      <c r="B45" s="3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8"/>
      <c r="X45" s="8"/>
      <c r="Y45" s="8"/>
      <c r="Z45" s="1003">
        <f>SUM(Z18:AE44)</f>
        <v>49015</v>
      </c>
      <c r="AA45" s="1004"/>
      <c r="AB45" s="1004"/>
      <c r="AC45" s="1004"/>
      <c r="AD45" s="1004"/>
      <c r="AE45" s="1005"/>
    </row>
    <row r="46" spans="2:31" x14ac:dyDescent="0.35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440"/>
      <c r="F47" s="440"/>
      <c r="G47" s="440"/>
      <c r="H47" s="440"/>
      <c r="I47" s="440"/>
      <c r="J47" s="440"/>
      <c r="K47" s="440"/>
      <c r="L47" s="440"/>
      <c r="M47" s="440"/>
      <c r="N47" s="440"/>
      <c r="O47" s="440"/>
      <c r="P47" s="440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440"/>
      <c r="F48" s="440"/>
      <c r="G48" s="440"/>
      <c r="H48" s="440"/>
      <c r="I48" s="440"/>
      <c r="J48" s="440"/>
      <c r="K48" s="440"/>
      <c r="L48" s="440"/>
      <c r="M48" s="440"/>
      <c r="N48" s="440"/>
      <c r="O48" s="440"/>
      <c r="P48" s="440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440"/>
      <c r="F49" s="440"/>
      <c r="G49" s="440"/>
      <c r="H49" s="440"/>
      <c r="I49" s="440"/>
      <c r="J49" s="440"/>
      <c r="K49" s="440"/>
      <c r="L49" s="440"/>
      <c r="M49" s="440"/>
      <c r="N49" s="440"/>
      <c r="O49" s="440"/>
      <c r="P49" s="440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ht="22.5" customHeight="1" x14ac:dyDescent="0.35">
      <c r="B50" s="9" t="s">
        <v>17</v>
      </c>
      <c r="C50" s="4"/>
      <c r="D50" s="4"/>
      <c r="E50" s="1006" t="s">
        <v>0</v>
      </c>
      <c r="F50" s="1006"/>
      <c r="G50" s="1006"/>
      <c r="H50" s="1006"/>
      <c r="I50" s="1006"/>
      <c r="J50" s="1006"/>
      <c r="K50" s="1006"/>
      <c r="L50" s="1006"/>
      <c r="M50" s="1006"/>
      <c r="N50" s="1006"/>
      <c r="O50" s="1006"/>
      <c r="P50" s="1006"/>
      <c r="Q50" s="1155" t="s">
        <v>18</v>
      </c>
      <c r="R50" s="1155"/>
      <c r="S50" s="1155"/>
      <c r="T50" s="1006"/>
      <c r="U50" s="1006"/>
      <c r="V50" s="1006"/>
      <c r="W50" s="1006"/>
      <c r="X50" s="1006"/>
      <c r="Y50" s="1006"/>
      <c r="Z50" s="1006"/>
      <c r="AA50" s="1006"/>
      <c r="AB50" s="1006"/>
      <c r="AC50" s="1006"/>
      <c r="AD50" s="1006"/>
      <c r="AE50" s="6"/>
    </row>
    <row r="51" spans="2:31" x14ac:dyDescent="0.35">
      <c r="B51" s="3"/>
      <c r="C51" s="4"/>
      <c r="D51" s="4"/>
      <c r="E51" s="1007" t="s">
        <v>19</v>
      </c>
      <c r="F51" s="1007"/>
      <c r="G51" s="1007"/>
      <c r="H51" s="1007"/>
      <c r="I51" s="1007"/>
      <c r="J51" s="1007"/>
      <c r="K51" s="1007"/>
      <c r="L51" s="1007"/>
      <c r="M51" s="1007"/>
      <c r="N51" s="1007"/>
      <c r="O51" s="1007"/>
      <c r="P51" s="1007"/>
      <c r="Q51" s="4"/>
      <c r="R51" s="4"/>
      <c r="S51" s="4"/>
      <c r="T51" s="141" t="s">
        <v>28</v>
      </c>
      <c r="U51" s="4"/>
      <c r="V51" s="4"/>
      <c r="W51" s="4"/>
      <c r="X51" s="4"/>
      <c r="Y51" s="4"/>
      <c r="Z51" s="4"/>
      <c r="AA51" s="4"/>
      <c r="AB51" s="4"/>
      <c r="AC51" s="4"/>
      <c r="AD51" s="4"/>
      <c r="AE51" s="6"/>
    </row>
    <row r="52" spans="2:31" ht="16" thickBot="1" x14ac:dyDescent="0.4">
      <c r="B52" s="10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58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E50:P50"/>
    <mergeCell ref="Q50:S50"/>
    <mergeCell ref="T50:AD50"/>
    <mergeCell ref="E51:P51"/>
    <mergeCell ref="B44:F44"/>
    <mergeCell ref="G44:Q44"/>
    <mergeCell ref="R44:U44"/>
    <mergeCell ref="V44:Y44"/>
    <mergeCell ref="Z44:AE44"/>
    <mergeCell ref="Z45:AE4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FFFF00"/>
  </sheetPr>
  <dimension ref="B1:AG53"/>
  <sheetViews>
    <sheetView topLeftCell="A2" workbookViewId="0">
      <selection activeCell="G18" sqref="G18:Q18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447"/>
      <c r="G2" s="447"/>
      <c r="H2" s="447"/>
      <c r="I2" s="44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45"/>
      <c r="C3" s="446"/>
      <c r="D3" s="446"/>
      <c r="E3" s="44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448"/>
      <c r="Z3" s="448"/>
      <c r="AA3" s="448"/>
      <c r="AB3" s="26"/>
      <c r="AC3" s="26"/>
      <c r="AD3" s="26"/>
      <c r="AE3" s="31"/>
    </row>
    <row r="4" spans="2:33" s="4" customFormat="1" x14ac:dyDescent="0.35">
      <c r="B4" s="445"/>
      <c r="C4" s="446"/>
      <c r="D4" s="446"/>
      <c r="E4" s="44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448"/>
      <c r="Z4" s="44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497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3</v>
      </c>
      <c r="AC8" s="15">
        <v>2</v>
      </c>
      <c r="AD8" s="15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361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445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</v>
      </c>
      <c r="S18" s="1013"/>
      <c r="T18" s="1013"/>
      <c r="U18" s="1014"/>
      <c r="V18" s="1147">
        <v>232000</v>
      </c>
      <c r="W18" s="1148"/>
      <c r="X18" s="1148"/>
      <c r="Y18" s="1149"/>
      <c r="Z18" s="1022">
        <f>+R18*V18</f>
        <v>232000</v>
      </c>
      <c r="AA18" s="1124"/>
      <c r="AB18" s="1124"/>
      <c r="AC18" s="1124"/>
      <c r="AD18" s="1124"/>
      <c r="AE18" s="1125"/>
    </row>
    <row r="19" spans="2:33" ht="16.5" customHeight="1" x14ac:dyDescent="0.35">
      <c r="B19" s="1017"/>
      <c r="C19" s="1013"/>
      <c r="D19" s="1013"/>
      <c r="E19" s="1013"/>
      <c r="F19" s="1013"/>
      <c r="G19" s="1220"/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/>
      <c r="S19" s="1013"/>
      <c r="T19" s="1013"/>
      <c r="U19" s="1014"/>
      <c r="V19" s="1147">
        <v>0</v>
      </c>
      <c r="W19" s="1148"/>
      <c r="X19" s="1148"/>
      <c r="Y19" s="1149"/>
      <c r="Z19" s="1022">
        <f t="shared" ref="Z19:Z45" si="0">+R19*V19</f>
        <v>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/>
      <c r="S20" s="1013"/>
      <c r="T20" s="1013"/>
      <c r="U20" s="1014"/>
      <c r="V20" s="1147">
        <v>0</v>
      </c>
      <c r="W20" s="1148"/>
      <c r="X20" s="1148"/>
      <c r="Y20" s="1149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50"/>
      <c r="X21" s="1150"/>
      <c r="Y21" s="1151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232000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449"/>
      <c r="F48" s="449"/>
      <c r="G48" s="449"/>
      <c r="H48" s="449"/>
      <c r="I48" s="449"/>
      <c r="J48" s="449"/>
      <c r="K48" s="449"/>
      <c r="L48" s="449"/>
      <c r="M48" s="449"/>
      <c r="N48" s="449"/>
      <c r="O48" s="449"/>
      <c r="P48" s="449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449"/>
      <c r="F49" s="449"/>
      <c r="G49" s="449"/>
      <c r="H49" s="449"/>
      <c r="I49" s="449"/>
      <c r="J49" s="449"/>
      <c r="K49" s="449"/>
      <c r="L49" s="449"/>
      <c r="M49" s="449"/>
      <c r="N49" s="449"/>
      <c r="O49" s="449"/>
      <c r="P49" s="449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FF00"/>
  </sheetPr>
  <dimension ref="B1:AG40"/>
  <sheetViews>
    <sheetView topLeftCell="A2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1"/>
      <c r="G2" s="111"/>
      <c r="H2" s="111"/>
      <c r="I2" s="11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09"/>
      <c r="C3" s="110"/>
      <c r="D3" s="110"/>
      <c r="E3" s="11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2"/>
      <c r="Z3" s="112"/>
      <c r="AA3" s="112"/>
      <c r="AB3" s="26"/>
      <c r="AC3" s="26"/>
      <c r="AD3" s="26"/>
      <c r="AE3" s="31"/>
    </row>
    <row r="4" spans="2:33" s="4" customFormat="1" x14ac:dyDescent="0.35">
      <c r="B4" s="109"/>
      <c r="C4" s="110"/>
      <c r="D4" s="110"/>
      <c r="E4" s="11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2"/>
      <c r="Z4" s="112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1</v>
      </c>
      <c r="AC8" s="15">
        <v>0</v>
      </c>
      <c r="AD8" s="15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414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47.25" customHeight="1" x14ac:dyDescent="0.35">
      <c r="B20" s="1017"/>
      <c r="C20" s="1013"/>
      <c r="D20" s="1013"/>
      <c r="E20" s="1013"/>
      <c r="F20" s="1018"/>
      <c r="G20" s="1121" t="s">
        <v>68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3761880</v>
      </c>
      <c r="W20" s="1023"/>
      <c r="X20" s="1023"/>
      <c r="Y20" s="1024"/>
      <c r="Z20" s="1022">
        <f>+R20*V20</f>
        <v>3761880</v>
      </c>
      <c r="AA20" s="1124"/>
      <c r="AB20" s="1124"/>
      <c r="AC20" s="1124"/>
      <c r="AD20" s="1124"/>
      <c r="AE20" s="1125"/>
    </row>
    <row r="21" spans="2:33" ht="62.25" customHeight="1" x14ac:dyDescent="0.35">
      <c r="B21" s="1017"/>
      <c r="C21" s="1013"/>
      <c r="D21" s="1013"/>
      <c r="E21" s="1013"/>
      <c r="F21" s="1018"/>
      <c r="G21" s="1121" t="s">
        <v>69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1730720</v>
      </c>
      <c r="W21" s="1023"/>
      <c r="X21" s="1023"/>
      <c r="Y21" s="1024"/>
      <c r="Z21" s="1022">
        <f t="shared" ref="Z21:Z22" si="0">+R21*V21</f>
        <v>1730720</v>
      </c>
      <c r="AA21" s="1124"/>
      <c r="AB21" s="1124"/>
      <c r="AC21" s="1124"/>
      <c r="AD21" s="1124"/>
      <c r="AE21" s="1125"/>
    </row>
    <row r="22" spans="2:33" ht="66.75" customHeight="1" x14ac:dyDescent="0.35">
      <c r="B22" s="1017"/>
      <c r="C22" s="1013"/>
      <c r="D22" s="1013"/>
      <c r="E22" s="1013"/>
      <c r="F22" s="1018"/>
      <c r="G22" s="1121" t="s">
        <v>415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4780360</v>
      </c>
      <c r="W22" s="1023"/>
      <c r="X22" s="1023"/>
      <c r="Y22" s="1024"/>
      <c r="Z22" s="1022">
        <f t="shared" si="0"/>
        <v>4780360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thickBot="1" x14ac:dyDescent="0.4">
      <c r="B28" s="1008"/>
      <c r="C28" s="1009"/>
      <c r="D28" s="1009"/>
      <c r="E28" s="1009"/>
      <c r="F28" s="1010"/>
      <c r="G28" s="1111"/>
      <c r="H28" s="1112"/>
      <c r="I28" s="1112"/>
      <c r="J28" s="1112"/>
      <c r="K28" s="1112"/>
      <c r="L28" s="1112"/>
      <c r="M28" s="1112"/>
      <c r="N28" s="1112"/>
      <c r="O28" s="1112"/>
      <c r="P28" s="1112"/>
      <c r="Q28" s="1113"/>
      <c r="R28" s="1114"/>
      <c r="S28" s="1115"/>
      <c r="T28" s="1115"/>
      <c r="U28" s="1116"/>
      <c r="V28" s="1117"/>
      <c r="W28" s="1112"/>
      <c r="X28" s="1112"/>
      <c r="Y28" s="1113"/>
      <c r="Z28" s="1118"/>
      <c r="AA28" s="1119"/>
      <c r="AB28" s="1119"/>
      <c r="AC28" s="1119"/>
      <c r="AD28" s="1119"/>
      <c r="AE28" s="1120"/>
    </row>
    <row r="29" spans="2:33" ht="16" thickBot="1" x14ac:dyDescent="0.4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 t="s">
        <v>15</v>
      </c>
      <c r="W29" s="8"/>
      <c r="X29" s="8"/>
      <c r="Y29" s="8"/>
      <c r="Z29" s="1003">
        <f>SUM(Z19:AE28)</f>
        <v>16891920</v>
      </c>
      <c r="AA29" s="1004"/>
      <c r="AB29" s="1004"/>
      <c r="AC29" s="1004"/>
      <c r="AD29" s="1004"/>
      <c r="AE29" s="1005"/>
    </row>
    <row r="30" spans="2:33" x14ac:dyDescent="0.35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ht="24" customHeight="1" x14ac:dyDescent="0.35">
      <c r="B31" s="9" t="s">
        <v>16</v>
      </c>
      <c r="C31" s="4"/>
      <c r="D31" s="4"/>
      <c r="E31" s="1006" t="s">
        <v>0</v>
      </c>
      <c r="F31" s="1006"/>
      <c r="G31" s="1006"/>
      <c r="H31" s="1006"/>
      <c r="I31" s="1006"/>
      <c r="J31" s="1006"/>
      <c r="K31" s="1006"/>
      <c r="L31" s="1006"/>
      <c r="M31" s="1006"/>
      <c r="N31" s="1006"/>
      <c r="O31" s="1006"/>
      <c r="P31" s="1006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x14ac:dyDescent="0.35">
      <c r="B32" s="3"/>
      <c r="C32" s="4"/>
      <c r="D32" s="4"/>
      <c r="E32" s="1007"/>
      <c r="F32" s="1007"/>
      <c r="G32" s="1007"/>
      <c r="H32" s="1007"/>
      <c r="I32" s="1007"/>
      <c r="J32" s="1007"/>
      <c r="K32" s="1007"/>
      <c r="L32" s="1007"/>
      <c r="M32" s="1007"/>
      <c r="N32" s="1007"/>
      <c r="O32" s="1007"/>
      <c r="P32" s="1007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x14ac:dyDescent="0.35">
      <c r="B33" s="3"/>
      <c r="C33" s="4"/>
      <c r="D33" s="4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x14ac:dyDescent="0.35">
      <c r="B34" s="3"/>
      <c r="C34" s="4"/>
      <c r="D34" s="4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x14ac:dyDescent="0.35">
      <c r="B35" s="3"/>
      <c r="C35" s="4"/>
      <c r="D35" s="4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ht="22.5" customHeight="1" x14ac:dyDescent="0.35">
      <c r="B36" s="9" t="s">
        <v>17</v>
      </c>
      <c r="C36" s="4"/>
      <c r="D36" s="4"/>
      <c r="E36" s="1006" t="s">
        <v>0</v>
      </c>
      <c r="F36" s="1006"/>
      <c r="G36" s="1006"/>
      <c r="H36" s="1006"/>
      <c r="I36" s="1006"/>
      <c r="J36" s="1006"/>
      <c r="K36" s="1006"/>
      <c r="L36" s="1006"/>
      <c r="M36" s="1006"/>
      <c r="N36" s="1006"/>
      <c r="O36" s="1006"/>
      <c r="P36" s="1006"/>
      <c r="Q36" s="4"/>
      <c r="R36" s="7" t="s">
        <v>18</v>
      </c>
      <c r="S36" s="4"/>
      <c r="T36" s="1006"/>
      <c r="U36" s="1006"/>
      <c r="V36" s="1006"/>
      <c r="W36" s="1006"/>
      <c r="X36" s="1006"/>
      <c r="Y36" s="1006"/>
      <c r="Z36" s="1006"/>
      <c r="AA36" s="1006"/>
      <c r="AB36" s="1006"/>
      <c r="AC36" s="1006"/>
      <c r="AD36" s="1006"/>
      <c r="AE36" s="6"/>
    </row>
    <row r="37" spans="2:31" x14ac:dyDescent="0.35">
      <c r="B37" s="3"/>
      <c r="C37" s="4"/>
      <c r="D37" s="4"/>
      <c r="E37" s="1007" t="s">
        <v>19</v>
      </c>
      <c r="F37" s="1007"/>
      <c r="G37" s="1007"/>
      <c r="H37" s="1007"/>
      <c r="I37" s="1007"/>
      <c r="J37" s="1007"/>
      <c r="K37" s="1007"/>
      <c r="L37" s="1007"/>
      <c r="M37" s="1007"/>
      <c r="N37" s="1007"/>
      <c r="O37" s="1007"/>
      <c r="P37" s="1007"/>
      <c r="Q37" s="4"/>
      <c r="R37" s="4"/>
      <c r="S37" s="4"/>
      <c r="T37" s="4" t="s">
        <v>27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16" thickBot="1" x14ac:dyDescent="0.4">
      <c r="B40" s="10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2"/>
    </row>
  </sheetData>
  <mergeCells count="76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1:F21"/>
    <mergeCell ref="G21:Q21"/>
    <mergeCell ref="R21:U21"/>
    <mergeCell ref="V21:Y21"/>
    <mergeCell ref="Z21:AE21"/>
    <mergeCell ref="B20:F20"/>
    <mergeCell ref="G20:Q20"/>
    <mergeCell ref="R20:U20"/>
    <mergeCell ref="V20:Y20"/>
    <mergeCell ref="Z20:AE20"/>
    <mergeCell ref="B23:F23"/>
    <mergeCell ref="G23:Q23"/>
    <mergeCell ref="R23:U23"/>
    <mergeCell ref="V23:Y23"/>
    <mergeCell ref="Z23:AE23"/>
    <mergeCell ref="B22:F22"/>
    <mergeCell ref="G22:Q22"/>
    <mergeCell ref="R22:U22"/>
    <mergeCell ref="V22:Y22"/>
    <mergeCell ref="Z22:AE22"/>
    <mergeCell ref="B25:F25"/>
    <mergeCell ref="G25:Q25"/>
    <mergeCell ref="R25:U25"/>
    <mergeCell ref="V25:Y25"/>
    <mergeCell ref="Z25:AE25"/>
    <mergeCell ref="B24:F24"/>
    <mergeCell ref="G24:Q24"/>
    <mergeCell ref="R24:U24"/>
    <mergeCell ref="V24:Y24"/>
    <mergeCell ref="Z24:AE24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E31:P31"/>
    <mergeCell ref="E32:P32"/>
    <mergeCell ref="E36:P36"/>
    <mergeCell ref="T36:AD36"/>
    <mergeCell ref="E37:P37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FFFF00"/>
  </sheetPr>
  <dimension ref="B1:AG53"/>
  <sheetViews>
    <sheetView topLeftCell="A2" workbookViewId="0">
      <selection activeCell="G25" sqref="G25:Q25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453"/>
      <c r="G2" s="453"/>
      <c r="H2" s="453"/>
      <c r="I2" s="453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51"/>
      <c r="C3" s="452"/>
      <c r="D3" s="452"/>
      <c r="E3" s="452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454"/>
      <c r="Z3" s="454"/>
      <c r="AA3" s="454"/>
      <c r="AB3" s="26"/>
      <c r="AC3" s="26"/>
      <c r="AD3" s="26"/>
      <c r="AE3" s="31"/>
    </row>
    <row r="4" spans="2:33" s="4" customFormat="1" x14ac:dyDescent="0.35">
      <c r="B4" s="451"/>
      <c r="C4" s="452"/>
      <c r="D4" s="452"/>
      <c r="E4" s="452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454"/>
      <c r="Z4" s="454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498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3</v>
      </c>
      <c r="AC8" s="15">
        <v>2</v>
      </c>
      <c r="AD8" s="15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361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335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2</v>
      </c>
      <c r="S18" s="1013"/>
      <c r="T18" s="1013"/>
      <c r="U18" s="1014"/>
      <c r="V18" s="1147">
        <v>11588</v>
      </c>
      <c r="W18" s="1148"/>
      <c r="X18" s="1148"/>
      <c r="Y18" s="1149"/>
      <c r="Z18" s="1022">
        <f>+R18*V18</f>
        <v>23176</v>
      </c>
      <c r="AA18" s="1124"/>
      <c r="AB18" s="1124"/>
      <c r="AC18" s="1124"/>
      <c r="AD18" s="1124"/>
      <c r="AE18" s="1125"/>
    </row>
    <row r="19" spans="2:33" ht="16.5" customHeight="1" x14ac:dyDescent="0.35">
      <c r="B19" s="1017"/>
      <c r="C19" s="1013"/>
      <c r="D19" s="1013"/>
      <c r="E19" s="1013"/>
      <c r="F19" s="1013"/>
      <c r="G19" s="1220"/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/>
      <c r="S19" s="1013"/>
      <c r="T19" s="1013"/>
      <c r="U19" s="1014"/>
      <c r="V19" s="1147">
        <v>0</v>
      </c>
      <c r="W19" s="1148"/>
      <c r="X19" s="1148"/>
      <c r="Y19" s="1149"/>
      <c r="Z19" s="1022">
        <f t="shared" ref="Z19:Z45" si="0">+R19*V19</f>
        <v>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/>
      <c r="S20" s="1013"/>
      <c r="T20" s="1013"/>
      <c r="U20" s="1014"/>
      <c r="V20" s="1147">
        <v>0</v>
      </c>
      <c r="W20" s="1148"/>
      <c r="X20" s="1148"/>
      <c r="Y20" s="1149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50"/>
      <c r="X21" s="1150"/>
      <c r="Y21" s="1151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23176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450"/>
      <c r="F48" s="450"/>
      <c r="G48" s="450"/>
      <c r="H48" s="450"/>
      <c r="I48" s="450"/>
      <c r="J48" s="450"/>
      <c r="K48" s="450"/>
      <c r="L48" s="450"/>
      <c r="M48" s="450"/>
      <c r="N48" s="450"/>
      <c r="O48" s="450"/>
      <c r="P48" s="450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450"/>
      <c r="F49" s="450"/>
      <c r="G49" s="450"/>
      <c r="H49" s="450"/>
      <c r="I49" s="450"/>
      <c r="J49" s="450"/>
      <c r="K49" s="450"/>
      <c r="L49" s="450"/>
      <c r="M49" s="450"/>
      <c r="N49" s="450"/>
      <c r="O49" s="450"/>
      <c r="P49" s="450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450"/>
      <c r="F50" s="450"/>
      <c r="G50" s="450"/>
      <c r="H50" s="450"/>
      <c r="I50" s="450"/>
      <c r="J50" s="450"/>
      <c r="K50" s="450"/>
      <c r="L50" s="450"/>
      <c r="M50" s="450"/>
      <c r="N50" s="450"/>
      <c r="O50" s="450"/>
      <c r="P50" s="450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FFFF00"/>
  </sheetPr>
  <dimension ref="B1:AG52"/>
  <sheetViews>
    <sheetView topLeftCell="A8" workbookViewId="0">
      <selection activeCell="G24" sqref="G24:Q24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457"/>
      <c r="G2" s="457"/>
      <c r="H2" s="457"/>
      <c r="I2" s="45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55"/>
      <c r="C3" s="456"/>
      <c r="D3" s="456"/>
      <c r="E3" s="45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458"/>
      <c r="Z3" s="458"/>
      <c r="AA3" s="458"/>
      <c r="AB3" s="26"/>
      <c r="AC3" s="26"/>
      <c r="AD3" s="26"/>
      <c r="AE3" s="31"/>
    </row>
    <row r="4" spans="2:33" s="4" customFormat="1" x14ac:dyDescent="0.35">
      <c r="B4" s="455"/>
      <c r="C4" s="456"/>
      <c r="D4" s="456"/>
      <c r="E4" s="45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458"/>
      <c r="Z4" s="45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499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4</v>
      </c>
      <c r="AC8" s="15">
        <v>0</v>
      </c>
      <c r="AD8" s="15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33.75" customHeight="1" thickBot="1" x14ac:dyDescent="0.4">
      <c r="B18" s="1017"/>
      <c r="C18" s="1013"/>
      <c r="D18" s="1013"/>
      <c r="E18" s="1013"/>
      <c r="F18" s="1013"/>
      <c r="G18" s="1079" t="s">
        <v>485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50</v>
      </c>
      <c r="S18" s="1013"/>
      <c r="T18" s="1013"/>
      <c r="U18" s="1014"/>
      <c r="V18" s="1147">
        <v>278</v>
      </c>
      <c r="W18" s="1148"/>
      <c r="X18" s="1148"/>
      <c r="Y18" s="1149"/>
      <c r="Z18" s="1022">
        <f t="shared" ref="Z18:Z44" si="0">+R18*V18</f>
        <v>13900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220" t="s">
        <v>473</v>
      </c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>
        <v>50</v>
      </c>
      <c r="S19" s="1013"/>
      <c r="T19" s="1013"/>
      <c r="U19" s="1014"/>
      <c r="V19" s="1147">
        <v>394</v>
      </c>
      <c r="W19" s="1150"/>
      <c r="X19" s="1150"/>
      <c r="Y19" s="1151"/>
      <c r="Z19" s="1022">
        <f t="shared" si="0"/>
        <v>19700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486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3</v>
      </c>
      <c r="S20" s="1013"/>
      <c r="T20" s="1013"/>
      <c r="U20" s="1014"/>
      <c r="V20" s="1147">
        <v>2726</v>
      </c>
      <c r="W20" s="1148"/>
      <c r="X20" s="1148"/>
      <c r="Y20" s="1149"/>
      <c r="Z20" s="1022">
        <f t="shared" si="0"/>
        <v>8178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242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20</v>
      </c>
      <c r="S21" s="1013"/>
      <c r="T21" s="1013"/>
      <c r="U21" s="1014"/>
      <c r="V21" s="1134">
        <v>2656</v>
      </c>
      <c r="W21" s="1135"/>
      <c r="X21" s="1135"/>
      <c r="Y21" s="1136"/>
      <c r="Z21" s="1022">
        <f t="shared" si="0"/>
        <v>53120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 t="s">
        <v>500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20</v>
      </c>
      <c r="S22" s="1013"/>
      <c r="T22" s="1013"/>
      <c r="U22" s="1014"/>
      <c r="V22" s="1134">
        <v>464</v>
      </c>
      <c r="W22" s="1135"/>
      <c r="X22" s="1135"/>
      <c r="Y22" s="1136"/>
      <c r="Z22" s="1022">
        <f t="shared" si="0"/>
        <v>9280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 t="s">
        <v>501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>
        <v>1</v>
      </c>
      <c r="S23" s="1013"/>
      <c r="T23" s="1013"/>
      <c r="U23" s="1014"/>
      <c r="V23" s="1134">
        <v>25520</v>
      </c>
      <c r="W23" s="1135"/>
      <c r="X23" s="1135"/>
      <c r="Y23" s="1136"/>
      <c r="Z23" s="1022">
        <f t="shared" si="0"/>
        <v>25520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 t="s">
        <v>453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>
        <v>10</v>
      </c>
      <c r="S24" s="1013"/>
      <c r="T24" s="1013"/>
      <c r="U24" s="1014"/>
      <c r="V24" s="1134">
        <v>360</v>
      </c>
      <c r="W24" s="1135"/>
      <c r="X24" s="1135"/>
      <c r="Y24" s="1136"/>
      <c r="Z24" s="1022">
        <f t="shared" si="0"/>
        <v>3600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 t="s">
        <v>259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>
        <v>50</v>
      </c>
      <c r="S25" s="1013"/>
      <c r="T25" s="1013"/>
      <c r="U25" s="1014"/>
      <c r="V25" s="1134">
        <v>290</v>
      </c>
      <c r="W25" s="1135"/>
      <c r="X25" s="1135"/>
      <c r="Y25" s="1136"/>
      <c r="Z25" s="1022">
        <f t="shared" si="0"/>
        <v>14500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52"/>
      <c r="H37" s="1153"/>
      <c r="I37" s="1153"/>
      <c r="J37" s="1153"/>
      <c r="K37" s="1153"/>
      <c r="L37" s="1153"/>
      <c r="M37" s="1153"/>
      <c r="N37" s="1153"/>
      <c r="O37" s="1153"/>
      <c r="P37" s="1153"/>
      <c r="Q37" s="1154"/>
      <c r="R37" s="1153"/>
      <c r="S37" s="1153"/>
      <c r="T37" s="1153"/>
      <c r="U37" s="1154"/>
      <c r="V37" s="1137">
        <v>0</v>
      </c>
      <c r="W37" s="1138"/>
      <c r="X37" s="1138"/>
      <c r="Y37" s="1139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143"/>
      <c r="S38" s="1144"/>
      <c r="T38" s="1144"/>
      <c r="U38" s="1144"/>
      <c r="V38" s="1145">
        <v>0</v>
      </c>
      <c r="W38" s="1146"/>
      <c r="X38" s="1146"/>
      <c r="Y38" s="1146"/>
      <c r="Z38" s="1124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159"/>
      <c r="S44" s="1160"/>
      <c r="T44" s="1160"/>
      <c r="U44" s="1160"/>
      <c r="V44" s="1161">
        <v>0</v>
      </c>
      <c r="W44" s="1162"/>
      <c r="X44" s="1162"/>
      <c r="Y44" s="1162"/>
      <c r="Z44" s="1163">
        <f t="shared" si="0"/>
        <v>0</v>
      </c>
      <c r="AA44" s="1163"/>
      <c r="AB44" s="1163"/>
      <c r="AC44" s="1163"/>
      <c r="AD44" s="1163"/>
      <c r="AE44" s="1164"/>
    </row>
    <row r="45" spans="2:31" ht="16" thickBot="1" x14ac:dyDescent="0.4">
      <c r="B45" s="3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8"/>
      <c r="X45" s="8"/>
      <c r="Y45" s="8"/>
      <c r="Z45" s="1003">
        <f>SUM(Z18:AE44)</f>
        <v>147798</v>
      </c>
      <c r="AA45" s="1004"/>
      <c r="AB45" s="1004"/>
      <c r="AC45" s="1004"/>
      <c r="AD45" s="1004"/>
      <c r="AE45" s="1005"/>
    </row>
    <row r="46" spans="2:31" x14ac:dyDescent="0.35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459"/>
      <c r="F47" s="459"/>
      <c r="G47" s="459"/>
      <c r="H47" s="459"/>
      <c r="I47" s="459"/>
      <c r="J47" s="459"/>
      <c r="K47" s="459"/>
      <c r="L47" s="459"/>
      <c r="M47" s="459"/>
      <c r="N47" s="459"/>
      <c r="O47" s="459"/>
      <c r="P47" s="459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459"/>
      <c r="F48" s="459"/>
      <c r="G48" s="459"/>
      <c r="H48" s="459"/>
      <c r="I48" s="459"/>
      <c r="J48" s="459"/>
      <c r="K48" s="459"/>
      <c r="L48" s="459"/>
      <c r="M48" s="459"/>
      <c r="N48" s="459"/>
      <c r="O48" s="459"/>
      <c r="P48" s="459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459"/>
      <c r="F49" s="459"/>
      <c r="G49" s="459"/>
      <c r="H49" s="459"/>
      <c r="I49" s="459"/>
      <c r="J49" s="459"/>
      <c r="K49" s="459"/>
      <c r="L49" s="459"/>
      <c r="M49" s="459"/>
      <c r="N49" s="459"/>
      <c r="O49" s="459"/>
      <c r="P49" s="459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ht="22.5" customHeight="1" x14ac:dyDescent="0.35">
      <c r="B50" s="9" t="s">
        <v>17</v>
      </c>
      <c r="C50" s="4"/>
      <c r="D50" s="4"/>
      <c r="E50" s="1006" t="s">
        <v>0</v>
      </c>
      <c r="F50" s="1006"/>
      <c r="G50" s="1006"/>
      <c r="H50" s="1006"/>
      <c r="I50" s="1006"/>
      <c r="J50" s="1006"/>
      <c r="K50" s="1006"/>
      <c r="L50" s="1006"/>
      <c r="M50" s="1006"/>
      <c r="N50" s="1006"/>
      <c r="O50" s="1006"/>
      <c r="P50" s="1006"/>
      <c r="Q50" s="1155" t="s">
        <v>18</v>
      </c>
      <c r="R50" s="1155"/>
      <c r="S50" s="1155"/>
      <c r="T50" s="1006"/>
      <c r="U50" s="1006"/>
      <c r="V50" s="1006"/>
      <c r="W50" s="1006"/>
      <c r="X50" s="1006"/>
      <c r="Y50" s="1006"/>
      <c r="Z50" s="1006"/>
      <c r="AA50" s="1006"/>
      <c r="AB50" s="1006"/>
      <c r="AC50" s="1006"/>
      <c r="AD50" s="1006"/>
      <c r="AE50" s="6"/>
    </row>
    <row r="51" spans="2:31" x14ac:dyDescent="0.35">
      <c r="B51" s="3"/>
      <c r="C51" s="4"/>
      <c r="D51" s="4"/>
      <c r="E51" s="1007" t="s">
        <v>19</v>
      </c>
      <c r="F51" s="1007"/>
      <c r="G51" s="1007"/>
      <c r="H51" s="1007"/>
      <c r="I51" s="1007"/>
      <c r="J51" s="1007"/>
      <c r="K51" s="1007"/>
      <c r="L51" s="1007"/>
      <c r="M51" s="1007"/>
      <c r="N51" s="1007"/>
      <c r="O51" s="1007"/>
      <c r="P51" s="1007"/>
      <c r="Q51" s="4"/>
      <c r="R51" s="4"/>
      <c r="S51" s="4"/>
      <c r="T51" s="141" t="s">
        <v>28</v>
      </c>
      <c r="U51" s="4"/>
      <c r="V51" s="4"/>
      <c r="W51" s="4"/>
      <c r="X51" s="4"/>
      <c r="Y51" s="4"/>
      <c r="Z51" s="4"/>
      <c r="AA51" s="4"/>
      <c r="AB51" s="4"/>
      <c r="AC51" s="4"/>
      <c r="AD51" s="4"/>
      <c r="AE51" s="6"/>
    </row>
    <row r="52" spans="2:31" ht="16" thickBot="1" x14ac:dyDescent="0.4">
      <c r="B52" s="10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58">
    <mergeCell ref="E50:P50"/>
    <mergeCell ref="Q50:S50"/>
    <mergeCell ref="T50:AD50"/>
    <mergeCell ref="E51:P51"/>
    <mergeCell ref="B44:F44"/>
    <mergeCell ref="G44:Q44"/>
    <mergeCell ref="R44:U44"/>
    <mergeCell ref="V44:Y44"/>
    <mergeCell ref="Z44:AE44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FFFF00"/>
  </sheetPr>
  <dimension ref="B1:AG53"/>
  <sheetViews>
    <sheetView topLeftCell="A2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457"/>
      <c r="G2" s="457"/>
      <c r="H2" s="457"/>
      <c r="I2" s="45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55"/>
      <c r="C3" s="456"/>
      <c r="D3" s="456"/>
      <c r="E3" s="45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458"/>
      <c r="Z3" s="458"/>
      <c r="AA3" s="458"/>
      <c r="AB3" s="26"/>
      <c r="AC3" s="26"/>
      <c r="AD3" s="26"/>
      <c r="AE3" s="31"/>
    </row>
    <row r="4" spans="2:33" s="4" customFormat="1" x14ac:dyDescent="0.35">
      <c r="B4" s="455"/>
      <c r="C4" s="456"/>
      <c r="D4" s="456"/>
      <c r="E4" s="45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458"/>
      <c r="Z4" s="45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502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4</v>
      </c>
      <c r="AC8" s="15">
        <v>0</v>
      </c>
      <c r="AD8" s="15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361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312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50</v>
      </c>
      <c r="S18" s="1013"/>
      <c r="T18" s="1013"/>
      <c r="U18" s="1014"/>
      <c r="V18" s="1147">
        <v>278</v>
      </c>
      <c r="W18" s="1148"/>
      <c r="X18" s="1148"/>
      <c r="Y18" s="1149"/>
      <c r="Z18" s="1022">
        <f>+R18*V18</f>
        <v>13900</v>
      </c>
      <c r="AA18" s="1124"/>
      <c r="AB18" s="1124"/>
      <c r="AC18" s="1124"/>
      <c r="AD18" s="1124"/>
      <c r="AE18" s="1125"/>
    </row>
    <row r="19" spans="2:33" ht="16.5" customHeight="1" x14ac:dyDescent="0.35">
      <c r="B19" s="1017"/>
      <c r="C19" s="1013"/>
      <c r="D19" s="1013"/>
      <c r="E19" s="1013"/>
      <c r="F19" s="1013"/>
      <c r="G19" s="1220" t="s">
        <v>311</v>
      </c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>
        <v>50</v>
      </c>
      <c r="S19" s="1013"/>
      <c r="T19" s="1013"/>
      <c r="U19" s="1014"/>
      <c r="V19" s="1147">
        <v>394</v>
      </c>
      <c r="W19" s="1148"/>
      <c r="X19" s="1148"/>
      <c r="Y19" s="1149"/>
      <c r="Z19" s="1022">
        <f t="shared" ref="Z19:Z45" si="0">+R19*V19</f>
        <v>19700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40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2</v>
      </c>
      <c r="S20" s="1013"/>
      <c r="T20" s="1013"/>
      <c r="U20" s="1014"/>
      <c r="V20" s="1147">
        <v>2726</v>
      </c>
      <c r="W20" s="1148"/>
      <c r="X20" s="1148"/>
      <c r="Y20" s="1149"/>
      <c r="Z20" s="1022">
        <f t="shared" si="0"/>
        <v>5452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503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10</v>
      </c>
      <c r="S21" s="1013"/>
      <c r="T21" s="1013"/>
      <c r="U21" s="1014"/>
      <c r="V21" s="1147">
        <v>2656</v>
      </c>
      <c r="W21" s="1150"/>
      <c r="X21" s="1150"/>
      <c r="Y21" s="1151"/>
      <c r="Z21" s="1022">
        <f t="shared" si="0"/>
        <v>26560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 t="s">
        <v>504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10</v>
      </c>
      <c r="S22" s="1013"/>
      <c r="T22" s="1013"/>
      <c r="U22" s="1014"/>
      <c r="V22" s="1134">
        <v>464</v>
      </c>
      <c r="W22" s="1135"/>
      <c r="X22" s="1135"/>
      <c r="Y22" s="1136"/>
      <c r="Z22" s="1022">
        <f t="shared" si="0"/>
        <v>4640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70252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459"/>
      <c r="F48" s="459"/>
      <c r="G48" s="459"/>
      <c r="H48" s="459"/>
      <c r="I48" s="459"/>
      <c r="J48" s="459"/>
      <c r="K48" s="459"/>
      <c r="L48" s="459"/>
      <c r="M48" s="459"/>
      <c r="N48" s="459"/>
      <c r="O48" s="459"/>
      <c r="P48" s="459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459"/>
      <c r="F49" s="459"/>
      <c r="G49" s="459"/>
      <c r="H49" s="459"/>
      <c r="I49" s="459"/>
      <c r="J49" s="459"/>
      <c r="K49" s="459"/>
      <c r="L49" s="459"/>
      <c r="M49" s="459"/>
      <c r="N49" s="459"/>
      <c r="O49" s="459"/>
      <c r="P49" s="459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459"/>
      <c r="F50" s="459"/>
      <c r="G50" s="459"/>
      <c r="H50" s="459"/>
      <c r="I50" s="459"/>
      <c r="J50" s="459"/>
      <c r="K50" s="459"/>
      <c r="L50" s="459"/>
      <c r="M50" s="459"/>
      <c r="N50" s="459"/>
      <c r="O50" s="459"/>
      <c r="P50" s="459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FFFF00"/>
  </sheetPr>
  <dimension ref="B1:AG45"/>
  <sheetViews>
    <sheetView topLeftCell="A2" zoomScaleNormal="100" workbookViewId="0">
      <selection activeCell="V21" sqref="V21:Y2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463"/>
      <c r="G2" s="463"/>
      <c r="H2" s="463"/>
      <c r="I2" s="463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61"/>
      <c r="C3" s="462"/>
      <c r="D3" s="462"/>
      <c r="E3" s="462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464"/>
      <c r="Z3" s="464"/>
      <c r="AA3" s="464"/>
      <c r="AB3" s="26"/>
      <c r="AC3" s="26"/>
      <c r="AD3" s="26"/>
      <c r="AE3" s="31"/>
    </row>
    <row r="4" spans="2:33" s="4" customFormat="1" x14ac:dyDescent="0.35">
      <c r="B4" s="461"/>
      <c r="C4" s="462"/>
      <c r="D4" s="462"/>
      <c r="E4" s="462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464"/>
      <c r="Z4" s="464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505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7</v>
      </c>
      <c r="AA8" s="318">
        <v>0</v>
      </c>
      <c r="AB8" s="318">
        <v>4</v>
      </c>
      <c r="AC8" s="318">
        <v>2</v>
      </c>
      <c r="AD8" s="318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352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331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20</v>
      </c>
      <c r="S19" s="1013"/>
      <c r="T19" s="1013"/>
      <c r="U19" s="1014"/>
      <c r="V19" s="1147">
        <v>394</v>
      </c>
      <c r="W19" s="1148"/>
      <c r="X19" s="1148"/>
      <c r="Y19" s="1149"/>
      <c r="Z19" s="1012">
        <f>+R19*V19</f>
        <v>7880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07" t="s">
        <v>326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20</v>
      </c>
      <c r="S20" s="1013"/>
      <c r="T20" s="1013"/>
      <c r="U20" s="1014"/>
      <c r="V20" s="1147">
        <v>1392</v>
      </c>
      <c r="W20" s="1150"/>
      <c r="X20" s="1150"/>
      <c r="Y20" s="1151"/>
      <c r="Z20" s="1012">
        <f t="shared" ref="Z20:Z33" si="0">+R20*V20</f>
        <v>27840</v>
      </c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0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/>
      <c r="S21" s="1013"/>
      <c r="T21" s="1013"/>
      <c r="U21" s="1014"/>
      <c r="V21" s="1012">
        <v>0</v>
      </c>
      <c r="W21" s="1013"/>
      <c r="X21" s="1013"/>
      <c r="Y21" s="1014"/>
      <c r="Z21" s="1012">
        <f t="shared" si="0"/>
        <v>0</v>
      </c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0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/>
      <c r="S22" s="1013"/>
      <c r="T22" s="1013"/>
      <c r="U22" s="1014"/>
      <c r="V22" s="1012">
        <v>0</v>
      </c>
      <c r="W22" s="1013"/>
      <c r="X22" s="1013"/>
      <c r="Y22" s="1014"/>
      <c r="Z22" s="1012">
        <f t="shared" si="0"/>
        <v>0</v>
      </c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0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/>
      <c r="S23" s="1013"/>
      <c r="T23" s="1013"/>
      <c r="U23" s="1014"/>
      <c r="V23" s="1012">
        <v>0</v>
      </c>
      <c r="W23" s="1013"/>
      <c r="X23" s="1013"/>
      <c r="Y23" s="1014"/>
      <c r="Z23" s="1012">
        <f t="shared" si="0"/>
        <v>0</v>
      </c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12">
        <v>0</v>
      </c>
      <c r="W24" s="1013"/>
      <c r="X24" s="1013"/>
      <c r="Y24" s="1014"/>
      <c r="Z24" s="1012">
        <f t="shared" si="0"/>
        <v>0</v>
      </c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12">
        <v>0</v>
      </c>
      <c r="W25" s="1013"/>
      <c r="X25" s="1013"/>
      <c r="Y25" s="1014"/>
      <c r="Z25" s="1012">
        <f t="shared" si="0"/>
        <v>0</v>
      </c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12">
        <v>0</v>
      </c>
      <c r="W26" s="1013"/>
      <c r="X26" s="1013"/>
      <c r="Y26" s="1014"/>
      <c r="Z26" s="1012">
        <f t="shared" si="0"/>
        <v>0</v>
      </c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12">
        <v>0</v>
      </c>
      <c r="W27" s="1013"/>
      <c r="X27" s="1013"/>
      <c r="Y27" s="1014"/>
      <c r="Z27" s="1012">
        <f t="shared" si="0"/>
        <v>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12">
        <v>0</v>
      </c>
      <c r="W28" s="1013"/>
      <c r="X28" s="1013"/>
      <c r="Y28" s="101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>
        <v>0</v>
      </c>
      <c r="W29" s="1013"/>
      <c r="X29" s="1013"/>
      <c r="Y29" s="101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>
        <v>0</v>
      </c>
      <c r="W30" s="1013"/>
      <c r="X30" s="1013"/>
      <c r="Y30" s="1014"/>
      <c r="Z30" s="1012">
        <f t="shared" si="0"/>
        <v>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>
        <v>0</v>
      </c>
      <c r="W31" s="1013"/>
      <c r="X31" s="1013"/>
      <c r="Y31" s="1014"/>
      <c r="Z31" s="1012">
        <f t="shared" si="0"/>
        <v>0</v>
      </c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114"/>
      <c r="S32" s="1115"/>
      <c r="T32" s="1115"/>
      <c r="U32" s="1116"/>
      <c r="V32" s="1012">
        <v>0</v>
      </c>
      <c r="W32" s="1013"/>
      <c r="X32" s="1013"/>
      <c r="Y32" s="1014"/>
      <c r="Z32" s="1012">
        <f t="shared" si="0"/>
        <v>0</v>
      </c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114"/>
      <c r="S33" s="1115"/>
      <c r="T33" s="1115"/>
      <c r="U33" s="1116"/>
      <c r="V33" s="1012">
        <v>0</v>
      </c>
      <c r="W33" s="1013"/>
      <c r="X33" s="1013"/>
      <c r="Y33" s="1014"/>
      <c r="Z33" s="1012">
        <f t="shared" si="0"/>
        <v>0</v>
      </c>
      <c r="AA33" s="1015"/>
      <c r="AB33" s="1015"/>
      <c r="AC33" s="1015"/>
      <c r="AD33" s="1015"/>
      <c r="AE33" s="1016"/>
    </row>
    <row r="34" spans="2:31" ht="16" thickBot="1" x14ac:dyDescent="0.4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8"/>
      <c r="X34" s="8"/>
      <c r="Y34" s="8"/>
      <c r="Z34" s="1003">
        <f>SUM(Z19:AE33)</f>
        <v>35720</v>
      </c>
      <c r="AA34" s="1004"/>
      <c r="AB34" s="1004"/>
      <c r="AC34" s="1004"/>
      <c r="AD34" s="1004"/>
      <c r="AE34" s="1005"/>
    </row>
    <row r="35" spans="2:31" x14ac:dyDescent="0.35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ht="24" customHeight="1" x14ac:dyDescent="0.35">
      <c r="B36" s="7"/>
      <c r="C36" s="4"/>
      <c r="D36" s="4"/>
      <c r="E36" s="5" t="s">
        <v>0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460"/>
      <c r="F38" s="460"/>
      <c r="G38" s="460"/>
      <c r="H38" s="460"/>
      <c r="I38" s="460"/>
      <c r="J38" s="460"/>
      <c r="K38" s="460"/>
      <c r="L38" s="460"/>
      <c r="M38" s="460"/>
      <c r="N38" s="460"/>
      <c r="O38" s="460"/>
      <c r="P38" s="460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460"/>
      <c r="F39" s="460"/>
      <c r="G39" s="460"/>
      <c r="H39" s="460"/>
      <c r="I39" s="460"/>
      <c r="J39" s="460"/>
      <c r="K39" s="460"/>
      <c r="L39" s="460"/>
      <c r="M39" s="460"/>
      <c r="N39" s="460"/>
      <c r="O39" s="460"/>
      <c r="P39" s="460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460"/>
      <c r="F40" s="460"/>
      <c r="G40" s="460"/>
      <c r="H40" s="460"/>
      <c r="I40" s="460"/>
      <c r="J40" s="460"/>
      <c r="K40" s="460"/>
      <c r="L40" s="460"/>
      <c r="M40" s="460"/>
      <c r="N40" s="460"/>
      <c r="O40" s="460"/>
      <c r="P40" s="460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4"/>
      <c r="R41" s="7" t="s">
        <v>18</v>
      </c>
      <c r="S41" s="4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460"/>
      <c r="F43" s="460"/>
      <c r="G43" s="460"/>
      <c r="H43" s="460"/>
      <c r="I43" s="460"/>
      <c r="J43" s="460"/>
      <c r="K43" s="460"/>
      <c r="L43" s="460"/>
      <c r="M43" s="460"/>
      <c r="N43" s="460"/>
      <c r="O43" s="460"/>
      <c r="P43" s="460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460"/>
      <c r="F44" s="460"/>
      <c r="G44" s="460"/>
      <c r="H44" s="460"/>
      <c r="I44" s="460"/>
      <c r="J44" s="460"/>
      <c r="K44" s="460"/>
      <c r="L44" s="460"/>
      <c r="M44" s="460"/>
      <c r="N44" s="460"/>
      <c r="O44" s="460"/>
      <c r="P44" s="460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16" thickBot="1" x14ac:dyDescent="0.4">
      <c r="B45" s="10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2"/>
    </row>
  </sheetData>
  <mergeCells count="97">
    <mergeCell ref="B1:E1"/>
    <mergeCell ref="F1:AA1"/>
    <mergeCell ref="AB1:AE1"/>
    <mergeCell ref="K2:W3"/>
    <mergeCell ref="K4:W5"/>
    <mergeCell ref="AA4:AE4"/>
    <mergeCell ref="B6:M6"/>
    <mergeCell ref="N6:U6"/>
    <mergeCell ref="D8:G8"/>
    <mergeCell ref="G11:AD11"/>
    <mergeCell ref="F13:P13"/>
    <mergeCell ref="AA13:AB13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19:F19"/>
    <mergeCell ref="G19:Q19"/>
    <mergeCell ref="R19:U19"/>
    <mergeCell ref="V19:Y19"/>
    <mergeCell ref="Z19:AE19"/>
    <mergeCell ref="B22:F22"/>
    <mergeCell ref="G22:Q22"/>
    <mergeCell ref="R22:U22"/>
    <mergeCell ref="V22:Y22"/>
    <mergeCell ref="Z22:AE22"/>
    <mergeCell ref="B21:F21"/>
    <mergeCell ref="G21:Q21"/>
    <mergeCell ref="R21:U21"/>
    <mergeCell ref="V21:Y21"/>
    <mergeCell ref="Z21:AE21"/>
    <mergeCell ref="B24:F24"/>
    <mergeCell ref="G24:Q24"/>
    <mergeCell ref="R24:U24"/>
    <mergeCell ref="V24:Y24"/>
    <mergeCell ref="Z24:AE24"/>
    <mergeCell ref="B23:F23"/>
    <mergeCell ref="G23:Q23"/>
    <mergeCell ref="R23:U23"/>
    <mergeCell ref="V23:Y23"/>
    <mergeCell ref="Z23:AE23"/>
    <mergeCell ref="B26:F26"/>
    <mergeCell ref="G26:Q26"/>
    <mergeCell ref="R26:U26"/>
    <mergeCell ref="V26:Y26"/>
    <mergeCell ref="Z26:AE26"/>
    <mergeCell ref="B25:F25"/>
    <mergeCell ref="G25:Q25"/>
    <mergeCell ref="R25:U25"/>
    <mergeCell ref="V25:Y25"/>
    <mergeCell ref="Z25:AE25"/>
    <mergeCell ref="B28:F28"/>
    <mergeCell ref="G28:Q28"/>
    <mergeCell ref="R28:U28"/>
    <mergeCell ref="V28:Y28"/>
    <mergeCell ref="Z28:AE28"/>
    <mergeCell ref="B27:F27"/>
    <mergeCell ref="G27:Q27"/>
    <mergeCell ref="R27:U27"/>
    <mergeCell ref="V27:Y27"/>
    <mergeCell ref="Z27:AE27"/>
    <mergeCell ref="B30:F30"/>
    <mergeCell ref="G30:Q30"/>
    <mergeCell ref="R30:U30"/>
    <mergeCell ref="V30:Y30"/>
    <mergeCell ref="Z30:AE30"/>
    <mergeCell ref="B29:F29"/>
    <mergeCell ref="G29:Q29"/>
    <mergeCell ref="R29:U29"/>
    <mergeCell ref="V29:Y29"/>
    <mergeCell ref="Z29:AE29"/>
    <mergeCell ref="B32:F32"/>
    <mergeCell ref="G32:Q32"/>
    <mergeCell ref="R32:U32"/>
    <mergeCell ref="V32:Y32"/>
    <mergeCell ref="Z32:AE32"/>
    <mergeCell ref="B31:F31"/>
    <mergeCell ref="G31:Q31"/>
    <mergeCell ref="R31:U31"/>
    <mergeCell ref="V31:Y31"/>
    <mergeCell ref="Z31:AE31"/>
    <mergeCell ref="E41:P41"/>
    <mergeCell ref="T41:AD41"/>
    <mergeCell ref="E42:P42"/>
    <mergeCell ref="B33:F33"/>
    <mergeCell ref="G33:Q33"/>
    <mergeCell ref="R33:U33"/>
    <mergeCell ref="V33:Y33"/>
    <mergeCell ref="Z33:AE33"/>
    <mergeCell ref="Z34:AE3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1">
    <tabColor rgb="FFFFFF00"/>
  </sheetPr>
  <dimension ref="B1:AG50"/>
  <sheetViews>
    <sheetView topLeftCell="A17" zoomScaleNormal="100" workbookViewId="0">
      <selection activeCell="G32" sqref="G32:Q32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467"/>
      <c r="G2" s="467"/>
      <c r="H2" s="467"/>
      <c r="I2" s="46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65"/>
      <c r="C3" s="466"/>
      <c r="D3" s="466"/>
      <c r="E3" s="46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468"/>
      <c r="Z3" s="468"/>
      <c r="AA3" s="468"/>
      <c r="AB3" s="26"/>
      <c r="AC3" s="26"/>
      <c r="AD3" s="26"/>
      <c r="AE3" s="31"/>
    </row>
    <row r="4" spans="2:33" s="4" customFormat="1" x14ac:dyDescent="0.35">
      <c r="B4" s="465"/>
      <c r="C4" s="466"/>
      <c r="D4" s="466"/>
      <c r="E4" s="46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468"/>
      <c r="Z4" s="46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506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4</v>
      </c>
      <c r="AC8" s="15">
        <v>2</v>
      </c>
      <c r="AD8" s="15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507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</v>
      </c>
      <c r="S19" s="1013"/>
      <c r="T19" s="1013"/>
      <c r="U19" s="1014"/>
      <c r="V19" s="1022">
        <v>3468</v>
      </c>
      <c r="W19" s="1023"/>
      <c r="X19" s="1023"/>
      <c r="Y19" s="1024"/>
      <c r="Z19" s="1022">
        <f>+V19*R19</f>
        <v>3468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 t="s">
        <v>345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2</v>
      </c>
      <c r="S20" s="1013"/>
      <c r="T20" s="1013"/>
      <c r="U20" s="1014"/>
      <c r="V20" s="1012">
        <v>2552</v>
      </c>
      <c r="W20" s="1015"/>
      <c r="X20" s="1015"/>
      <c r="Y20" s="1016"/>
      <c r="Z20" s="1022">
        <f t="shared" ref="Z20:Z29" si="0">+V20*R20</f>
        <v>5104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 t="s">
        <v>242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>
        <v>10</v>
      </c>
      <c r="S21" s="1013"/>
      <c r="T21" s="1013"/>
      <c r="U21" s="1014"/>
      <c r="V21" s="1012">
        <v>2656</v>
      </c>
      <c r="W21" s="1015"/>
      <c r="X21" s="1015"/>
      <c r="Y21" s="1016"/>
      <c r="Z21" s="1022">
        <f t="shared" si="0"/>
        <v>26560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 t="s">
        <v>359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>
        <v>10</v>
      </c>
      <c r="S22" s="1013"/>
      <c r="T22" s="1013"/>
      <c r="U22" s="1014"/>
      <c r="V22" s="1012">
        <v>464</v>
      </c>
      <c r="W22" s="1015"/>
      <c r="X22" s="1015"/>
      <c r="Y22" s="1016"/>
      <c r="Z22" s="1022">
        <f t="shared" si="0"/>
        <v>4640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07" t="s">
        <v>312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>
        <v>50</v>
      </c>
      <c r="S23" s="1013"/>
      <c r="T23" s="1013"/>
      <c r="U23" s="1014"/>
      <c r="V23" s="1012">
        <v>278</v>
      </c>
      <c r="W23" s="1015"/>
      <c r="X23" s="1015"/>
      <c r="Y23" s="1016"/>
      <c r="Z23" s="1022">
        <f t="shared" si="0"/>
        <v>13900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07" t="s">
        <v>508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>
        <v>50</v>
      </c>
      <c r="S24" s="1013"/>
      <c r="T24" s="1013"/>
      <c r="U24" s="1014"/>
      <c r="V24" s="1012">
        <v>394</v>
      </c>
      <c r="W24" s="1015"/>
      <c r="X24" s="1015"/>
      <c r="Y24" s="1016"/>
      <c r="Z24" s="1022">
        <f t="shared" si="0"/>
        <v>19700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107" t="s">
        <v>509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>
        <v>3</v>
      </c>
      <c r="S25" s="1108"/>
      <c r="T25" s="1108"/>
      <c r="U25" s="1109"/>
      <c r="V25" s="1012">
        <v>2726</v>
      </c>
      <c r="W25" s="1015"/>
      <c r="X25" s="1015"/>
      <c r="Y25" s="1016"/>
      <c r="Z25" s="1022">
        <f t="shared" si="0"/>
        <v>8178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8"/>
      <c r="G26" s="1107" t="s">
        <v>510</v>
      </c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>
        <v>2</v>
      </c>
      <c r="S26" s="1013"/>
      <c r="T26" s="1013"/>
      <c r="U26" s="1014"/>
      <c r="V26" s="1012">
        <v>1276</v>
      </c>
      <c r="W26" s="1015"/>
      <c r="X26" s="1015"/>
      <c r="Y26" s="1016"/>
      <c r="Z26" s="1022">
        <f t="shared" si="0"/>
        <v>2552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8"/>
      <c r="G27" s="1107" t="s">
        <v>511</v>
      </c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>
        <v>1</v>
      </c>
      <c r="S27" s="1013"/>
      <c r="T27" s="1013"/>
      <c r="U27" s="1014"/>
      <c r="V27" s="1012">
        <v>1636</v>
      </c>
      <c r="W27" s="1015"/>
      <c r="X27" s="1015"/>
      <c r="Y27" s="1016"/>
      <c r="Z27" s="1022">
        <f t="shared" si="0"/>
        <v>1636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8"/>
      <c r="G28" s="1107" t="s">
        <v>331</v>
      </c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>
        <v>15</v>
      </c>
      <c r="S28" s="1013"/>
      <c r="T28" s="1013"/>
      <c r="U28" s="1014"/>
      <c r="V28" s="1012">
        <v>394</v>
      </c>
      <c r="W28" s="1015"/>
      <c r="X28" s="1015"/>
      <c r="Y28" s="1016"/>
      <c r="Z28" s="1022">
        <f t="shared" si="0"/>
        <v>5910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8"/>
      <c r="G29" s="1107" t="s">
        <v>326</v>
      </c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>
        <v>15</v>
      </c>
      <c r="S29" s="1013"/>
      <c r="T29" s="1013"/>
      <c r="U29" s="1014"/>
      <c r="V29" s="1012">
        <v>1392</v>
      </c>
      <c r="W29" s="1015"/>
      <c r="X29" s="1015"/>
      <c r="Y29" s="1016"/>
      <c r="Z29" s="1022">
        <f t="shared" si="0"/>
        <v>20880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8"/>
      <c r="G30" s="1107" t="s">
        <v>279</v>
      </c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>
        <v>2</v>
      </c>
      <c r="S30" s="1013"/>
      <c r="T30" s="1013"/>
      <c r="U30" s="1014"/>
      <c r="V30" s="1012">
        <v>400</v>
      </c>
      <c r="W30" s="1015"/>
      <c r="X30" s="1015"/>
      <c r="Y30" s="1016"/>
      <c r="Z30" s="1022">
        <f t="shared" ref="Z30:Z31" si="1">+V30*R30</f>
        <v>800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8"/>
      <c r="G31" s="1107" t="s">
        <v>440</v>
      </c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>
        <v>5</v>
      </c>
      <c r="S31" s="1013"/>
      <c r="T31" s="1013"/>
      <c r="U31" s="1014"/>
      <c r="V31" s="1012">
        <v>336</v>
      </c>
      <c r="W31" s="1013"/>
      <c r="X31" s="1013"/>
      <c r="Y31" s="1014"/>
      <c r="Z31" s="1022">
        <f t="shared" si="1"/>
        <v>1680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8"/>
      <c r="G32" s="1107" t="s">
        <v>512</v>
      </c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>
        <v>2</v>
      </c>
      <c r="S32" s="1013"/>
      <c r="T32" s="1013"/>
      <c r="U32" s="1014"/>
      <c r="V32" s="1012">
        <v>1566</v>
      </c>
      <c r="W32" s="1013"/>
      <c r="X32" s="1013"/>
      <c r="Y32" s="1014"/>
      <c r="Z32" s="1022">
        <f t="shared" ref="Z32" si="2">+V32*R32</f>
        <v>3132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thickBot="1" x14ac:dyDescent="0.4">
      <c r="B38" s="1008"/>
      <c r="C38" s="1009"/>
      <c r="D38" s="1009"/>
      <c r="E38" s="1009"/>
      <c r="F38" s="1010"/>
      <c r="G38" s="1111"/>
      <c r="H38" s="1112"/>
      <c r="I38" s="1112"/>
      <c r="J38" s="1112"/>
      <c r="K38" s="1112"/>
      <c r="L38" s="1112"/>
      <c r="M38" s="1112"/>
      <c r="N38" s="1112"/>
      <c r="O38" s="1112"/>
      <c r="P38" s="1112"/>
      <c r="Q38" s="1113"/>
      <c r="R38" s="1114"/>
      <c r="S38" s="1115"/>
      <c r="T38" s="1115"/>
      <c r="U38" s="1116"/>
      <c r="V38" s="1117"/>
      <c r="W38" s="1112"/>
      <c r="X38" s="1112"/>
      <c r="Y38" s="1113"/>
      <c r="Z38" s="1118"/>
      <c r="AA38" s="1119"/>
      <c r="AB38" s="1119"/>
      <c r="AC38" s="1119"/>
      <c r="AD38" s="1119"/>
      <c r="AE38" s="1120"/>
    </row>
    <row r="39" spans="2:31" ht="16" thickBot="1" x14ac:dyDescent="0.4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8"/>
      <c r="X39" s="8"/>
      <c r="Y39" s="8"/>
      <c r="Z39" s="1003">
        <f>SUM(Z19:AE38)</f>
        <v>118140</v>
      </c>
      <c r="AA39" s="1004"/>
      <c r="AB39" s="1004"/>
      <c r="AC39" s="1004"/>
      <c r="AD39" s="1004"/>
      <c r="AE39" s="1005"/>
    </row>
    <row r="40" spans="2:31" x14ac:dyDescent="0.3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4" customHeight="1" x14ac:dyDescent="0.35">
      <c r="B41" s="7"/>
      <c r="C41" s="4"/>
      <c r="D41" s="4"/>
      <c r="E41" s="1049" t="s">
        <v>0</v>
      </c>
      <c r="F41" s="1049"/>
      <c r="G41" s="1049"/>
      <c r="H41" s="1049"/>
      <c r="I41" s="1049"/>
      <c r="J41" s="1049"/>
      <c r="K41" s="1049"/>
      <c r="L41" s="1049"/>
      <c r="M41" s="1049"/>
      <c r="N41" s="1049"/>
      <c r="O41" s="1049"/>
      <c r="P41" s="1049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1007"/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469"/>
      <c r="F43" s="469"/>
      <c r="G43" s="469"/>
      <c r="H43" s="469"/>
      <c r="I43" s="469"/>
      <c r="J43" s="469"/>
      <c r="K43" s="469"/>
      <c r="L43" s="469"/>
      <c r="M43" s="469"/>
      <c r="N43" s="469"/>
      <c r="O43" s="469"/>
      <c r="P43" s="469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469"/>
      <c r="F44" s="469"/>
      <c r="G44" s="469"/>
      <c r="H44" s="469"/>
      <c r="I44" s="469"/>
      <c r="J44" s="469"/>
      <c r="K44" s="469"/>
      <c r="L44" s="469"/>
      <c r="M44" s="469"/>
      <c r="N44" s="469"/>
      <c r="O44" s="469"/>
      <c r="P44" s="469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469"/>
      <c r="F45" s="469"/>
      <c r="G45" s="469"/>
      <c r="H45" s="469"/>
      <c r="I45" s="469"/>
      <c r="J45" s="469"/>
      <c r="K45" s="469"/>
      <c r="L45" s="469"/>
      <c r="M45" s="469"/>
      <c r="N45" s="469"/>
      <c r="O45" s="469"/>
      <c r="P45" s="469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ht="22.5" customHeight="1" x14ac:dyDescent="0.35">
      <c r="B46" s="9" t="s">
        <v>17</v>
      </c>
      <c r="C46" s="4"/>
      <c r="D46" s="4"/>
      <c r="E46" s="1006" t="s">
        <v>0</v>
      </c>
      <c r="F46" s="1006"/>
      <c r="G46" s="1006"/>
      <c r="H46" s="1006"/>
      <c r="I46" s="1006"/>
      <c r="J46" s="1006"/>
      <c r="K46" s="1006"/>
      <c r="L46" s="1006"/>
      <c r="M46" s="1006"/>
      <c r="N46" s="1006"/>
      <c r="O46" s="1006"/>
      <c r="P46" s="1006"/>
      <c r="Q46" s="4"/>
      <c r="R46" s="7" t="s">
        <v>18</v>
      </c>
      <c r="S46" s="4"/>
      <c r="T46" s="1006"/>
      <c r="U46" s="1006"/>
      <c r="V46" s="1006"/>
      <c r="W46" s="1006"/>
      <c r="X46" s="1006"/>
      <c r="Y46" s="1006"/>
      <c r="Z46" s="1006"/>
      <c r="AA46" s="1006"/>
      <c r="AB46" s="1006"/>
      <c r="AC46" s="1006"/>
      <c r="AD46" s="1006"/>
      <c r="AE46" s="6"/>
    </row>
    <row r="47" spans="2:31" x14ac:dyDescent="0.35">
      <c r="B47" s="3"/>
      <c r="C47" s="4"/>
      <c r="D47" s="4"/>
      <c r="E47" s="1007" t="s">
        <v>19</v>
      </c>
      <c r="F47" s="1007"/>
      <c r="G47" s="1007"/>
      <c r="H47" s="1007"/>
      <c r="I47" s="1007"/>
      <c r="J47" s="1007"/>
      <c r="K47" s="1007"/>
      <c r="L47" s="1007"/>
      <c r="M47" s="1007"/>
      <c r="N47" s="1007"/>
      <c r="O47" s="1007"/>
      <c r="P47" s="1007"/>
      <c r="Q47" s="4"/>
      <c r="R47" s="4"/>
      <c r="S47" s="4"/>
      <c r="T47" s="4" t="s">
        <v>28</v>
      </c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469"/>
      <c r="F48" s="469"/>
      <c r="G48" s="469"/>
      <c r="H48" s="469"/>
      <c r="I48" s="469"/>
      <c r="J48" s="469"/>
      <c r="K48" s="469"/>
      <c r="L48" s="469"/>
      <c r="M48" s="469"/>
      <c r="N48" s="469"/>
      <c r="O48" s="469"/>
      <c r="P48" s="469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469"/>
      <c r="F49" s="469"/>
      <c r="G49" s="469"/>
      <c r="H49" s="469"/>
      <c r="I49" s="469"/>
      <c r="J49" s="469"/>
      <c r="K49" s="469"/>
      <c r="L49" s="469"/>
      <c r="M49" s="469"/>
      <c r="N49" s="469"/>
      <c r="O49" s="469"/>
      <c r="P49" s="469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ht="16" thickBot="1" x14ac:dyDescent="0.4">
      <c r="B50" s="10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2"/>
    </row>
  </sheetData>
  <mergeCells count="126">
    <mergeCell ref="Z39:AE39"/>
    <mergeCell ref="E41:P41"/>
    <mergeCell ref="E42:P42"/>
    <mergeCell ref="E46:P46"/>
    <mergeCell ref="T46:AD46"/>
    <mergeCell ref="E47:P47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FFFF00"/>
  </sheetPr>
  <dimension ref="B1:AG53"/>
  <sheetViews>
    <sheetView topLeftCell="A7" workbookViewId="0">
      <selection activeCell="G25" sqref="G25:Q25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473"/>
      <c r="G2" s="473"/>
      <c r="H2" s="473"/>
      <c r="I2" s="473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71"/>
      <c r="C3" s="472"/>
      <c r="D3" s="472"/>
      <c r="E3" s="472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474"/>
      <c r="Z3" s="474"/>
      <c r="AA3" s="474"/>
      <c r="AB3" s="26"/>
      <c r="AC3" s="26"/>
      <c r="AD3" s="26"/>
      <c r="AE3" s="31"/>
    </row>
    <row r="4" spans="2:33" s="4" customFormat="1" x14ac:dyDescent="0.35">
      <c r="B4" s="471"/>
      <c r="C4" s="472"/>
      <c r="D4" s="472"/>
      <c r="E4" s="472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474"/>
      <c r="Z4" s="474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515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4</v>
      </c>
      <c r="AC8" s="15">
        <v>2</v>
      </c>
      <c r="AD8" s="15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361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312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50</v>
      </c>
      <c r="S18" s="1013"/>
      <c r="T18" s="1013"/>
      <c r="U18" s="1014"/>
      <c r="V18" s="1147">
        <v>278</v>
      </c>
      <c r="W18" s="1148"/>
      <c r="X18" s="1148"/>
      <c r="Y18" s="1149"/>
      <c r="Z18" s="1022">
        <f>+R18*V18</f>
        <v>13900</v>
      </c>
      <c r="AA18" s="1124"/>
      <c r="AB18" s="1124"/>
      <c r="AC18" s="1124"/>
      <c r="AD18" s="1124"/>
      <c r="AE18" s="1125"/>
    </row>
    <row r="19" spans="2:33" ht="16.5" customHeight="1" x14ac:dyDescent="0.35">
      <c r="B19" s="1017"/>
      <c r="C19" s="1013"/>
      <c r="D19" s="1013"/>
      <c r="E19" s="1013"/>
      <c r="F19" s="1013"/>
      <c r="G19" s="1220" t="s">
        <v>311</v>
      </c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>
        <v>50</v>
      </c>
      <c r="S19" s="1013"/>
      <c r="T19" s="1013"/>
      <c r="U19" s="1014"/>
      <c r="V19" s="1147">
        <v>394</v>
      </c>
      <c r="W19" s="1148"/>
      <c r="X19" s="1148"/>
      <c r="Y19" s="1149"/>
      <c r="Z19" s="1022">
        <f t="shared" ref="Z19:Z45" si="0">+R19*V19</f>
        <v>19700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40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3</v>
      </c>
      <c r="S20" s="1013"/>
      <c r="T20" s="1013"/>
      <c r="U20" s="1014"/>
      <c r="V20" s="1147">
        <v>2726</v>
      </c>
      <c r="W20" s="1148"/>
      <c r="X20" s="1148"/>
      <c r="Y20" s="1149"/>
      <c r="Z20" s="1022">
        <f t="shared" si="0"/>
        <v>8178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503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5</v>
      </c>
      <c r="S21" s="1013"/>
      <c r="T21" s="1013"/>
      <c r="U21" s="1014"/>
      <c r="V21" s="1147">
        <v>2656</v>
      </c>
      <c r="W21" s="1150"/>
      <c r="X21" s="1150"/>
      <c r="Y21" s="1151"/>
      <c r="Z21" s="1022">
        <f t="shared" si="0"/>
        <v>13280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 t="s">
        <v>504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5</v>
      </c>
      <c r="S22" s="1013"/>
      <c r="T22" s="1013"/>
      <c r="U22" s="1014"/>
      <c r="V22" s="1147">
        <v>464</v>
      </c>
      <c r="W22" s="1148"/>
      <c r="X22" s="1148"/>
      <c r="Y22" s="1149"/>
      <c r="Z22" s="1022">
        <f t="shared" si="0"/>
        <v>2320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 t="s">
        <v>514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>
        <v>1</v>
      </c>
      <c r="S23" s="1013"/>
      <c r="T23" s="1013"/>
      <c r="U23" s="1014"/>
      <c r="V23" s="1147">
        <v>232000</v>
      </c>
      <c r="W23" s="1148"/>
      <c r="X23" s="1148"/>
      <c r="Y23" s="1149"/>
      <c r="Z23" s="1022">
        <f t="shared" si="0"/>
        <v>232000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 t="s">
        <v>513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>
        <v>2</v>
      </c>
      <c r="S24" s="1013"/>
      <c r="T24" s="1013"/>
      <c r="U24" s="1014"/>
      <c r="V24" s="1134">
        <v>290</v>
      </c>
      <c r="W24" s="1135"/>
      <c r="X24" s="1135"/>
      <c r="Y24" s="1136"/>
      <c r="Z24" s="1022">
        <f t="shared" si="0"/>
        <v>580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 t="s">
        <v>453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>
        <v>2</v>
      </c>
      <c r="S25" s="1013"/>
      <c r="T25" s="1013"/>
      <c r="U25" s="1014"/>
      <c r="V25" s="1134">
        <v>360</v>
      </c>
      <c r="W25" s="1135"/>
      <c r="X25" s="1135"/>
      <c r="Y25" s="1136"/>
      <c r="Z25" s="1022">
        <f t="shared" si="0"/>
        <v>720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 t="s">
        <v>501</v>
      </c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>
        <v>1</v>
      </c>
      <c r="S26" s="1013"/>
      <c r="T26" s="1013"/>
      <c r="U26" s="1014"/>
      <c r="V26" s="1134">
        <v>25520</v>
      </c>
      <c r="W26" s="1135"/>
      <c r="X26" s="1135"/>
      <c r="Y26" s="1136"/>
      <c r="Z26" s="1022">
        <f t="shared" si="0"/>
        <v>25520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316198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470"/>
      <c r="F48" s="470"/>
      <c r="G48" s="470"/>
      <c r="H48" s="470"/>
      <c r="I48" s="470"/>
      <c r="J48" s="470"/>
      <c r="K48" s="470"/>
      <c r="L48" s="470"/>
      <c r="M48" s="470"/>
      <c r="N48" s="470"/>
      <c r="O48" s="470"/>
      <c r="P48" s="470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470"/>
      <c r="F49" s="470"/>
      <c r="G49" s="470"/>
      <c r="H49" s="470"/>
      <c r="I49" s="470"/>
      <c r="J49" s="470"/>
      <c r="K49" s="470"/>
      <c r="L49" s="470"/>
      <c r="M49" s="470"/>
      <c r="N49" s="470"/>
      <c r="O49" s="470"/>
      <c r="P49" s="470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470"/>
      <c r="F50" s="470"/>
      <c r="G50" s="470"/>
      <c r="H50" s="470"/>
      <c r="I50" s="470"/>
      <c r="J50" s="470"/>
      <c r="K50" s="470"/>
      <c r="L50" s="470"/>
      <c r="M50" s="470"/>
      <c r="N50" s="470"/>
      <c r="O50" s="470"/>
      <c r="P50" s="470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3">
    <tabColor rgb="FFFFFF00"/>
  </sheetPr>
  <dimension ref="B1:AG49"/>
  <sheetViews>
    <sheetView topLeftCell="A11" zoomScaleNormal="100" workbookViewId="0">
      <selection activeCell="F13" sqref="F13:P13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477"/>
      <c r="G2" s="477"/>
      <c r="H2" s="477"/>
      <c r="I2" s="47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75"/>
      <c r="C3" s="476"/>
      <c r="D3" s="476"/>
      <c r="E3" s="47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478"/>
      <c r="Z3" s="478"/>
      <c r="AA3" s="478"/>
      <c r="AB3" s="26"/>
      <c r="AC3" s="26"/>
      <c r="AD3" s="26"/>
      <c r="AE3" s="31"/>
    </row>
    <row r="4" spans="2:33" s="4" customFormat="1" x14ac:dyDescent="0.35">
      <c r="B4" s="475"/>
      <c r="C4" s="476"/>
      <c r="D4" s="476"/>
      <c r="E4" s="47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478"/>
      <c r="Z4" s="47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516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5</v>
      </c>
      <c r="AC8" s="15">
        <v>0</v>
      </c>
      <c r="AD8" s="15">
        <v>4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281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517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</v>
      </c>
      <c r="S19" s="1013"/>
      <c r="T19" s="1013"/>
      <c r="U19" s="1014"/>
      <c r="V19" s="1022">
        <v>9397</v>
      </c>
      <c r="W19" s="1023"/>
      <c r="X19" s="1023"/>
      <c r="Y19" s="1024"/>
      <c r="Z19" s="1022">
        <f t="shared" ref="Z19:Z28" si="0">+V19*R19</f>
        <v>9397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 t="s">
        <v>358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2</v>
      </c>
      <c r="S20" s="1013"/>
      <c r="T20" s="1013"/>
      <c r="U20" s="1014"/>
      <c r="V20" s="1022">
        <v>1021</v>
      </c>
      <c r="W20" s="1023"/>
      <c r="X20" s="1023"/>
      <c r="Y20" s="1024"/>
      <c r="Z20" s="1022">
        <f t="shared" ref="Z20" si="1">+V20*R20</f>
        <v>2042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 t="s">
        <v>263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>
        <v>2</v>
      </c>
      <c r="S21" s="1013"/>
      <c r="T21" s="1013"/>
      <c r="U21" s="1014"/>
      <c r="V21" s="1022">
        <v>905</v>
      </c>
      <c r="W21" s="1023"/>
      <c r="X21" s="1023"/>
      <c r="Y21" s="1024"/>
      <c r="Z21" s="1022">
        <f t="shared" si="0"/>
        <v>1810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 t="s">
        <v>518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>
        <v>2</v>
      </c>
      <c r="S22" s="1013"/>
      <c r="T22" s="1013"/>
      <c r="U22" s="1014"/>
      <c r="V22" s="1022">
        <v>336</v>
      </c>
      <c r="W22" s="1023"/>
      <c r="X22" s="1023"/>
      <c r="Y22" s="1024"/>
      <c r="Z22" s="1022">
        <f t="shared" si="0"/>
        <v>672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07" t="s">
        <v>496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>
        <v>2</v>
      </c>
      <c r="S23" s="1013"/>
      <c r="T23" s="1013"/>
      <c r="U23" s="1014"/>
      <c r="V23" s="1022">
        <v>302</v>
      </c>
      <c r="W23" s="1023"/>
      <c r="X23" s="1023"/>
      <c r="Y23" s="1024"/>
      <c r="Z23" s="1022">
        <f t="shared" si="0"/>
        <v>604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07" t="s">
        <v>240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>
        <v>1</v>
      </c>
      <c r="S24" s="1013"/>
      <c r="T24" s="1013"/>
      <c r="U24" s="1014"/>
      <c r="V24" s="1022">
        <v>3468</v>
      </c>
      <c r="W24" s="1023"/>
      <c r="X24" s="1023"/>
      <c r="Y24" s="1024"/>
      <c r="Z24" s="1022">
        <f t="shared" si="0"/>
        <v>3468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22">
        <v>0</v>
      </c>
      <c r="W25" s="1023"/>
      <c r="X25" s="1023"/>
      <c r="Y25" s="1024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22">
        <v>0</v>
      </c>
      <c r="W26" s="1023"/>
      <c r="X26" s="1023"/>
      <c r="Y26" s="1024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22">
        <v>0</v>
      </c>
      <c r="W27" s="1023"/>
      <c r="X27" s="1023"/>
      <c r="Y27" s="1024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22">
        <v>0</v>
      </c>
      <c r="W28" s="1023"/>
      <c r="X28" s="1023"/>
      <c r="Y28" s="1024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111"/>
      <c r="H37" s="1112"/>
      <c r="I37" s="1112"/>
      <c r="J37" s="1112"/>
      <c r="K37" s="1112"/>
      <c r="L37" s="1112"/>
      <c r="M37" s="1112"/>
      <c r="N37" s="1112"/>
      <c r="O37" s="1112"/>
      <c r="P37" s="1112"/>
      <c r="Q37" s="1113"/>
      <c r="R37" s="1114"/>
      <c r="S37" s="1115"/>
      <c r="T37" s="1115"/>
      <c r="U37" s="1116"/>
      <c r="V37" s="1117"/>
      <c r="W37" s="1112"/>
      <c r="X37" s="1112"/>
      <c r="Y37" s="1113"/>
      <c r="Z37" s="1118"/>
      <c r="AA37" s="1119"/>
      <c r="AB37" s="1119"/>
      <c r="AC37" s="1119"/>
      <c r="AD37" s="1119"/>
      <c r="AE37" s="1120"/>
    </row>
    <row r="38" spans="2:31" ht="16" thickBot="1" x14ac:dyDescent="0.4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8"/>
      <c r="X38" s="8"/>
      <c r="Y38" s="8"/>
      <c r="Z38" s="1003">
        <f>SUM(Z19:AE37)</f>
        <v>17993</v>
      </c>
      <c r="AA38" s="1004"/>
      <c r="AB38" s="1004"/>
      <c r="AC38" s="1004"/>
      <c r="AD38" s="1004"/>
      <c r="AE38" s="1005"/>
    </row>
    <row r="39" spans="2:31" x14ac:dyDescent="0.3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24" customHeight="1" x14ac:dyDescent="0.35">
      <c r="B40" s="7"/>
      <c r="C40" s="4"/>
      <c r="D40" s="4"/>
      <c r="E40" s="1049" t="s">
        <v>0</v>
      </c>
      <c r="F40" s="1049"/>
      <c r="G40" s="1049"/>
      <c r="H40" s="1049"/>
      <c r="I40" s="1049"/>
      <c r="J40" s="1049"/>
      <c r="K40" s="1049"/>
      <c r="L40" s="1049"/>
      <c r="M40" s="1049"/>
      <c r="N40" s="1049"/>
      <c r="O40" s="1049"/>
      <c r="P40" s="1049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1007"/>
      <c r="F41" s="1007"/>
      <c r="G41" s="1007"/>
      <c r="H41" s="1007"/>
      <c r="I41" s="1007"/>
      <c r="J41" s="1007"/>
      <c r="K41" s="1007"/>
      <c r="L41" s="1007"/>
      <c r="M41" s="1007"/>
      <c r="N41" s="1007"/>
      <c r="O41" s="1007"/>
      <c r="P41" s="1007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479"/>
      <c r="F42" s="479"/>
      <c r="G42" s="479"/>
      <c r="H42" s="479"/>
      <c r="I42" s="479"/>
      <c r="J42" s="479"/>
      <c r="K42" s="479"/>
      <c r="L42" s="479"/>
      <c r="M42" s="479"/>
      <c r="N42" s="479"/>
      <c r="O42" s="479"/>
      <c r="P42" s="47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479"/>
      <c r="F43" s="479"/>
      <c r="G43" s="479"/>
      <c r="H43" s="479"/>
      <c r="I43" s="479"/>
      <c r="J43" s="479"/>
      <c r="K43" s="479"/>
      <c r="L43" s="479"/>
      <c r="M43" s="479"/>
      <c r="N43" s="479"/>
      <c r="O43" s="479"/>
      <c r="P43" s="479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479"/>
      <c r="F44" s="479"/>
      <c r="G44" s="479"/>
      <c r="H44" s="479"/>
      <c r="I44" s="479"/>
      <c r="J44" s="479"/>
      <c r="K44" s="479"/>
      <c r="L44" s="479"/>
      <c r="M44" s="479"/>
      <c r="N44" s="479"/>
      <c r="O44" s="479"/>
      <c r="P44" s="479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22.5" customHeight="1" x14ac:dyDescent="0.35">
      <c r="B45" s="9" t="s">
        <v>17</v>
      </c>
      <c r="C45" s="4"/>
      <c r="D45" s="4"/>
      <c r="E45" s="1006" t="s">
        <v>0</v>
      </c>
      <c r="F45" s="1006"/>
      <c r="G45" s="1006"/>
      <c r="H45" s="1006"/>
      <c r="I45" s="1006"/>
      <c r="J45" s="1006"/>
      <c r="K45" s="1006"/>
      <c r="L45" s="1006"/>
      <c r="M45" s="1006"/>
      <c r="N45" s="1006"/>
      <c r="O45" s="1006"/>
      <c r="P45" s="1006"/>
      <c r="Q45" s="4"/>
      <c r="R45" s="7" t="s">
        <v>18</v>
      </c>
      <c r="S45" s="4"/>
      <c r="T45" s="1006"/>
      <c r="U45" s="1006"/>
      <c r="V45" s="1006"/>
      <c r="W45" s="1006"/>
      <c r="X45" s="1006"/>
      <c r="Y45" s="1006"/>
      <c r="Z45" s="1006"/>
      <c r="AA45" s="1006"/>
      <c r="AB45" s="1006"/>
      <c r="AC45" s="1006"/>
      <c r="AD45" s="1006"/>
      <c r="AE45" s="6"/>
    </row>
    <row r="46" spans="2:31" x14ac:dyDescent="0.35">
      <c r="B46" s="3"/>
      <c r="C46" s="4"/>
      <c r="D46" s="4"/>
      <c r="E46" s="1007" t="s">
        <v>19</v>
      </c>
      <c r="F46" s="1007"/>
      <c r="G46" s="1007"/>
      <c r="H46" s="1007"/>
      <c r="I46" s="1007"/>
      <c r="J46" s="1007"/>
      <c r="K46" s="1007"/>
      <c r="L46" s="1007"/>
      <c r="M46" s="1007"/>
      <c r="N46" s="1007"/>
      <c r="O46" s="1007"/>
      <c r="P46" s="1007"/>
      <c r="Q46" s="4"/>
      <c r="R46" s="4"/>
      <c r="S46" s="4"/>
      <c r="T46" s="4" t="s">
        <v>28</v>
      </c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479"/>
      <c r="F47" s="479"/>
      <c r="G47" s="479"/>
      <c r="H47" s="479"/>
      <c r="I47" s="479"/>
      <c r="J47" s="479"/>
      <c r="K47" s="479"/>
      <c r="L47" s="479"/>
      <c r="M47" s="479"/>
      <c r="N47" s="479"/>
      <c r="O47" s="479"/>
      <c r="P47" s="479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479"/>
      <c r="F48" s="479"/>
      <c r="G48" s="479"/>
      <c r="H48" s="479"/>
      <c r="I48" s="479"/>
      <c r="J48" s="479"/>
      <c r="K48" s="479"/>
      <c r="L48" s="479"/>
      <c r="M48" s="479"/>
      <c r="N48" s="479"/>
      <c r="O48" s="479"/>
      <c r="P48" s="479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ht="16" thickBot="1" x14ac:dyDescent="0.4">
      <c r="B49" s="10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2"/>
    </row>
  </sheetData>
  <mergeCells count="121"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E46:P46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Z38:AE38"/>
    <mergeCell ref="E40:P40"/>
    <mergeCell ref="E41:P41"/>
    <mergeCell ref="E45:P45"/>
    <mergeCell ref="T45:AD45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19:F19"/>
    <mergeCell ref="G19:Q19"/>
    <mergeCell ref="R19:U19"/>
    <mergeCell ref="V19:Y19"/>
    <mergeCell ref="Z19:AE19"/>
    <mergeCell ref="B21:F21"/>
    <mergeCell ref="G21:Q21"/>
    <mergeCell ref="R21:U21"/>
    <mergeCell ref="V21:Y21"/>
    <mergeCell ref="Z21:AE21"/>
    <mergeCell ref="B20:F20"/>
    <mergeCell ref="G20:Q20"/>
    <mergeCell ref="R20:U20"/>
    <mergeCell ref="V20:Y20"/>
    <mergeCell ref="Z20:AE20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4">
    <tabColor rgb="FFFFFF00"/>
  </sheetPr>
  <dimension ref="B1:AG45"/>
  <sheetViews>
    <sheetView topLeftCell="A2" zoomScaleNormal="100" workbookViewId="0">
      <selection activeCell="R20" sqref="R20:U20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483"/>
      <c r="G2" s="483"/>
      <c r="H2" s="483"/>
      <c r="I2" s="483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81"/>
      <c r="C3" s="482"/>
      <c r="D3" s="482"/>
      <c r="E3" s="482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484"/>
      <c r="Z3" s="484"/>
      <c r="AA3" s="484"/>
      <c r="AB3" s="26"/>
      <c r="AC3" s="26"/>
      <c r="AD3" s="26"/>
      <c r="AE3" s="31"/>
    </row>
    <row r="4" spans="2:33" s="4" customFormat="1" x14ac:dyDescent="0.35">
      <c r="B4" s="481"/>
      <c r="C4" s="482"/>
      <c r="D4" s="482"/>
      <c r="E4" s="482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484"/>
      <c r="Z4" s="484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519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7</v>
      </c>
      <c r="AA8" s="318">
        <v>0</v>
      </c>
      <c r="AB8" s="318">
        <v>5</v>
      </c>
      <c r="AC8" s="318">
        <v>0</v>
      </c>
      <c r="AD8" s="318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352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520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15</v>
      </c>
      <c r="S19" s="1013"/>
      <c r="T19" s="1013"/>
      <c r="U19" s="1014"/>
      <c r="V19" s="1147">
        <v>2830</v>
      </c>
      <c r="W19" s="1148"/>
      <c r="X19" s="1148"/>
      <c r="Y19" s="1149"/>
      <c r="Z19" s="1022">
        <f>+R19*V19</f>
        <v>42450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/>
      <c r="S20" s="1013"/>
      <c r="T20" s="1013"/>
      <c r="U20" s="1014"/>
      <c r="V20" s="1147">
        <v>0</v>
      </c>
      <c r="W20" s="1150"/>
      <c r="X20" s="1150"/>
      <c r="Y20" s="1151"/>
      <c r="Z20" s="1012">
        <f t="shared" ref="Z20:Z33" si="0">+R20*V20</f>
        <v>0</v>
      </c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0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/>
      <c r="S21" s="1013"/>
      <c r="T21" s="1013"/>
      <c r="U21" s="1014"/>
      <c r="V21" s="1012">
        <v>0</v>
      </c>
      <c r="W21" s="1013"/>
      <c r="X21" s="1013"/>
      <c r="Y21" s="1014"/>
      <c r="Z21" s="1012">
        <f t="shared" si="0"/>
        <v>0</v>
      </c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0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/>
      <c r="S22" s="1013"/>
      <c r="T22" s="1013"/>
      <c r="U22" s="1014"/>
      <c r="V22" s="1012">
        <v>0</v>
      </c>
      <c r="W22" s="1013"/>
      <c r="X22" s="1013"/>
      <c r="Y22" s="1014"/>
      <c r="Z22" s="1012">
        <f t="shared" si="0"/>
        <v>0</v>
      </c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0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/>
      <c r="S23" s="1013"/>
      <c r="T23" s="1013"/>
      <c r="U23" s="1014"/>
      <c r="V23" s="1012">
        <v>0</v>
      </c>
      <c r="W23" s="1013"/>
      <c r="X23" s="1013"/>
      <c r="Y23" s="1014"/>
      <c r="Z23" s="1012">
        <f t="shared" si="0"/>
        <v>0</v>
      </c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12">
        <v>0</v>
      </c>
      <c r="W24" s="1013"/>
      <c r="X24" s="1013"/>
      <c r="Y24" s="1014"/>
      <c r="Z24" s="1012">
        <f t="shared" si="0"/>
        <v>0</v>
      </c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12">
        <v>0</v>
      </c>
      <c r="W25" s="1013"/>
      <c r="X25" s="1013"/>
      <c r="Y25" s="1014"/>
      <c r="Z25" s="1012">
        <f t="shared" si="0"/>
        <v>0</v>
      </c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12">
        <v>0</v>
      </c>
      <c r="W26" s="1013"/>
      <c r="X26" s="1013"/>
      <c r="Y26" s="1014"/>
      <c r="Z26" s="1012">
        <f t="shared" si="0"/>
        <v>0</v>
      </c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12">
        <v>0</v>
      </c>
      <c r="W27" s="1013"/>
      <c r="X27" s="1013"/>
      <c r="Y27" s="1014"/>
      <c r="Z27" s="1012">
        <f t="shared" si="0"/>
        <v>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12">
        <v>0</v>
      </c>
      <c r="W28" s="1013"/>
      <c r="X28" s="1013"/>
      <c r="Y28" s="101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>
        <v>0</v>
      </c>
      <c r="W29" s="1013"/>
      <c r="X29" s="1013"/>
      <c r="Y29" s="101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>
        <v>0</v>
      </c>
      <c r="W30" s="1013"/>
      <c r="X30" s="1013"/>
      <c r="Y30" s="1014"/>
      <c r="Z30" s="1012">
        <f t="shared" si="0"/>
        <v>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>
        <v>0</v>
      </c>
      <c r="W31" s="1013"/>
      <c r="X31" s="1013"/>
      <c r="Y31" s="1014"/>
      <c r="Z31" s="1012">
        <f t="shared" si="0"/>
        <v>0</v>
      </c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114"/>
      <c r="S32" s="1115"/>
      <c r="T32" s="1115"/>
      <c r="U32" s="1116"/>
      <c r="V32" s="1012">
        <v>0</v>
      </c>
      <c r="W32" s="1013"/>
      <c r="X32" s="1013"/>
      <c r="Y32" s="1014"/>
      <c r="Z32" s="1012">
        <f t="shared" si="0"/>
        <v>0</v>
      </c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114"/>
      <c r="S33" s="1115"/>
      <c r="T33" s="1115"/>
      <c r="U33" s="1116"/>
      <c r="V33" s="1012">
        <v>0</v>
      </c>
      <c r="W33" s="1013"/>
      <c r="X33" s="1013"/>
      <c r="Y33" s="1014"/>
      <c r="Z33" s="1012">
        <f t="shared" si="0"/>
        <v>0</v>
      </c>
      <c r="AA33" s="1015"/>
      <c r="AB33" s="1015"/>
      <c r="AC33" s="1015"/>
      <c r="AD33" s="1015"/>
      <c r="AE33" s="1016"/>
    </row>
    <row r="34" spans="2:31" ht="16" thickBot="1" x14ac:dyDescent="0.4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8"/>
      <c r="X34" s="8"/>
      <c r="Y34" s="8"/>
      <c r="Z34" s="1003">
        <f>SUM(Z19:AE33)</f>
        <v>42450</v>
      </c>
      <c r="AA34" s="1004"/>
      <c r="AB34" s="1004"/>
      <c r="AC34" s="1004"/>
      <c r="AD34" s="1004"/>
      <c r="AE34" s="1005"/>
    </row>
    <row r="35" spans="2:31" x14ac:dyDescent="0.35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ht="24" customHeight="1" x14ac:dyDescent="0.35">
      <c r="B36" s="7"/>
      <c r="C36" s="4"/>
      <c r="D36" s="4"/>
      <c r="E36" s="5" t="s">
        <v>0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480"/>
      <c r="F38" s="480"/>
      <c r="G38" s="480"/>
      <c r="H38" s="480"/>
      <c r="I38" s="480"/>
      <c r="J38" s="480"/>
      <c r="K38" s="480"/>
      <c r="L38" s="480"/>
      <c r="M38" s="480"/>
      <c r="N38" s="480"/>
      <c r="O38" s="480"/>
      <c r="P38" s="480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480"/>
      <c r="F39" s="480"/>
      <c r="G39" s="480"/>
      <c r="H39" s="480"/>
      <c r="I39" s="480"/>
      <c r="J39" s="480"/>
      <c r="K39" s="480"/>
      <c r="L39" s="480"/>
      <c r="M39" s="480"/>
      <c r="N39" s="480"/>
      <c r="O39" s="480"/>
      <c r="P39" s="480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480"/>
      <c r="F40" s="480"/>
      <c r="G40" s="480"/>
      <c r="H40" s="480"/>
      <c r="I40" s="480"/>
      <c r="J40" s="480"/>
      <c r="K40" s="480"/>
      <c r="L40" s="480"/>
      <c r="M40" s="480"/>
      <c r="N40" s="480"/>
      <c r="O40" s="480"/>
      <c r="P40" s="480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4"/>
      <c r="R41" s="7" t="s">
        <v>18</v>
      </c>
      <c r="S41" s="4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480"/>
      <c r="F43" s="480"/>
      <c r="G43" s="480"/>
      <c r="H43" s="480"/>
      <c r="I43" s="480"/>
      <c r="J43" s="480"/>
      <c r="K43" s="480"/>
      <c r="L43" s="480"/>
      <c r="M43" s="480"/>
      <c r="N43" s="480"/>
      <c r="O43" s="480"/>
      <c r="P43" s="480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480"/>
      <c r="F44" s="480"/>
      <c r="G44" s="480"/>
      <c r="H44" s="480"/>
      <c r="I44" s="480"/>
      <c r="J44" s="480"/>
      <c r="K44" s="480"/>
      <c r="L44" s="480"/>
      <c r="M44" s="480"/>
      <c r="N44" s="480"/>
      <c r="O44" s="480"/>
      <c r="P44" s="480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16" thickBot="1" x14ac:dyDescent="0.4">
      <c r="B45" s="10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2"/>
    </row>
  </sheetData>
  <mergeCells count="97">
    <mergeCell ref="B1:E1"/>
    <mergeCell ref="F1:AA1"/>
    <mergeCell ref="AB1:AE1"/>
    <mergeCell ref="K2:W3"/>
    <mergeCell ref="K4:W5"/>
    <mergeCell ref="AA4:AE4"/>
    <mergeCell ref="B6:M6"/>
    <mergeCell ref="N6:U6"/>
    <mergeCell ref="D8:G8"/>
    <mergeCell ref="G11:AD11"/>
    <mergeCell ref="F13:P13"/>
    <mergeCell ref="AA13:AB13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19:F19"/>
    <mergeCell ref="G19:Q19"/>
    <mergeCell ref="R19:U19"/>
    <mergeCell ref="V19:Y19"/>
    <mergeCell ref="Z19:AE19"/>
    <mergeCell ref="B22:F22"/>
    <mergeCell ref="G22:Q22"/>
    <mergeCell ref="R22:U22"/>
    <mergeCell ref="V22:Y22"/>
    <mergeCell ref="Z22:AE22"/>
    <mergeCell ref="B21:F21"/>
    <mergeCell ref="G21:Q21"/>
    <mergeCell ref="R21:U21"/>
    <mergeCell ref="V21:Y21"/>
    <mergeCell ref="Z21:AE21"/>
    <mergeCell ref="B24:F24"/>
    <mergeCell ref="G24:Q24"/>
    <mergeCell ref="R24:U24"/>
    <mergeCell ref="V24:Y24"/>
    <mergeCell ref="Z24:AE24"/>
    <mergeCell ref="B23:F23"/>
    <mergeCell ref="G23:Q23"/>
    <mergeCell ref="R23:U23"/>
    <mergeCell ref="V23:Y23"/>
    <mergeCell ref="Z23:AE23"/>
    <mergeCell ref="B26:F26"/>
    <mergeCell ref="G26:Q26"/>
    <mergeCell ref="R26:U26"/>
    <mergeCell ref="V26:Y26"/>
    <mergeCell ref="Z26:AE26"/>
    <mergeCell ref="B25:F25"/>
    <mergeCell ref="G25:Q25"/>
    <mergeCell ref="R25:U25"/>
    <mergeCell ref="V25:Y25"/>
    <mergeCell ref="Z25:AE25"/>
    <mergeCell ref="B28:F28"/>
    <mergeCell ref="G28:Q28"/>
    <mergeCell ref="R28:U28"/>
    <mergeCell ref="V28:Y28"/>
    <mergeCell ref="Z28:AE28"/>
    <mergeCell ref="B27:F27"/>
    <mergeCell ref="G27:Q27"/>
    <mergeCell ref="R27:U27"/>
    <mergeCell ref="V27:Y27"/>
    <mergeCell ref="Z27:AE27"/>
    <mergeCell ref="B30:F30"/>
    <mergeCell ref="G30:Q30"/>
    <mergeCell ref="R30:U30"/>
    <mergeCell ref="V30:Y30"/>
    <mergeCell ref="Z30:AE30"/>
    <mergeCell ref="B29:F29"/>
    <mergeCell ref="G29:Q29"/>
    <mergeCell ref="R29:U29"/>
    <mergeCell ref="V29:Y29"/>
    <mergeCell ref="Z29:AE29"/>
    <mergeCell ref="B32:F32"/>
    <mergeCell ref="G32:Q32"/>
    <mergeCell ref="R32:U32"/>
    <mergeCell ref="V32:Y32"/>
    <mergeCell ref="Z32:AE32"/>
    <mergeCell ref="B31:F31"/>
    <mergeCell ref="G31:Q31"/>
    <mergeCell ref="R31:U31"/>
    <mergeCell ref="V31:Y31"/>
    <mergeCell ref="Z31:AE31"/>
    <mergeCell ref="E41:P41"/>
    <mergeCell ref="T41:AD41"/>
    <mergeCell ref="E42:P42"/>
    <mergeCell ref="B33:F33"/>
    <mergeCell ref="G33:Q33"/>
    <mergeCell ref="R33:U33"/>
    <mergeCell ref="V33:Y33"/>
    <mergeCell ref="Z33:AE33"/>
    <mergeCell ref="Z34:AE3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>
    <tabColor rgb="FFFFFF00"/>
  </sheetPr>
  <dimension ref="B1:AG53"/>
  <sheetViews>
    <sheetView topLeftCell="A5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487"/>
      <c r="G2" s="487"/>
      <c r="H2" s="487"/>
      <c r="I2" s="48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85"/>
      <c r="C3" s="486"/>
      <c r="D3" s="486"/>
      <c r="E3" s="48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488"/>
      <c r="Z3" s="488"/>
      <c r="AA3" s="488"/>
      <c r="AB3" s="26"/>
      <c r="AC3" s="26"/>
      <c r="AD3" s="26"/>
      <c r="AE3" s="31"/>
    </row>
    <row r="4" spans="2:33" s="4" customFormat="1" x14ac:dyDescent="0.35">
      <c r="B4" s="485"/>
      <c r="C4" s="486"/>
      <c r="D4" s="486"/>
      <c r="E4" s="48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488"/>
      <c r="Z4" s="48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521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6</v>
      </c>
      <c r="AC8" s="15">
        <v>0</v>
      </c>
      <c r="AD8" s="15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361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522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10</v>
      </c>
      <c r="S18" s="1013"/>
      <c r="T18" s="1013"/>
      <c r="U18" s="1014"/>
      <c r="V18" s="1147">
        <v>8600</v>
      </c>
      <c r="W18" s="1148"/>
      <c r="X18" s="1148"/>
      <c r="Y18" s="1149"/>
      <c r="Z18" s="1022">
        <f>+R18*V18</f>
        <v>86000</v>
      </c>
      <c r="AA18" s="1124"/>
      <c r="AB18" s="1124"/>
      <c r="AC18" s="1124"/>
      <c r="AD18" s="1124"/>
      <c r="AE18" s="1125"/>
    </row>
    <row r="19" spans="2:33" ht="16.5" customHeight="1" x14ac:dyDescent="0.35">
      <c r="B19" s="1017"/>
      <c r="C19" s="1013"/>
      <c r="D19" s="1013"/>
      <c r="E19" s="1013"/>
      <c r="F19" s="1013"/>
      <c r="G19" s="1220" t="s">
        <v>36</v>
      </c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>
        <v>1</v>
      </c>
      <c r="S19" s="1013"/>
      <c r="T19" s="1013"/>
      <c r="U19" s="1014"/>
      <c r="V19" s="1147">
        <v>11300</v>
      </c>
      <c r="W19" s="1148"/>
      <c r="X19" s="1148"/>
      <c r="Y19" s="1149"/>
      <c r="Z19" s="1022">
        <f t="shared" ref="Z19:Z45" si="0">+R19*V19</f>
        <v>11300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514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1</v>
      </c>
      <c r="S20" s="1013"/>
      <c r="T20" s="1013"/>
      <c r="U20" s="1014"/>
      <c r="V20" s="1147">
        <v>232000</v>
      </c>
      <c r="W20" s="1148"/>
      <c r="X20" s="1148"/>
      <c r="Y20" s="1149"/>
      <c r="Z20" s="1022">
        <f t="shared" si="0"/>
        <v>232000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531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1</v>
      </c>
      <c r="S21" s="1013"/>
      <c r="T21" s="1013"/>
      <c r="U21" s="1014"/>
      <c r="V21" s="1147">
        <v>2656</v>
      </c>
      <c r="W21" s="1150"/>
      <c r="X21" s="1150"/>
      <c r="Y21" s="1151"/>
      <c r="Z21" s="1022">
        <f t="shared" si="0"/>
        <v>2656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47">
        <v>0</v>
      </c>
      <c r="W22" s="1148"/>
      <c r="X22" s="1148"/>
      <c r="Y22" s="1149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47">
        <v>0</v>
      </c>
      <c r="W23" s="1148"/>
      <c r="X23" s="1148"/>
      <c r="Y23" s="1149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331956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489"/>
      <c r="F48" s="489"/>
      <c r="G48" s="489"/>
      <c r="H48" s="489"/>
      <c r="I48" s="489"/>
      <c r="J48" s="489"/>
      <c r="K48" s="489"/>
      <c r="L48" s="489"/>
      <c r="M48" s="489"/>
      <c r="N48" s="489"/>
      <c r="O48" s="489"/>
      <c r="P48" s="489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489"/>
      <c r="F49" s="489"/>
      <c r="G49" s="489"/>
      <c r="H49" s="489"/>
      <c r="I49" s="489"/>
      <c r="J49" s="489"/>
      <c r="K49" s="489"/>
      <c r="L49" s="489"/>
      <c r="M49" s="489"/>
      <c r="N49" s="489"/>
      <c r="O49" s="489"/>
      <c r="P49" s="489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489"/>
      <c r="F50" s="489"/>
      <c r="G50" s="489"/>
      <c r="H50" s="489"/>
      <c r="I50" s="489"/>
      <c r="J50" s="489"/>
      <c r="K50" s="489"/>
      <c r="L50" s="489"/>
      <c r="M50" s="489"/>
      <c r="N50" s="489"/>
      <c r="O50" s="489"/>
      <c r="P50" s="489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>
    <tabColor rgb="FFFFFF00"/>
  </sheetPr>
  <dimension ref="B1:AG52"/>
  <sheetViews>
    <sheetView topLeftCell="A5" workbookViewId="0">
      <selection activeCell="G23" sqref="G23:Q23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487"/>
      <c r="G2" s="487"/>
      <c r="H2" s="487"/>
      <c r="I2" s="48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85"/>
      <c r="C3" s="486"/>
      <c r="D3" s="486"/>
      <c r="E3" s="48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488"/>
      <c r="Z3" s="488"/>
      <c r="AA3" s="488"/>
      <c r="AB3" s="26"/>
      <c r="AC3" s="26"/>
      <c r="AD3" s="26"/>
      <c r="AE3" s="31"/>
    </row>
    <row r="4" spans="2:33" s="4" customFormat="1" x14ac:dyDescent="0.35">
      <c r="B4" s="485"/>
      <c r="C4" s="486"/>
      <c r="D4" s="486"/>
      <c r="E4" s="48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488"/>
      <c r="Z4" s="48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523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6</v>
      </c>
      <c r="AC8" s="15">
        <v>0</v>
      </c>
      <c r="AD8" s="15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33.75" customHeight="1" thickBot="1" x14ac:dyDescent="0.4">
      <c r="B18" s="1017"/>
      <c r="C18" s="1013"/>
      <c r="D18" s="1013"/>
      <c r="E18" s="1013"/>
      <c r="F18" s="1013"/>
      <c r="G18" s="1079" t="s">
        <v>323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10</v>
      </c>
      <c r="S18" s="1013"/>
      <c r="T18" s="1013"/>
      <c r="U18" s="1014"/>
      <c r="V18" s="1147">
        <v>8600</v>
      </c>
      <c r="W18" s="1148"/>
      <c r="X18" s="1148"/>
      <c r="Y18" s="1149"/>
      <c r="Z18" s="1022">
        <f t="shared" ref="Z18:Z44" si="0">+R18*V18</f>
        <v>86000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220" t="s">
        <v>263</v>
      </c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>
        <v>1</v>
      </c>
      <c r="S19" s="1013"/>
      <c r="T19" s="1013"/>
      <c r="U19" s="1014"/>
      <c r="V19" s="1147">
        <v>905</v>
      </c>
      <c r="W19" s="1150"/>
      <c r="X19" s="1150"/>
      <c r="Y19" s="1151"/>
      <c r="Z19" s="1022">
        <f t="shared" si="0"/>
        <v>905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504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15</v>
      </c>
      <c r="S20" s="1013"/>
      <c r="T20" s="1013"/>
      <c r="U20" s="1014"/>
      <c r="V20" s="1147">
        <v>464</v>
      </c>
      <c r="W20" s="1148"/>
      <c r="X20" s="1148"/>
      <c r="Y20" s="1149"/>
      <c r="Z20" s="1022">
        <f t="shared" si="0"/>
        <v>6960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264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1</v>
      </c>
      <c r="S21" s="1013"/>
      <c r="T21" s="1013"/>
      <c r="U21" s="1014"/>
      <c r="V21" s="1134">
        <v>1960</v>
      </c>
      <c r="W21" s="1135"/>
      <c r="X21" s="1135"/>
      <c r="Y21" s="1136"/>
      <c r="Z21" s="1022">
        <f t="shared" si="0"/>
        <v>1960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52"/>
      <c r="H37" s="1153"/>
      <c r="I37" s="1153"/>
      <c r="J37" s="1153"/>
      <c r="K37" s="1153"/>
      <c r="L37" s="1153"/>
      <c r="M37" s="1153"/>
      <c r="N37" s="1153"/>
      <c r="O37" s="1153"/>
      <c r="P37" s="1153"/>
      <c r="Q37" s="1154"/>
      <c r="R37" s="1153"/>
      <c r="S37" s="1153"/>
      <c r="T37" s="1153"/>
      <c r="U37" s="1154"/>
      <c r="V37" s="1137">
        <v>0</v>
      </c>
      <c r="W37" s="1138"/>
      <c r="X37" s="1138"/>
      <c r="Y37" s="1139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143"/>
      <c r="S38" s="1144"/>
      <c r="T38" s="1144"/>
      <c r="U38" s="1144"/>
      <c r="V38" s="1145">
        <v>0</v>
      </c>
      <c r="W38" s="1146"/>
      <c r="X38" s="1146"/>
      <c r="Y38" s="1146"/>
      <c r="Z38" s="1124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159"/>
      <c r="S44" s="1160"/>
      <c r="T44" s="1160"/>
      <c r="U44" s="1160"/>
      <c r="V44" s="1161">
        <v>0</v>
      </c>
      <c r="W44" s="1162"/>
      <c r="X44" s="1162"/>
      <c r="Y44" s="1162"/>
      <c r="Z44" s="1163">
        <f t="shared" si="0"/>
        <v>0</v>
      </c>
      <c r="AA44" s="1163"/>
      <c r="AB44" s="1163"/>
      <c r="AC44" s="1163"/>
      <c r="AD44" s="1163"/>
      <c r="AE44" s="1164"/>
    </row>
    <row r="45" spans="2:31" ht="16" thickBot="1" x14ac:dyDescent="0.4">
      <c r="B45" s="3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8"/>
      <c r="X45" s="8"/>
      <c r="Y45" s="8"/>
      <c r="Z45" s="1003">
        <f>SUM(Z18:AE44)</f>
        <v>95825</v>
      </c>
      <c r="AA45" s="1004"/>
      <c r="AB45" s="1004"/>
      <c r="AC45" s="1004"/>
      <c r="AD45" s="1004"/>
      <c r="AE45" s="1005"/>
    </row>
    <row r="46" spans="2:31" x14ac:dyDescent="0.35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489"/>
      <c r="F47" s="489"/>
      <c r="G47" s="489"/>
      <c r="H47" s="489"/>
      <c r="I47" s="489"/>
      <c r="J47" s="489"/>
      <c r="K47" s="489"/>
      <c r="L47" s="489"/>
      <c r="M47" s="489"/>
      <c r="N47" s="489"/>
      <c r="O47" s="489"/>
      <c r="P47" s="489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489"/>
      <c r="F48" s="489"/>
      <c r="G48" s="489"/>
      <c r="H48" s="489"/>
      <c r="I48" s="489"/>
      <c r="J48" s="489"/>
      <c r="K48" s="489"/>
      <c r="L48" s="489"/>
      <c r="M48" s="489"/>
      <c r="N48" s="489"/>
      <c r="O48" s="489"/>
      <c r="P48" s="489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489"/>
      <c r="F49" s="489"/>
      <c r="G49" s="489"/>
      <c r="H49" s="489"/>
      <c r="I49" s="489"/>
      <c r="J49" s="489"/>
      <c r="K49" s="489"/>
      <c r="L49" s="489"/>
      <c r="M49" s="489"/>
      <c r="N49" s="489"/>
      <c r="O49" s="489"/>
      <c r="P49" s="489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ht="22.5" customHeight="1" x14ac:dyDescent="0.35">
      <c r="B50" s="9" t="s">
        <v>17</v>
      </c>
      <c r="C50" s="4"/>
      <c r="D50" s="4"/>
      <c r="E50" s="1006" t="s">
        <v>0</v>
      </c>
      <c r="F50" s="1006"/>
      <c r="G50" s="1006"/>
      <c r="H50" s="1006"/>
      <c r="I50" s="1006"/>
      <c r="J50" s="1006"/>
      <c r="K50" s="1006"/>
      <c r="L50" s="1006"/>
      <c r="M50" s="1006"/>
      <c r="N50" s="1006"/>
      <c r="O50" s="1006"/>
      <c r="P50" s="1006"/>
      <c r="Q50" s="1155" t="s">
        <v>18</v>
      </c>
      <c r="R50" s="1155"/>
      <c r="S50" s="1155"/>
      <c r="T50" s="1006"/>
      <c r="U50" s="1006"/>
      <c r="V50" s="1006"/>
      <c r="W50" s="1006"/>
      <c r="X50" s="1006"/>
      <c r="Y50" s="1006"/>
      <c r="Z50" s="1006"/>
      <c r="AA50" s="1006"/>
      <c r="AB50" s="1006"/>
      <c r="AC50" s="1006"/>
      <c r="AD50" s="1006"/>
      <c r="AE50" s="6"/>
    </row>
    <row r="51" spans="2:31" x14ac:dyDescent="0.35">
      <c r="B51" s="3"/>
      <c r="C51" s="4"/>
      <c r="D51" s="4"/>
      <c r="E51" s="1007" t="s">
        <v>19</v>
      </c>
      <c r="F51" s="1007"/>
      <c r="G51" s="1007"/>
      <c r="H51" s="1007"/>
      <c r="I51" s="1007"/>
      <c r="J51" s="1007"/>
      <c r="K51" s="1007"/>
      <c r="L51" s="1007"/>
      <c r="M51" s="1007"/>
      <c r="N51" s="1007"/>
      <c r="O51" s="1007"/>
      <c r="P51" s="1007"/>
      <c r="Q51" s="4"/>
      <c r="R51" s="4"/>
      <c r="S51" s="4"/>
      <c r="T51" s="141" t="s">
        <v>28</v>
      </c>
      <c r="U51" s="4"/>
      <c r="V51" s="4"/>
      <c r="W51" s="4"/>
      <c r="X51" s="4"/>
      <c r="Y51" s="4"/>
      <c r="Z51" s="4"/>
      <c r="AA51" s="4"/>
      <c r="AB51" s="4"/>
      <c r="AC51" s="4"/>
      <c r="AD51" s="4"/>
      <c r="AE51" s="6"/>
    </row>
    <row r="52" spans="2:31" ht="16" thickBot="1" x14ac:dyDescent="0.4">
      <c r="B52" s="10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58">
    <mergeCell ref="E50:P50"/>
    <mergeCell ref="Q50:S50"/>
    <mergeCell ref="T50:AD50"/>
    <mergeCell ref="E51:P51"/>
    <mergeCell ref="B44:F44"/>
    <mergeCell ref="G44:Q44"/>
    <mergeCell ref="R44:U44"/>
    <mergeCell ref="V44:Y44"/>
    <mergeCell ref="Z44:AE44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FF00"/>
  </sheetPr>
  <dimension ref="B1:AG40"/>
  <sheetViews>
    <sheetView topLeftCell="A2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1</v>
      </c>
      <c r="AC8" s="15">
        <v>0</v>
      </c>
      <c r="AD8" s="15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73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63.75" customHeight="1" x14ac:dyDescent="0.35">
      <c r="B20" s="1017"/>
      <c r="C20" s="1013"/>
      <c r="D20" s="1013"/>
      <c r="E20" s="1013"/>
      <c r="F20" s="1018"/>
      <c r="G20" s="1121" t="s">
        <v>75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6508760</v>
      </c>
      <c r="W20" s="1023"/>
      <c r="X20" s="1023"/>
      <c r="Y20" s="1024"/>
      <c r="Z20" s="1022">
        <f>+R20*V20</f>
        <v>6508760</v>
      </c>
      <c r="AA20" s="1124"/>
      <c r="AB20" s="1124"/>
      <c r="AC20" s="1124"/>
      <c r="AD20" s="1124"/>
      <c r="AE20" s="1125"/>
    </row>
    <row r="21" spans="2:33" ht="47.25" customHeight="1" x14ac:dyDescent="0.35">
      <c r="B21" s="1017"/>
      <c r="C21" s="1013"/>
      <c r="D21" s="1013"/>
      <c r="E21" s="1013"/>
      <c r="F21" s="1018"/>
      <c r="G21" s="1121" t="s">
        <v>74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2426720</v>
      </c>
      <c r="W21" s="1023"/>
      <c r="X21" s="1023"/>
      <c r="Y21" s="1024"/>
      <c r="Z21" s="1022">
        <f>+R21*V21</f>
        <v>2426720</v>
      </c>
      <c r="AA21" s="1124"/>
      <c r="AB21" s="1124"/>
      <c r="AC21" s="1124"/>
      <c r="AD21" s="1124"/>
      <c r="AE21" s="1125"/>
    </row>
    <row r="22" spans="2:33" ht="47.25" customHeight="1" x14ac:dyDescent="0.35">
      <c r="B22" s="1017"/>
      <c r="C22" s="1013"/>
      <c r="D22" s="1013"/>
      <c r="E22" s="1013"/>
      <c r="F22" s="1018"/>
      <c r="G22" s="1121" t="s">
        <v>76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3761880</v>
      </c>
      <c r="W22" s="1023"/>
      <c r="X22" s="1023"/>
      <c r="Y22" s="1024"/>
      <c r="Z22" s="1022">
        <f>+R22*V22</f>
        <v>3761880</v>
      </c>
      <c r="AA22" s="1124"/>
      <c r="AB22" s="1124"/>
      <c r="AC22" s="1124"/>
      <c r="AD22" s="1124"/>
      <c r="AE22" s="1125"/>
    </row>
    <row r="23" spans="2:33" ht="62.25" customHeight="1" x14ac:dyDescent="0.35">
      <c r="B23" s="1017"/>
      <c r="C23" s="1013"/>
      <c r="D23" s="1013"/>
      <c r="E23" s="1013"/>
      <c r="F23" s="1018"/>
      <c r="G23" s="1121" t="s">
        <v>77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1</v>
      </c>
      <c r="S23" s="1013"/>
      <c r="T23" s="1013"/>
      <c r="U23" s="1014"/>
      <c r="V23" s="1022">
        <v>1730720</v>
      </c>
      <c r="W23" s="1023"/>
      <c r="X23" s="1023"/>
      <c r="Y23" s="1024"/>
      <c r="Z23" s="1022">
        <f t="shared" ref="Z23:Z24" si="0">+R23*V23</f>
        <v>1730720</v>
      </c>
      <c r="AA23" s="1124"/>
      <c r="AB23" s="1124"/>
      <c r="AC23" s="1124"/>
      <c r="AD23" s="1124"/>
      <c r="AE23" s="1125"/>
    </row>
    <row r="24" spans="2:33" ht="47.25" customHeight="1" x14ac:dyDescent="0.35">
      <c r="B24" s="1017"/>
      <c r="C24" s="1013"/>
      <c r="D24" s="1013"/>
      <c r="E24" s="1013"/>
      <c r="F24" s="1018"/>
      <c r="G24" s="1121" t="s">
        <v>413</v>
      </c>
      <c r="H24" s="1122"/>
      <c r="I24" s="1122"/>
      <c r="J24" s="1122"/>
      <c r="K24" s="1122"/>
      <c r="L24" s="1122"/>
      <c r="M24" s="1122"/>
      <c r="N24" s="1122"/>
      <c r="O24" s="1122"/>
      <c r="P24" s="1122"/>
      <c r="Q24" s="1123"/>
      <c r="R24" s="1017">
        <v>1</v>
      </c>
      <c r="S24" s="1013"/>
      <c r="T24" s="1013"/>
      <c r="U24" s="1014"/>
      <c r="V24" s="1022">
        <v>4780360</v>
      </c>
      <c r="W24" s="1023"/>
      <c r="X24" s="1023"/>
      <c r="Y24" s="1024"/>
      <c r="Z24" s="1022">
        <f t="shared" si="0"/>
        <v>4780360</v>
      </c>
      <c r="AA24" s="1124"/>
      <c r="AB24" s="1124"/>
      <c r="AC24" s="1124"/>
      <c r="AD24" s="1124"/>
      <c r="AE24" s="1125"/>
    </row>
    <row r="25" spans="2:33" ht="49.5" customHeight="1" x14ac:dyDescent="0.35">
      <c r="B25" s="1017"/>
      <c r="C25" s="1013"/>
      <c r="D25" s="1013"/>
      <c r="E25" s="1013"/>
      <c r="F25" s="1018"/>
      <c r="G25" s="1121" t="s">
        <v>78</v>
      </c>
      <c r="H25" s="1122"/>
      <c r="I25" s="1122"/>
      <c r="J25" s="1122"/>
      <c r="K25" s="1122"/>
      <c r="L25" s="1122"/>
      <c r="M25" s="1122"/>
      <c r="N25" s="1122"/>
      <c r="O25" s="1122"/>
      <c r="P25" s="1122"/>
      <c r="Q25" s="1123"/>
      <c r="R25" s="1017">
        <v>1</v>
      </c>
      <c r="S25" s="1013"/>
      <c r="T25" s="1013"/>
      <c r="U25" s="1014"/>
      <c r="V25" s="1012">
        <v>332920</v>
      </c>
      <c r="W25" s="1013"/>
      <c r="X25" s="1013"/>
      <c r="Y25" s="1014"/>
      <c r="Z25" s="1012">
        <f t="shared" ref="Z25" si="1">+R25*V25</f>
        <v>332920</v>
      </c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thickBot="1" x14ac:dyDescent="0.4">
      <c r="B28" s="1008"/>
      <c r="C28" s="1009"/>
      <c r="D28" s="1009"/>
      <c r="E28" s="1009"/>
      <c r="F28" s="1010"/>
      <c r="G28" s="1111"/>
      <c r="H28" s="1112"/>
      <c r="I28" s="1112"/>
      <c r="J28" s="1112"/>
      <c r="K28" s="1112"/>
      <c r="L28" s="1112"/>
      <c r="M28" s="1112"/>
      <c r="N28" s="1112"/>
      <c r="O28" s="1112"/>
      <c r="P28" s="1112"/>
      <c r="Q28" s="1113"/>
      <c r="R28" s="1114"/>
      <c r="S28" s="1115"/>
      <c r="T28" s="1115"/>
      <c r="U28" s="1116"/>
      <c r="V28" s="1117"/>
      <c r="W28" s="1112"/>
      <c r="X28" s="1112"/>
      <c r="Y28" s="1113"/>
      <c r="Z28" s="1118"/>
      <c r="AA28" s="1119"/>
      <c r="AB28" s="1119"/>
      <c r="AC28" s="1119"/>
      <c r="AD28" s="1119"/>
      <c r="AE28" s="1120"/>
    </row>
    <row r="29" spans="2:33" ht="16" thickBot="1" x14ac:dyDescent="0.4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 t="s">
        <v>15</v>
      </c>
      <c r="W29" s="8"/>
      <c r="X29" s="8"/>
      <c r="Y29" s="8"/>
      <c r="Z29" s="1003">
        <f>SUM(Z19:AE28)</f>
        <v>26160320</v>
      </c>
      <c r="AA29" s="1004"/>
      <c r="AB29" s="1004"/>
      <c r="AC29" s="1004"/>
      <c r="AD29" s="1004"/>
      <c r="AE29" s="1005"/>
    </row>
    <row r="30" spans="2:33" x14ac:dyDescent="0.35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ht="24" customHeight="1" x14ac:dyDescent="0.35">
      <c r="B31" s="9" t="s">
        <v>16</v>
      </c>
      <c r="C31" s="4"/>
      <c r="D31" s="4"/>
      <c r="E31" s="1006" t="s">
        <v>0</v>
      </c>
      <c r="F31" s="1006"/>
      <c r="G31" s="1006"/>
      <c r="H31" s="1006"/>
      <c r="I31" s="1006"/>
      <c r="J31" s="1006"/>
      <c r="K31" s="1006"/>
      <c r="L31" s="1006"/>
      <c r="M31" s="1006"/>
      <c r="N31" s="1006"/>
      <c r="O31" s="1006"/>
      <c r="P31" s="1006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x14ac:dyDescent="0.35">
      <c r="B32" s="3"/>
      <c r="C32" s="4"/>
      <c r="D32" s="4"/>
      <c r="E32" s="1007"/>
      <c r="F32" s="1007"/>
      <c r="G32" s="1007"/>
      <c r="H32" s="1007"/>
      <c r="I32" s="1007"/>
      <c r="J32" s="1007"/>
      <c r="K32" s="1007"/>
      <c r="L32" s="1007"/>
      <c r="M32" s="1007"/>
      <c r="N32" s="1007"/>
      <c r="O32" s="1007"/>
      <c r="P32" s="1007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x14ac:dyDescent="0.35">
      <c r="B33" s="3"/>
      <c r="C33" s="4"/>
      <c r="D33" s="4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x14ac:dyDescent="0.35">
      <c r="B34" s="3"/>
      <c r="C34" s="4"/>
      <c r="D34" s="4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x14ac:dyDescent="0.35">
      <c r="B35" s="3"/>
      <c r="C35" s="4"/>
      <c r="D35" s="4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ht="22.5" customHeight="1" x14ac:dyDescent="0.35">
      <c r="B36" s="9" t="s">
        <v>17</v>
      </c>
      <c r="C36" s="4"/>
      <c r="D36" s="4"/>
      <c r="E36" s="1006" t="s">
        <v>0</v>
      </c>
      <c r="F36" s="1006"/>
      <c r="G36" s="1006"/>
      <c r="H36" s="1006"/>
      <c r="I36" s="1006"/>
      <c r="J36" s="1006"/>
      <c r="K36" s="1006"/>
      <c r="L36" s="1006"/>
      <c r="M36" s="1006"/>
      <c r="N36" s="1006"/>
      <c r="O36" s="1006"/>
      <c r="P36" s="1006"/>
      <c r="Q36" s="4"/>
      <c r="R36" s="7" t="s">
        <v>18</v>
      </c>
      <c r="S36" s="4"/>
      <c r="T36" s="1006"/>
      <c r="U36" s="1006"/>
      <c r="V36" s="1006"/>
      <c r="W36" s="1006"/>
      <c r="X36" s="1006"/>
      <c r="Y36" s="1006"/>
      <c r="Z36" s="1006"/>
      <c r="AA36" s="1006"/>
      <c r="AB36" s="1006"/>
      <c r="AC36" s="1006"/>
      <c r="AD36" s="1006"/>
      <c r="AE36" s="6"/>
    </row>
    <row r="37" spans="2:31" x14ac:dyDescent="0.35">
      <c r="B37" s="3"/>
      <c r="C37" s="4"/>
      <c r="D37" s="4"/>
      <c r="E37" s="1007" t="s">
        <v>19</v>
      </c>
      <c r="F37" s="1007"/>
      <c r="G37" s="1007"/>
      <c r="H37" s="1007"/>
      <c r="I37" s="1007"/>
      <c r="J37" s="1007"/>
      <c r="K37" s="1007"/>
      <c r="L37" s="1007"/>
      <c r="M37" s="1007"/>
      <c r="N37" s="1007"/>
      <c r="O37" s="1007"/>
      <c r="P37" s="1007"/>
      <c r="Q37" s="4"/>
      <c r="R37" s="4"/>
      <c r="S37" s="4"/>
      <c r="T37" s="4" t="s">
        <v>27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16" thickBot="1" x14ac:dyDescent="0.4">
      <c r="B40" s="10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2"/>
    </row>
  </sheetData>
  <mergeCells count="76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4:F24"/>
    <mergeCell ref="G24:Q24"/>
    <mergeCell ref="R24:U24"/>
    <mergeCell ref="V24:Y24"/>
    <mergeCell ref="Z24:AE24"/>
    <mergeCell ref="B23:F23"/>
    <mergeCell ref="G23:Q23"/>
    <mergeCell ref="R23:U23"/>
    <mergeCell ref="V23:Y23"/>
    <mergeCell ref="Z23:AE23"/>
    <mergeCell ref="B26:F26"/>
    <mergeCell ref="G26:Q26"/>
    <mergeCell ref="R26:U26"/>
    <mergeCell ref="V26:Y26"/>
    <mergeCell ref="Z26:AE26"/>
    <mergeCell ref="B25:F25"/>
    <mergeCell ref="G25:Q25"/>
    <mergeCell ref="R25:U25"/>
    <mergeCell ref="V25:Y25"/>
    <mergeCell ref="Z25:AE25"/>
    <mergeCell ref="Z27:AE27"/>
    <mergeCell ref="B28:F28"/>
    <mergeCell ref="G28:Q28"/>
    <mergeCell ref="R28:U28"/>
    <mergeCell ref="V28:Y28"/>
    <mergeCell ref="Z28:AE28"/>
    <mergeCell ref="E37:P37"/>
    <mergeCell ref="B27:F27"/>
    <mergeCell ref="G27:Q27"/>
    <mergeCell ref="R27:U27"/>
    <mergeCell ref="V27:Y27"/>
    <mergeCell ref="Z29:AE29"/>
    <mergeCell ref="E31:P31"/>
    <mergeCell ref="E32:P32"/>
    <mergeCell ref="E36:P36"/>
    <mergeCell ref="T36:AD36"/>
    <mergeCell ref="B21:F21"/>
    <mergeCell ref="G21:Q21"/>
    <mergeCell ref="R21:U21"/>
    <mergeCell ref="V21:Y21"/>
    <mergeCell ref="Z21:AE21"/>
    <mergeCell ref="B20:F20"/>
    <mergeCell ref="G20:Q20"/>
    <mergeCell ref="R20:U20"/>
    <mergeCell ref="V20:Y20"/>
    <mergeCell ref="Z20:AE2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FFFF00"/>
  </sheetPr>
  <dimension ref="B1:AG45"/>
  <sheetViews>
    <sheetView topLeftCell="A2" zoomScaleNormal="100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487"/>
      <c r="G2" s="487"/>
      <c r="H2" s="487"/>
      <c r="I2" s="48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85"/>
      <c r="C3" s="486"/>
      <c r="D3" s="486"/>
      <c r="E3" s="48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488"/>
      <c r="Z3" s="488"/>
      <c r="AA3" s="488"/>
      <c r="AB3" s="26"/>
      <c r="AC3" s="26"/>
      <c r="AD3" s="26"/>
      <c r="AE3" s="31"/>
    </row>
    <row r="4" spans="2:33" s="4" customFormat="1" x14ac:dyDescent="0.35">
      <c r="B4" s="485"/>
      <c r="C4" s="486"/>
      <c r="D4" s="486"/>
      <c r="E4" s="48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488"/>
      <c r="Z4" s="48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524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7</v>
      </c>
      <c r="AA8" s="318">
        <v>0</v>
      </c>
      <c r="AB8" s="318">
        <v>6</v>
      </c>
      <c r="AC8" s="318">
        <v>0</v>
      </c>
      <c r="AD8" s="318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352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522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10</v>
      </c>
      <c r="S19" s="1013"/>
      <c r="T19" s="1013"/>
      <c r="U19" s="1014"/>
      <c r="V19" s="1147">
        <v>8600</v>
      </c>
      <c r="W19" s="1148"/>
      <c r="X19" s="1148"/>
      <c r="Y19" s="1149"/>
      <c r="Z19" s="1022">
        <f>+R19*V19</f>
        <v>86000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/>
      <c r="S20" s="1013"/>
      <c r="T20" s="1013"/>
      <c r="U20" s="1014"/>
      <c r="V20" s="1147">
        <v>0</v>
      </c>
      <c r="W20" s="1150"/>
      <c r="X20" s="1150"/>
      <c r="Y20" s="1151"/>
      <c r="Z20" s="1012">
        <f t="shared" ref="Z20:Z33" si="0">+R20*V20</f>
        <v>0</v>
      </c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0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/>
      <c r="S21" s="1013"/>
      <c r="T21" s="1013"/>
      <c r="U21" s="1014"/>
      <c r="V21" s="1012">
        <v>0</v>
      </c>
      <c r="W21" s="1013"/>
      <c r="X21" s="1013"/>
      <c r="Y21" s="1014"/>
      <c r="Z21" s="1012">
        <f t="shared" si="0"/>
        <v>0</v>
      </c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0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/>
      <c r="S22" s="1013"/>
      <c r="T22" s="1013"/>
      <c r="U22" s="1014"/>
      <c r="V22" s="1012">
        <v>0</v>
      </c>
      <c r="W22" s="1013"/>
      <c r="X22" s="1013"/>
      <c r="Y22" s="1014"/>
      <c r="Z22" s="1012">
        <f t="shared" si="0"/>
        <v>0</v>
      </c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0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/>
      <c r="S23" s="1013"/>
      <c r="T23" s="1013"/>
      <c r="U23" s="1014"/>
      <c r="V23" s="1012">
        <v>0</v>
      </c>
      <c r="W23" s="1013"/>
      <c r="X23" s="1013"/>
      <c r="Y23" s="1014"/>
      <c r="Z23" s="1012">
        <f t="shared" si="0"/>
        <v>0</v>
      </c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12">
        <v>0</v>
      </c>
      <c r="W24" s="1013"/>
      <c r="X24" s="1013"/>
      <c r="Y24" s="1014"/>
      <c r="Z24" s="1012">
        <f t="shared" si="0"/>
        <v>0</v>
      </c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12">
        <v>0</v>
      </c>
      <c r="W25" s="1013"/>
      <c r="X25" s="1013"/>
      <c r="Y25" s="1014"/>
      <c r="Z25" s="1012">
        <f t="shared" si="0"/>
        <v>0</v>
      </c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12">
        <v>0</v>
      </c>
      <c r="W26" s="1013"/>
      <c r="X26" s="1013"/>
      <c r="Y26" s="1014"/>
      <c r="Z26" s="1012">
        <f t="shared" si="0"/>
        <v>0</v>
      </c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12">
        <v>0</v>
      </c>
      <c r="W27" s="1013"/>
      <c r="X27" s="1013"/>
      <c r="Y27" s="1014"/>
      <c r="Z27" s="1012">
        <f t="shared" si="0"/>
        <v>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12">
        <v>0</v>
      </c>
      <c r="W28" s="1013"/>
      <c r="X28" s="1013"/>
      <c r="Y28" s="101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>
        <v>0</v>
      </c>
      <c r="W29" s="1013"/>
      <c r="X29" s="1013"/>
      <c r="Y29" s="101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>
        <v>0</v>
      </c>
      <c r="W30" s="1013"/>
      <c r="X30" s="1013"/>
      <c r="Y30" s="1014"/>
      <c r="Z30" s="1012">
        <f t="shared" si="0"/>
        <v>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>
        <v>0</v>
      </c>
      <c r="W31" s="1013"/>
      <c r="X31" s="1013"/>
      <c r="Y31" s="1014"/>
      <c r="Z31" s="1012">
        <f t="shared" si="0"/>
        <v>0</v>
      </c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114"/>
      <c r="S32" s="1115"/>
      <c r="T32" s="1115"/>
      <c r="U32" s="1116"/>
      <c r="V32" s="1012">
        <v>0</v>
      </c>
      <c r="W32" s="1013"/>
      <c r="X32" s="1013"/>
      <c r="Y32" s="1014"/>
      <c r="Z32" s="1012">
        <f t="shared" si="0"/>
        <v>0</v>
      </c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114"/>
      <c r="S33" s="1115"/>
      <c r="T33" s="1115"/>
      <c r="U33" s="1116"/>
      <c r="V33" s="1012">
        <v>0</v>
      </c>
      <c r="W33" s="1013"/>
      <c r="X33" s="1013"/>
      <c r="Y33" s="1014"/>
      <c r="Z33" s="1012">
        <f t="shared" si="0"/>
        <v>0</v>
      </c>
      <c r="AA33" s="1015"/>
      <c r="AB33" s="1015"/>
      <c r="AC33" s="1015"/>
      <c r="AD33" s="1015"/>
      <c r="AE33" s="1016"/>
    </row>
    <row r="34" spans="2:31" ht="16" thickBot="1" x14ac:dyDescent="0.4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8"/>
      <c r="X34" s="8"/>
      <c r="Y34" s="8"/>
      <c r="Z34" s="1003">
        <f>SUM(Z19:AE33)</f>
        <v>86000</v>
      </c>
      <c r="AA34" s="1004"/>
      <c r="AB34" s="1004"/>
      <c r="AC34" s="1004"/>
      <c r="AD34" s="1004"/>
      <c r="AE34" s="1005"/>
    </row>
    <row r="35" spans="2:31" x14ac:dyDescent="0.35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ht="24" customHeight="1" x14ac:dyDescent="0.35">
      <c r="B36" s="7"/>
      <c r="C36" s="4"/>
      <c r="D36" s="4"/>
      <c r="E36" s="5" t="s">
        <v>0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489"/>
      <c r="F38" s="489"/>
      <c r="G38" s="489"/>
      <c r="H38" s="489"/>
      <c r="I38" s="489"/>
      <c r="J38" s="489"/>
      <c r="K38" s="489"/>
      <c r="L38" s="489"/>
      <c r="M38" s="489"/>
      <c r="N38" s="489"/>
      <c r="O38" s="489"/>
      <c r="P38" s="489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489"/>
      <c r="F39" s="489"/>
      <c r="G39" s="489"/>
      <c r="H39" s="489"/>
      <c r="I39" s="489"/>
      <c r="J39" s="489"/>
      <c r="K39" s="489"/>
      <c r="L39" s="489"/>
      <c r="M39" s="489"/>
      <c r="N39" s="489"/>
      <c r="O39" s="489"/>
      <c r="P39" s="489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489"/>
      <c r="F40" s="489"/>
      <c r="G40" s="489"/>
      <c r="H40" s="489"/>
      <c r="I40" s="489"/>
      <c r="J40" s="489"/>
      <c r="K40" s="489"/>
      <c r="L40" s="489"/>
      <c r="M40" s="489"/>
      <c r="N40" s="489"/>
      <c r="O40" s="489"/>
      <c r="P40" s="489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4"/>
      <c r="R41" s="7" t="s">
        <v>18</v>
      </c>
      <c r="S41" s="4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489"/>
      <c r="F43" s="489"/>
      <c r="G43" s="489"/>
      <c r="H43" s="489"/>
      <c r="I43" s="489"/>
      <c r="J43" s="489"/>
      <c r="K43" s="489"/>
      <c r="L43" s="489"/>
      <c r="M43" s="489"/>
      <c r="N43" s="489"/>
      <c r="O43" s="489"/>
      <c r="P43" s="489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489"/>
      <c r="F44" s="489"/>
      <c r="G44" s="489"/>
      <c r="H44" s="489"/>
      <c r="I44" s="489"/>
      <c r="J44" s="489"/>
      <c r="K44" s="489"/>
      <c r="L44" s="489"/>
      <c r="M44" s="489"/>
      <c r="N44" s="489"/>
      <c r="O44" s="489"/>
      <c r="P44" s="489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16" thickBot="1" x14ac:dyDescent="0.4">
      <c r="B45" s="10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2"/>
    </row>
  </sheetData>
  <mergeCells count="97">
    <mergeCell ref="E41:P41"/>
    <mergeCell ref="T41:AD41"/>
    <mergeCell ref="E42:P42"/>
    <mergeCell ref="B33:F33"/>
    <mergeCell ref="G33:Q33"/>
    <mergeCell ref="R33:U33"/>
    <mergeCell ref="V33:Y33"/>
    <mergeCell ref="Z33:AE33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:E1"/>
    <mergeCell ref="F1:AA1"/>
    <mergeCell ref="AB1:AE1"/>
    <mergeCell ref="K2:W3"/>
    <mergeCell ref="K4:W5"/>
    <mergeCell ref="AA4:AE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FFFF00"/>
  </sheetPr>
  <dimension ref="B1:AG47"/>
  <sheetViews>
    <sheetView topLeftCell="A9" zoomScale="90" zoomScaleNormal="90" workbookViewId="0">
      <selection activeCell="G22" sqref="G22:Q22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487"/>
      <c r="G2" s="487"/>
      <c r="H2" s="487"/>
      <c r="I2" s="48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85"/>
      <c r="C3" s="486"/>
      <c r="D3" s="486"/>
      <c r="E3" s="48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488"/>
      <c r="Z3" s="488"/>
      <c r="AA3" s="488"/>
      <c r="AB3" s="26"/>
      <c r="AC3" s="26"/>
      <c r="AD3" s="26"/>
      <c r="AE3" s="31"/>
    </row>
    <row r="4" spans="2:33" s="4" customFormat="1" x14ac:dyDescent="0.35">
      <c r="B4" s="485"/>
      <c r="C4" s="486"/>
      <c r="D4" s="486"/>
      <c r="E4" s="48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488"/>
      <c r="Z4" s="48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525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6</v>
      </c>
      <c r="AC8" s="15">
        <v>1</v>
      </c>
      <c r="AD8" s="15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507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</v>
      </c>
      <c r="S19" s="1013"/>
      <c r="T19" s="1013"/>
      <c r="U19" s="1014"/>
      <c r="V19" s="1022">
        <v>3468</v>
      </c>
      <c r="W19" s="1023"/>
      <c r="X19" s="1023"/>
      <c r="Y19" s="1024"/>
      <c r="Z19" s="1022">
        <f>+V19*R19</f>
        <v>3468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025" t="s">
        <v>345</v>
      </c>
      <c r="H20" s="1026"/>
      <c r="I20" s="1026"/>
      <c r="J20" s="1026"/>
      <c r="K20" s="1026"/>
      <c r="L20" s="1026"/>
      <c r="M20" s="1026"/>
      <c r="N20" s="1026"/>
      <c r="O20" s="1026"/>
      <c r="P20" s="1026"/>
      <c r="Q20" s="1027"/>
      <c r="R20" s="1017">
        <v>1</v>
      </c>
      <c r="S20" s="1013"/>
      <c r="T20" s="1013"/>
      <c r="U20" s="1014"/>
      <c r="V20" s="1012">
        <v>2552</v>
      </c>
      <c r="W20" s="1015"/>
      <c r="X20" s="1015"/>
      <c r="Y20" s="1016"/>
      <c r="Z20" s="1022">
        <f t="shared" ref="Z20:Z29" si="0">+V20*R20</f>
        <v>2552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025" t="s">
        <v>359</v>
      </c>
      <c r="H21" s="1026"/>
      <c r="I21" s="1026"/>
      <c r="J21" s="1026"/>
      <c r="K21" s="1026"/>
      <c r="L21" s="1026"/>
      <c r="M21" s="1026"/>
      <c r="N21" s="1026"/>
      <c r="O21" s="1026"/>
      <c r="P21" s="1026"/>
      <c r="Q21" s="1027"/>
      <c r="R21" s="1017">
        <v>10</v>
      </c>
      <c r="S21" s="1013"/>
      <c r="T21" s="1013"/>
      <c r="U21" s="1014"/>
      <c r="V21" s="1012">
        <v>464</v>
      </c>
      <c r="W21" s="1015"/>
      <c r="X21" s="1015"/>
      <c r="Y21" s="1016"/>
      <c r="Z21" s="1022">
        <f t="shared" si="0"/>
        <v>4640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025" t="s">
        <v>509</v>
      </c>
      <c r="H22" s="1026"/>
      <c r="I22" s="1026"/>
      <c r="J22" s="1026"/>
      <c r="K22" s="1026"/>
      <c r="L22" s="1026"/>
      <c r="M22" s="1026"/>
      <c r="N22" s="1026"/>
      <c r="O22" s="1026"/>
      <c r="P22" s="1026"/>
      <c r="Q22" s="1027"/>
      <c r="R22" s="1017">
        <v>1</v>
      </c>
      <c r="S22" s="1108"/>
      <c r="T22" s="1108"/>
      <c r="U22" s="1109"/>
      <c r="V22" s="1012">
        <v>2726</v>
      </c>
      <c r="W22" s="1015"/>
      <c r="X22" s="1015"/>
      <c r="Y22" s="1016"/>
      <c r="Z22" s="1022">
        <f t="shared" si="0"/>
        <v>2726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025" t="s">
        <v>279</v>
      </c>
      <c r="H23" s="1026"/>
      <c r="I23" s="1026"/>
      <c r="J23" s="1026"/>
      <c r="K23" s="1026"/>
      <c r="L23" s="1026"/>
      <c r="M23" s="1026"/>
      <c r="N23" s="1026"/>
      <c r="O23" s="1026"/>
      <c r="P23" s="1026"/>
      <c r="Q23" s="1027"/>
      <c r="R23" s="1017">
        <v>1</v>
      </c>
      <c r="S23" s="1013"/>
      <c r="T23" s="1013"/>
      <c r="U23" s="1014"/>
      <c r="V23" s="1012">
        <v>400</v>
      </c>
      <c r="W23" s="1015"/>
      <c r="X23" s="1015"/>
      <c r="Y23" s="1016"/>
      <c r="Z23" s="1022">
        <f t="shared" si="0"/>
        <v>400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025" t="s">
        <v>323</v>
      </c>
      <c r="H24" s="1026"/>
      <c r="I24" s="1026"/>
      <c r="J24" s="1026"/>
      <c r="K24" s="1026"/>
      <c r="L24" s="1026"/>
      <c r="M24" s="1026"/>
      <c r="N24" s="1026"/>
      <c r="O24" s="1026"/>
      <c r="P24" s="1026"/>
      <c r="Q24" s="1027"/>
      <c r="R24" s="1017">
        <v>10</v>
      </c>
      <c r="S24" s="1013"/>
      <c r="T24" s="1013"/>
      <c r="U24" s="1014"/>
      <c r="V24" s="1012">
        <v>8600</v>
      </c>
      <c r="W24" s="1015"/>
      <c r="X24" s="1015"/>
      <c r="Y24" s="1016"/>
      <c r="Z24" s="1022">
        <f t="shared" si="0"/>
        <v>86000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025" t="s">
        <v>36</v>
      </c>
      <c r="H25" s="1026"/>
      <c r="I25" s="1026"/>
      <c r="J25" s="1026"/>
      <c r="K25" s="1026"/>
      <c r="L25" s="1026"/>
      <c r="M25" s="1026"/>
      <c r="N25" s="1026"/>
      <c r="O25" s="1026"/>
      <c r="P25" s="1026"/>
      <c r="Q25" s="1027"/>
      <c r="R25" s="1017">
        <v>3</v>
      </c>
      <c r="S25" s="1013"/>
      <c r="T25" s="1013"/>
      <c r="U25" s="1014"/>
      <c r="V25" s="1012">
        <v>11300</v>
      </c>
      <c r="W25" s="1015"/>
      <c r="X25" s="1015"/>
      <c r="Y25" s="1016"/>
      <c r="Z25" s="1022">
        <f t="shared" si="0"/>
        <v>33900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8"/>
      <c r="G26" s="1025" t="s">
        <v>526</v>
      </c>
      <c r="H26" s="1026"/>
      <c r="I26" s="1026"/>
      <c r="J26" s="1026"/>
      <c r="K26" s="1026"/>
      <c r="L26" s="1026"/>
      <c r="M26" s="1026"/>
      <c r="N26" s="1026"/>
      <c r="O26" s="1026"/>
      <c r="P26" s="1026"/>
      <c r="Q26" s="1027"/>
      <c r="R26" s="1017">
        <v>12</v>
      </c>
      <c r="S26" s="1013"/>
      <c r="T26" s="1013"/>
      <c r="U26" s="1014"/>
      <c r="V26" s="1012">
        <v>302</v>
      </c>
      <c r="W26" s="1015"/>
      <c r="X26" s="1015"/>
      <c r="Y26" s="1016"/>
      <c r="Z26" s="1022">
        <f t="shared" si="0"/>
        <v>3624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8"/>
      <c r="G27" s="1025" t="s">
        <v>510</v>
      </c>
      <c r="H27" s="1026"/>
      <c r="I27" s="1026"/>
      <c r="J27" s="1026"/>
      <c r="K27" s="1026"/>
      <c r="L27" s="1026"/>
      <c r="M27" s="1026"/>
      <c r="N27" s="1026"/>
      <c r="O27" s="1026"/>
      <c r="P27" s="1026"/>
      <c r="Q27" s="1027"/>
      <c r="R27" s="1017">
        <v>1</v>
      </c>
      <c r="S27" s="1013"/>
      <c r="T27" s="1013"/>
      <c r="U27" s="1014"/>
      <c r="V27" s="1012">
        <v>1462</v>
      </c>
      <c r="W27" s="1015"/>
      <c r="X27" s="1015"/>
      <c r="Y27" s="1016"/>
      <c r="Z27" s="1022">
        <f t="shared" si="0"/>
        <v>1462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8"/>
      <c r="G28" s="1025" t="s">
        <v>440</v>
      </c>
      <c r="H28" s="1026"/>
      <c r="I28" s="1026"/>
      <c r="J28" s="1026"/>
      <c r="K28" s="1026"/>
      <c r="L28" s="1026"/>
      <c r="M28" s="1026"/>
      <c r="N28" s="1026"/>
      <c r="O28" s="1026"/>
      <c r="P28" s="1026"/>
      <c r="Q28" s="1027"/>
      <c r="R28" s="1017">
        <v>5</v>
      </c>
      <c r="S28" s="1013"/>
      <c r="T28" s="1013"/>
      <c r="U28" s="1014"/>
      <c r="V28" s="1012">
        <v>336</v>
      </c>
      <c r="W28" s="1013"/>
      <c r="X28" s="1013"/>
      <c r="Y28" s="1014"/>
      <c r="Z28" s="1022">
        <f t="shared" si="0"/>
        <v>1680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8"/>
      <c r="G29" s="1025" t="s">
        <v>527</v>
      </c>
      <c r="H29" s="1026"/>
      <c r="I29" s="1026"/>
      <c r="J29" s="1026"/>
      <c r="K29" s="1026"/>
      <c r="L29" s="1026"/>
      <c r="M29" s="1026"/>
      <c r="N29" s="1026"/>
      <c r="O29" s="1026"/>
      <c r="P29" s="1026"/>
      <c r="Q29" s="1027"/>
      <c r="R29" s="1017">
        <v>3</v>
      </c>
      <c r="S29" s="1013"/>
      <c r="T29" s="1013"/>
      <c r="U29" s="1014"/>
      <c r="V29" s="1012">
        <v>17000</v>
      </c>
      <c r="W29" s="1013"/>
      <c r="X29" s="1013"/>
      <c r="Y29" s="1014"/>
      <c r="Z29" s="1022">
        <f t="shared" si="0"/>
        <v>51000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8"/>
      <c r="G30" s="1025" t="s">
        <v>272</v>
      </c>
      <c r="H30" s="1026"/>
      <c r="I30" s="1026"/>
      <c r="J30" s="1026"/>
      <c r="K30" s="1026"/>
      <c r="L30" s="1026"/>
      <c r="M30" s="1026"/>
      <c r="N30" s="1026"/>
      <c r="O30" s="1026"/>
      <c r="P30" s="1026"/>
      <c r="Q30" s="1027"/>
      <c r="R30" s="1017">
        <v>1</v>
      </c>
      <c r="S30" s="1013"/>
      <c r="T30" s="1013"/>
      <c r="U30" s="1014"/>
      <c r="V30" s="1012">
        <v>11484</v>
      </c>
      <c r="W30" s="1013"/>
      <c r="X30" s="1013"/>
      <c r="Y30" s="1014"/>
      <c r="Z30" s="1012">
        <f t="shared" ref="Z30" si="1">+V30*R30</f>
        <v>11484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025" t="s">
        <v>528</v>
      </c>
      <c r="H31" s="1026"/>
      <c r="I31" s="1026"/>
      <c r="J31" s="1026"/>
      <c r="K31" s="1026"/>
      <c r="L31" s="1026"/>
      <c r="M31" s="1026"/>
      <c r="N31" s="1026"/>
      <c r="O31" s="1026"/>
      <c r="P31" s="1026"/>
      <c r="Q31" s="1027"/>
      <c r="R31" s="1017">
        <v>1</v>
      </c>
      <c r="S31" s="1013"/>
      <c r="T31" s="1013"/>
      <c r="U31" s="1014"/>
      <c r="V31" s="1012">
        <v>350</v>
      </c>
      <c r="W31" s="1013"/>
      <c r="X31" s="1013"/>
      <c r="Y31" s="1014"/>
      <c r="Z31" s="1012">
        <f t="shared" ref="Z31" si="2">+V31*R31</f>
        <v>350</v>
      </c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025" t="s">
        <v>529</v>
      </c>
      <c r="H32" s="1026"/>
      <c r="I32" s="1026"/>
      <c r="J32" s="1026"/>
      <c r="K32" s="1026"/>
      <c r="L32" s="1026"/>
      <c r="M32" s="1026"/>
      <c r="N32" s="1026"/>
      <c r="O32" s="1026"/>
      <c r="P32" s="1026"/>
      <c r="Q32" s="1027"/>
      <c r="R32" s="1017">
        <v>1</v>
      </c>
      <c r="S32" s="1013"/>
      <c r="T32" s="1013"/>
      <c r="U32" s="1014"/>
      <c r="V32" s="1012">
        <v>2200</v>
      </c>
      <c r="W32" s="1013"/>
      <c r="X32" s="1013"/>
      <c r="Y32" s="1014"/>
      <c r="Z32" s="1012">
        <f t="shared" ref="Z32" si="3">+V32*R32</f>
        <v>2200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025" t="s">
        <v>244</v>
      </c>
      <c r="H33" s="1026"/>
      <c r="I33" s="1026"/>
      <c r="J33" s="1026"/>
      <c r="K33" s="1026"/>
      <c r="L33" s="1026"/>
      <c r="M33" s="1026"/>
      <c r="N33" s="1026"/>
      <c r="O33" s="1026"/>
      <c r="P33" s="1026"/>
      <c r="Q33" s="1027"/>
      <c r="R33" s="1017">
        <v>4</v>
      </c>
      <c r="S33" s="1013"/>
      <c r="T33" s="1013"/>
      <c r="U33" s="1014"/>
      <c r="V33" s="1012">
        <v>650</v>
      </c>
      <c r="W33" s="1013"/>
      <c r="X33" s="1013"/>
      <c r="Y33" s="1014"/>
      <c r="Z33" s="1012">
        <f t="shared" ref="Z33" si="4">+V33*R33</f>
        <v>2600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 t="s">
        <v>241</v>
      </c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>
        <v>1</v>
      </c>
      <c r="S34" s="1013"/>
      <c r="T34" s="1013"/>
      <c r="U34" s="1014"/>
      <c r="V34" s="1012">
        <v>750</v>
      </c>
      <c r="W34" s="1013"/>
      <c r="X34" s="1013"/>
      <c r="Y34" s="1014"/>
      <c r="Z34" s="1012">
        <f t="shared" ref="Z34" si="5">+V34*R34</f>
        <v>750</v>
      </c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 t="s">
        <v>530</v>
      </c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114">
        <v>3</v>
      </c>
      <c r="S35" s="1115"/>
      <c r="T35" s="1115"/>
      <c r="U35" s="1116"/>
      <c r="V35" s="1117">
        <v>1200</v>
      </c>
      <c r="W35" s="1112"/>
      <c r="X35" s="1112"/>
      <c r="Y35" s="1113"/>
      <c r="Z35" s="1117">
        <f t="shared" ref="Z35" si="6">+V35*R35</f>
        <v>3600</v>
      </c>
      <c r="AA35" s="1221"/>
      <c r="AB35" s="1221"/>
      <c r="AC35" s="1221"/>
      <c r="AD35" s="1221"/>
      <c r="AE35" s="1222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212436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24" customHeight="1" x14ac:dyDescent="0.35">
      <c r="B38" s="7"/>
      <c r="C38" s="4"/>
      <c r="D38" s="4"/>
      <c r="E38" s="1049" t="s">
        <v>0</v>
      </c>
      <c r="F38" s="1049"/>
      <c r="G38" s="1049"/>
      <c r="H38" s="1049"/>
      <c r="I38" s="1049"/>
      <c r="J38" s="1049"/>
      <c r="K38" s="1049"/>
      <c r="L38" s="1049"/>
      <c r="M38" s="1049"/>
      <c r="N38" s="1049"/>
      <c r="O38" s="1049"/>
      <c r="P38" s="1049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1007"/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489"/>
      <c r="F40" s="489"/>
      <c r="G40" s="489"/>
      <c r="H40" s="489"/>
      <c r="I40" s="489"/>
      <c r="J40" s="489"/>
      <c r="K40" s="489"/>
      <c r="L40" s="489"/>
      <c r="M40" s="489"/>
      <c r="N40" s="489"/>
      <c r="O40" s="489"/>
      <c r="P40" s="489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489"/>
      <c r="F41" s="489"/>
      <c r="G41" s="489"/>
      <c r="H41" s="489"/>
      <c r="I41" s="489"/>
      <c r="J41" s="489"/>
      <c r="K41" s="489"/>
      <c r="L41" s="489"/>
      <c r="M41" s="489"/>
      <c r="N41" s="489"/>
      <c r="O41" s="489"/>
      <c r="P41" s="489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489"/>
      <c r="F42" s="489"/>
      <c r="G42" s="489"/>
      <c r="H42" s="489"/>
      <c r="I42" s="489"/>
      <c r="J42" s="489"/>
      <c r="K42" s="489"/>
      <c r="L42" s="489"/>
      <c r="M42" s="489"/>
      <c r="N42" s="489"/>
      <c r="O42" s="489"/>
      <c r="P42" s="48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22.5" customHeight="1" x14ac:dyDescent="0.35">
      <c r="B43" s="9" t="s">
        <v>17</v>
      </c>
      <c r="C43" s="4"/>
      <c r="D43" s="4"/>
      <c r="E43" s="1006" t="s">
        <v>0</v>
      </c>
      <c r="F43" s="1006"/>
      <c r="G43" s="1006"/>
      <c r="H43" s="1006"/>
      <c r="I43" s="1006"/>
      <c r="J43" s="1006"/>
      <c r="K43" s="1006"/>
      <c r="L43" s="1006"/>
      <c r="M43" s="1006"/>
      <c r="N43" s="1006"/>
      <c r="O43" s="1006"/>
      <c r="P43" s="1006"/>
      <c r="Q43" s="4"/>
      <c r="R43" s="7" t="s">
        <v>18</v>
      </c>
      <c r="S43" s="4"/>
      <c r="T43" s="1006"/>
      <c r="U43" s="1006"/>
      <c r="V43" s="1006"/>
      <c r="W43" s="1006"/>
      <c r="X43" s="1006"/>
      <c r="Y43" s="1006"/>
      <c r="Z43" s="1006"/>
      <c r="AA43" s="1006"/>
      <c r="AB43" s="1006"/>
      <c r="AC43" s="1006"/>
      <c r="AD43" s="1006"/>
      <c r="AE43" s="6"/>
    </row>
    <row r="44" spans="2:31" x14ac:dyDescent="0.35">
      <c r="B44" s="3"/>
      <c r="C44" s="4"/>
      <c r="D44" s="4"/>
      <c r="E44" s="1007" t="s">
        <v>19</v>
      </c>
      <c r="F44" s="1007"/>
      <c r="G44" s="1007"/>
      <c r="H44" s="1007"/>
      <c r="I44" s="1007"/>
      <c r="J44" s="1007"/>
      <c r="K44" s="1007"/>
      <c r="L44" s="1007"/>
      <c r="M44" s="1007"/>
      <c r="N44" s="1007"/>
      <c r="O44" s="1007"/>
      <c r="P44" s="1007"/>
      <c r="Q44" s="4"/>
      <c r="R44" s="4"/>
      <c r="S44" s="4"/>
      <c r="T44" s="4" t="s">
        <v>28</v>
      </c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489"/>
      <c r="F45" s="489"/>
      <c r="G45" s="489"/>
      <c r="H45" s="489"/>
      <c r="I45" s="489"/>
      <c r="J45" s="489"/>
      <c r="K45" s="489"/>
      <c r="L45" s="489"/>
      <c r="M45" s="489"/>
      <c r="N45" s="489"/>
      <c r="O45" s="489"/>
      <c r="P45" s="489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489"/>
      <c r="F46" s="489"/>
      <c r="G46" s="489"/>
      <c r="H46" s="489"/>
      <c r="I46" s="489"/>
      <c r="J46" s="489"/>
      <c r="K46" s="489"/>
      <c r="L46" s="489"/>
      <c r="M46" s="489"/>
      <c r="N46" s="489"/>
      <c r="O46" s="489"/>
      <c r="P46" s="489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16" thickBot="1" x14ac:dyDescent="0.4">
      <c r="B47" s="10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2"/>
    </row>
  </sheetData>
  <mergeCells count="111">
    <mergeCell ref="Z36:AE36"/>
    <mergeCell ref="E38:P38"/>
    <mergeCell ref="E39:P39"/>
    <mergeCell ref="E43:P43"/>
    <mergeCell ref="T43:AD43"/>
    <mergeCell ref="E44:P44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1:F21"/>
    <mergeCell ref="G21:Q21"/>
    <mergeCell ref="R21:U21"/>
    <mergeCell ref="V21:Y21"/>
    <mergeCell ref="Z21:AE21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FFFF00"/>
  </sheetPr>
  <dimension ref="B1:AG53"/>
  <sheetViews>
    <sheetView topLeftCell="A7" zoomScaleNormal="100" workbookViewId="0">
      <selection activeCell="AF30" sqref="AF30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493"/>
      <c r="G2" s="493"/>
      <c r="H2" s="493"/>
      <c r="I2" s="493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91"/>
      <c r="C3" s="492"/>
      <c r="D3" s="492"/>
      <c r="E3" s="492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494"/>
      <c r="Z3" s="494"/>
      <c r="AA3" s="494"/>
      <c r="AB3" s="26"/>
      <c r="AC3" s="26"/>
      <c r="AD3" s="26"/>
      <c r="AE3" s="31"/>
    </row>
    <row r="4" spans="2:33" s="4" customFormat="1" x14ac:dyDescent="0.35">
      <c r="B4" s="491"/>
      <c r="C4" s="492"/>
      <c r="D4" s="492"/>
      <c r="E4" s="492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494"/>
      <c r="Z4" s="494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532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7</v>
      </c>
      <c r="AA8" s="318">
        <v>0</v>
      </c>
      <c r="AB8" s="318">
        <v>6</v>
      </c>
      <c r="AC8" s="318">
        <v>2</v>
      </c>
      <c r="AD8" s="318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352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530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5</v>
      </c>
      <c r="S19" s="1013"/>
      <c r="T19" s="1013"/>
      <c r="U19" s="1014"/>
      <c r="V19" s="1147">
        <v>1200</v>
      </c>
      <c r="W19" s="1148"/>
      <c r="X19" s="1148"/>
      <c r="Y19" s="1149"/>
      <c r="Z19" s="1022">
        <f>+R19*V19</f>
        <v>6000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 t="s">
        <v>272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5</v>
      </c>
      <c r="S20" s="1013"/>
      <c r="T20" s="1013"/>
      <c r="U20" s="1014"/>
      <c r="V20" s="1147">
        <v>8600</v>
      </c>
      <c r="W20" s="1150"/>
      <c r="X20" s="1150"/>
      <c r="Y20" s="1151"/>
      <c r="Z20" s="1022">
        <f t="shared" ref="Z20:Z41" si="0">+R20*V20</f>
        <v>43000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 t="s">
        <v>273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>
        <v>5</v>
      </c>
      <c r="S21" s="1013"/>
      <c r="T21" s="1013"/>
      <c r="U21" s="1014"/>
      <c r="V21" s="1022">
        <v>8900</v>
      </c>
      <c r="W21" s="1023"/>
      <c r="X21" s="1023"/>
      <c r="Y21" s="1024"/>
      <c r="Z21" s="1022">
        <f t="shared" si="0"/>
        <v>44500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 t="s">
        <v>271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>
        <v>24</v>
      </c>
      <c r="S22" s="1013"/>
      <c r="T22" s="1013"/>
      <c r="U22" s="1014"/>
      <c r="V22" s="1022">
        <v>336</v>
      </c>
      <c r="W22" s="1023"/>
      <c r="X22" s="1023"/>
      <c r="Y22" s="1024"/>
      <c r="Z22" s="1022">
        <f t="shared" si="0"/>
        <v>8064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07" t="s">
        <v>534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>
        <v>5</v>
      </c>
      <c r="S23" s="1013"/>
      <c r="T23" s="1013"/>
      <c r="U23" s="1014"/>
      <c r="V23" s="1022">
        <v>135</v>
      </c>
      <c r="W23" s="1023"/>
      <c r="X23" s="1023"/>
      <c r="Y23" s="1024"/>
      <c r="Z23" s="1022">
        <f t="shared" ref="Z23:Z30" si="1">+R23*V23</f>
        <v>675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07" t="s">
        <v>240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>
        <v>4</v>
      </c>
      <c r="S24" s="1013"/>
      <c r="T24" s="1013"/>
      <c r="U24" s="1014"/>
      <c r="V24" s="1012">
        <v>1250</v>
      </c>
      <c r="W24" s="1013"/>
      <c r="X24" s="1013"/>
      <c r="Y24" s="1014"/>
      <c r="Z24" s="1012">
        <f t="shared" si="1"/>
        <v>5000</v>
      </c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07" t="s">
        <v>535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>
        <v>3</v>
      </c>
      <c r="S25" s="1013"/>
      <c r="T25" s="1013"/>
      <c r="U25" s="1014"/>
      <c r="V25" s="1012">
        <v>1550</v>
      </c>
      <c r="W25" s="1013"/>
      <c r="X25" s="1013"/>
      <c r="Y25" s="1014"/>
      <c r="Z25" s="1012">
        <f t="shared" si="1"/>
        <v>4650</v>
      </c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07" t="s">
        <v>536</v>
      </c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>
        <v>5</v>
      </c>
      <c r="S26" s="1013"/>
      <c r="T26" s="1013"/>
      <c r="U26" s="1014"/>
      <c r="V26" s="1012">
        <v>1350</v>
      </c>
      <c r="W26" s="1013"/>
      <c r="X26" s="1013"/>
      <c r="Y26" s="1014"/>
      <c r="Z26" s="1012">
        <f t="shared" si="1"/>
        <v>6750</v>
      </c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07" t="s">
        <v>537</v>
      </c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>
        <v>5</v>
      </c>
      <c r="S27" s="1013"/>
      <c r="T27" s="1013"/>
      <c r="U27" s="1014"/>
      <c r="V27" s="1012">
        <v>1300</v>
      </c>
      <c r="W27" s="1013"/>
      <c r="X27" s="1013"/>
      <c r="Y27" s="1014"/>
      <c r="Z27" s="1012">
        <f t="shared" si="1"/>
        <v>6500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 t="s">
        <v>538</v>
      </c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>
        <v>5</v>
      </c>
      <c r="S28" s="1013"/>
      <c r="T28" s="1013"/>
      <c r="U28" s="1014"/>
      <c r="V28" s="1012">
        <v>400</v>
      </c>
      <c r="W28" s="1013"/>
      <c r="X28" s="1013"/>
      <c r="Y28" s="1014"/>
      <c r="Z28" s="1012">
        <f t="shared" si="1"/>
        <v>2000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 t="s">
        <v>539</v>
      </c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>
        <v>2</v>
      </c>
      <c r="S29" s="1013"/>
      <c r="T29" s="1013"/>
      <c r="U29" s="1014"/>
      <c r="V29" s="1012">
        <v>1270</v>
      </c>
      <c r="W29" s="1013"/>
      <c r="X29" s="1013"/>
      <c r="Y29" s="1014"/>
      <c r="Z29" s="1012">
        <f t="shared" si="1"/>
        <v>2540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 t="s">
        <v>540</v>
      </c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>
        <v>3</v>
      </c>
      <c r="S30" s="1013"/>
      <c r="T30" s="1013"/>
      <c r="U30" s="1014"/>
      <c r="V30" s="1012">
        <v>1500</v>
      </c>
      <c r="W30" s="1013"/>
      <c r="X30" s="1013"/>
      <c r="Y30" s="1014"/>
      <c r="Z30" s="1012">
        <f t="shared" si="1"/>
        <v>4500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 t="s">
        <v>249</v>
      </c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>
        <v>5</v>
      </c>
      <c r="S31" s="1013"/>
      <c r="T31" s="1013"/>
      <c r="U31" s="1014"/>
      <c r="V31" s="1012">
        <v>1350</v>
      </c>
      <c r="W31" s="1013"/>
      <c r="X31" s="1013"/>
      <c r="Y31" s="1014"/>
      <c r="Z31" s="1012">
        <f t="shared" si="0"/>
        <v>6750</v>
      </c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07" t="s">
        <v>541</v>
      </c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>
        <v>24</v>
      </c>
      <c r="S32" s="1013"/>
      <c r="T32" s="1013"/>
      <c r="U32" s="1014"/>
      <c r="V32" s="1012">
        <v>302</v>
      </c>
      <c r="W32" s="1013"/>
      <c r="X32" s="1013"/>
      <c r="Y32" s="1014"/>
      <c r="Z32" s="1012">
        <f t="shared" si="0"/>
        <v>7248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 t="s">
        <v>542</v>
      </c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>
        <v>10</v>
      </c>
      <c r="S33" s="1013"/>
      <c r="T33" s="1013"/>
      <c r="U33" s="1014"/>
      <c r="V33" s="1012">
        <v>700</v>
      </c>
      <c r="W33" s="1013"/>
      <c r="X33" s="1013"/>
      <c r="Y33" s="1014"/>
      <c r="Z33" s="1012">
        <f t="shared" si="0"/>
        <v>7000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 t="s">
        <v>457</v>
      </c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>
        <v>10</v>
      </c>
      <c r="S34" s="1013"/>
      <c r="T34" s="1013"/>
      <c r="U34" s="1014"/>
      <c r="V34" s="1012">
        <v>770</v>
      </c>
      <c r="W34" s="1013"/>
      <c r="X34" s="1013"/>
      <c r="Y34" s="1014"/>
      <c r="Z34" s="1012">
        <f t="shared" si="0"/>
        <v>7700</v>
      </c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07" t="s">
        <v>345</v>
      </c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017">
        <v>5</v>
      </c>
      <c r="S35" s="1013"/>
      <c r="T35" s="1013"/>
      <c r="U35" s="1014"/>
      <c r="V35" s="1012">
        <v>1700</v>
      </c>
      <c r="W35" s="1013"/>
      <c r="X35" s="1013"/>
      <c r="Y35" s="1014"/>
      <c r="Z35" s="1012">
        <f t="shared" si="0"/>
        <v>8500</v>
      </c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07" t="s">
        <v>529</v>
      </c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017">
        <v>4</v>
      </c>
      <c r="S36" s="1013"/>
      <c r="T36" s="1013"/>
      <c r="U36" s="1014"/>
      <c r="V36" s="1012">
        <v>2200</v>
      </c>
      <c r="W36" s="1013"/>
      <c r="X36" s="1013"/>
      <c r="Y36" s="1014"/>
      <c r="Z36" s="1012">
        <f t="shared" si="0"/>
        <v>8800</v>
      </c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07" t="s">
        <v>543</v>
      </c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017">
        <v>50</v>
      </c>
      <c r="S37" s="1013"/>
      <c r="T37" s="1013"/>
      <c r="U37" s="1014"/>
      <c r="V37" s="1012">
        <v>100</v>
      </c>
      <c r="W37" s="1013"/>
      <c r="X37" s="1013"/>
      <c r="Y37" s="1014"/>
      <c r="Z37" s="1012">
        <f t="shared" si="0"/>
        <v>5000</v>
      </c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07" t="s">
        <v>544</v>
      </c>
      <c r="H38" s="1108"/>
      <c r="I38" s="1108"/>
      <c r="J38" s="1108"/>
      <c r="K38" s="1108"/>
      <c r="L38" s="1108"/>
      <c r="M38" s="1108"/>
      <c r="N38" s="1108"/>
      <c r="O38" s="1108"/>
      <c r="P38" s="1108"/>
      <c r="Q38" s="1109"/>
      <c r="R38" s="1017">
        <v>50</v>
      </c>
      <c r="S38" s="1013"/>
      <c r="T38" s="1013"/>
      <c r="U38" s="1014"/>
      <c r="V38" s="1012">
        <v>100</v>
      </c>
      <c r="W38" s="1013"/>
      <c r="X38" s="1013"/>
      <c r="Y38" s="1014"/>
      <c r="Z38" s="1012">
        <f t="shared" si="0"/>
        <v>5000</v>
      </c>
      <c r="AA38" s="1015"/>
      <c r="AB38" s="1015"/>
      <c r="AC38" s="1015"/>
      <c r="AD38" s="1015"/>
      <c r="AE38" s="1016"/>
    </row>
    <row r="39" spans="2:31" ht="19.5" customHeight="1" x14ac:dyDescent="0.35">
      <c r="B39" s="1017"/>
      <c r="C39" s="1013"/>
      <c r="D39" s="1013"/>
      <c r="E39" s="1013"/>
      <c r="F39" s="1018"/>
      <c r="G39" s="1107" t="s">
        <v>545</v>
      </c>
      <c r="H39" s="1108"/>
      <c r="I39" s="1108"/>
      <c r="J39" s="1108"/>
      <c r="K39" s="1108"/>
      <c r="L39" s="1108"/>
      <c r="M39" s="1108"/>
      <c r="N39" s="1108"/>
      <c r="O39" s="1108"/>
      <c r="P39" s="1108"/>
      <c r="Q39" s="1109"/>
      <c r="R39" s="1017">
        <v>10</v>
      </c>
      <c r="S39" s="1013"/>
      <c r="T39" s="1013"/>
      <c r="U39" s="1014"/>
      <c r="V39" s="1012">
        <v>1299</v>
      </c>
      <c r="W39" s="1013"/>
      <c r="X39" s="1013"/>
      <c r="Y39" s="1014"/>
      <c r="Z39" s="1012">
        <f t="shared" si="0"/>
        <v>12990</v>
      </c>
      <c r="AA39" s="1015"/>
      <c r="AB39" s="1015"/>
      <c r="AC39" s="1015"/>
      <c r="AD39" s="1015"/>
      <c r="AE39" s="1016"/>
    </row>
    <row r="40" spans="2:31" ht="19.5" customHeight="1" thickBot="1" x14ac:dyDescent="0.4">
      <c r="B40" s="1008"/>
      <c r="C40" s="1009"/>
      <c r="D40" s="1009"/>
      <c r="E40" s="1009"/>
      <c r="F40" s="1010"/>
      <c r="G40" s="1011" t="s">
        <v>546</v>
      </c>
      <c r="H40" s="1009"/>
      <c r="I40" s="1009"/>
      <c r="J40" s="1009"/>
      <c r="K40" s="1009"/>
      <c r="L40" s="1009"/>
      <c r="M40" s="1009"/>
      <c r="N40" s="1009"/>
      <c r="O40" s="1009"/>
      <c r="P40" s="1009"/>
      <c r="Q40" s="1010"/>
      <c r="R40" s="1114">
        <v>1</v>
      </c>
      <c r="S40" s="1115"/>
      <c r="T40" s="1115"/>
      <c r="U40" s="1116"/>
      <c r="V40" s="1012">
        <v>1566</v>
      </c>
      <c r="W40" s="1013"/>
      <c r="X40" s="1013"/>
      <c r="Y40" s="1014"/>
      <c r="Z40" s="1012">
        <f t="shared" si="0"/>
        <v>1566</v>
      </c>
      <c r="AA40" s="1015"/>
      <c r="AB40" s="1015"/>
      <c r="AC40" s="1015"/>
      <c r="AD40" s="1015"/>
      <c r="AE40" s="1016"/>
    </row>
    <row r="41" spans="2:31" ht="19.5" customHeight="1" thickBot="1" x14ac:dyDescent="0.4">
      <c r="B41" s="1008"/>
      <c r="C41" s="1009"/>
      <c r="D41" s="1009"/>
      <c r="E41" s="1009"/>
      <c r="F41" s="1010"/>
      <c r="G41" s="1011"/>
      <c r="H41" s="1009"/>
      <c r="I41" s="1009"/>
      <c r="J41" s="1009"/>
      <c r="K41" s="1009"/>
      <c r="L41" s="1009"/>
      <c r="M41" s="1009"/>
      <c r="N41" s="1009"/>
      <c r="O41" s="1009"/>
      <c r="P41" s="1009"/>
      <c r="Q41" s="1010"/>
      <c r="R41" s="1114"/>
      <c r="S41" s="1115"/>
      <c r="T41" s="1115"/>
      <c r="U41" s="1116"/>
      <c r="V41" s="1012">
        <v>0</v>
      </c>
      <c r="W41" s="1013"/>
      <c r="X41" s="1013"/>
      <c r="Y41" s="1014"/>
      <c r="Z41" s="1012">
        <f t="shared" si="0"/>
        <v>0</v>
      </c>
      <c r="AA41" s="1015"/>
      <c r="AB41" s="1015"/>
      <c r="AC41" s="1015"/>
      <c r="AD41" s="1015"/>
      <c r="AE41" s="1016"/>
    </row>
    <row r="42" spans="2:31" ht="16" thickBot="1" x14ac:dyDescent="0.4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8"/>
      <c r="X42" s="8"/>
      <c r="Y42" s="8"/>
      <c r="Z42" s="1003">
        <f>SUM(Z19:AE41)</f>
        <v>204733</v>
      </c>
      <c r="AA42" s="1004"/>
      <c r="AB42" s="1004"/>
      <c r="AC42" s="1004"/>
      <c r="AD42" s="1004"/>
      <c r="AE42" s="1005"/>
    </row>
    <row r="43" spans="2:31" x14ac:dyDescent="0.35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ht="24" customHeight="1" x14ac:dyDescent="0.35">
      <c r="B44" s="7"/>
      <c r="C44" s="4"/>
      <c r="D44" s="4"/>
      <c r="E44" s="5" t="s">
        <v>0</v>
      </c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490"/>
      <c r="F46" s="490"/>
      <c r="G46" s="490"/>
      <c r="H46" s="490"/>
      <c r="I46" s="490"/>
      <c r="J46" s="490"/>
      <c r="K46" s="490"/>
      <c r="L46" s="490"/>
      <c r="M46" s="490"/>
      <c r="N46" s="490"/>
      <c r="O46" s="490"/>
      <c r="P46" s="490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490"/>
      <c r="F47" s="490"/>
      <c r="G47" s="490"/>
      <c r="H47" s="490"/>
      <c r="I47" s="490"/>
      <c r="J47" s="490"/>
      <c r="K47" s="490"/>
      <c r="L47" s="490"/>
      <c r="M47" s="490"/>
      <c r="N47" s="490"/>
      <c r="O47" s="490"/>
      <c r="P47" s="490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490"/>
      <c r="F48" s="490"/>
      <c r="G48" s="490"/>
      <c r="H48" s="490"/>
      <c r="I48" s="490"/>
      <c r="J48" s="490"/>
      <c r="K48" s="490"/>
      <c r="L48" s="490"/>
      <c r="M48" s="490"/>
      <c r="N48" s="490"/>
      <c r="O48" s="490"/>
      <c r="P48" s="490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ht="22.5" customHeight="1" x14ac:dyDescent="0.35">
      <c r="B49" s="9" t="s">
        <v>17</v>
      </c>
      <c r="C49" s="4"/>
      <c r="D49" s="4"/>
      <c r="E49" s="1006" t="s">
        <v>0</v>
      </c>
      <c r="F49" s="1006"/>
      <c r="G49" s="1006"/>
      <c r="H49" s="1006"/>
      <c r="I49" s="1006"/>
      <c r="J49" s="1006"/>
      <c r="K49" s="1006"/>
      <c r="L49" s="1006"/>
      <c r="M49" s="1006"/>
      <c r="N49" s="1006"/>
      <c r="O49" s="1006"/>
      <c r="P49" s="1006"/>
      <c r="Q49" s="4"/>
      <c r="R49" s="7" t="s">
        <v>18</v>
      </c>
      <c r="S49" s="4"/>
      <c r="T49" s="1006"/>
      <c r="U49" s="1006"/>
      <c r="V49" s="1006"/>
      <c r="W49" s="1006"/>
      <c r="X49" s="1006"/>
      <c r="Y49" s="1006"/>
      <c r="Z49" s="1006"/>
      <c r="AA49" s="1006"/>
      <c r="AB49" s="1006"/>
      <c r="AC49" s="1006"/>
      <c r="AD49" s="1006"/>
      <c r="AE49" s="6"/>
    </row>
    <row r="50" spans="2:31" x14ac:dyDescent="0.35">
      <c r="B50" s="3"/>
      <c r="C50" s="4"/>
      <c r="D50" s="4"/>
      <c r="E50" s="1007" t="s">
        <v>19</v>
      </c>
      <c r="F50" s="1007"/>
      <c r="G50" s="1007"/>
      <c r="H50" s="1007"/>
      <c r="I50" s="1007"/>
      <c r="J50" s="1007"/>
      <c r="K50" s="1007"/>
      <c r="L50" s="1007"/>
      <c r="M50" s="1007"/>
      <c r="N50" s="1007"/>
      <c r="O50" s="1007"/>
      <c r="P50" s="1007"/>
      <c r="Q50" s="4"/>
      <c r="R50" s="4"/>
      <c r="S50" s="4"/>
      <c r="T50" s="4" t="s">
        <v>28</v>
      </c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x14ac:dyDescent="0.35">
      <c r="B51" s="3"/>
      <c r="C51" s="4"/>
      <c r="D51" s="4"/>
      <c r="E51" s="490"/>
      <c r="F51" s="490"/>
      <c r="G51" s="490"/>
      <c r="H51" s="490"/>
      <c r="I51" s="490"/>
      <c r="J51" s="490"/>
      <c r="K51" s="490"/>
      <c r="L51" s="490"/>
      <c r="M51" s="490"/>
      <c r="N51" s="490"/>
      <c r="O51" s="490"/>
      <c r="P51" s="490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6"/>
    </row>
    <row r="52" spans="2:31" x14ac:dyDescent="0.35">
      <c r="B52" s="3"/>
      <c r="C52" s="4"/>
      <c r="D52" s="4"/>
      <c r="E52" s="490"/>
      <c r="F52" s="490"/>
      <c r="G52" s="490"/>
      <c r="H52" s="490"/>
      <c r="I52" s="490"/>
      <c r="J52" s="490"/>
      <c r="K52" s="490"/>
      <c r="L52" s="490"/>
      <c r="M52" s="490"/>
      <c r="N52" s="490"/>
      <c r="O52" s="490"/>
      <c r="P52" s="490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37">
    <mergeCell ref="B30:F30"/>
    <mergeCell ref="G30:Q30"/>
    <mergeCell ref="R30:U30"/>
    <mergeCell ref="V30:Y30"/>
    <mergeCell ref="Z30:AE30"/>
    <mergeCell ref="B29:F29"/>
    <mergeCell ref="G29:Q29"/>
    <mergeCell ref="R29:U29"/>
    <mergeCell ref="V29:Y29"/>
    <mergeCell ref="Z29:AE29"/>
    <mergeCell ref="B28:F28"/>
    <mergeCell ref="G28:Q28"/>
    <mergeCell ref="R28:U28"/>
    <mergeCell ref="V28:Y28"/>
    <mergeCell ref="Z28:AE28"/>
    <mergeCell ref="B27:F27"/>
    <mergeCell ref="G27:Q27"/>
    <mergeCell ref="R27:U27"/>
    <mergeCell ref="V27:Y27"/>
    <mergeCell ref="Z27:AE27"/>
    <mergeCell ref="B26:F26"/>
    <mergeCell ref="G26:Q26"/>
    <mergeCell ref="R26:U26"/>
    <mergeCell ref="V26:Y26"/>
    <mergeCell ref="Z26:AE26"/>
    <mergeCell ref="B25:F25"/>
    <mergeCell ref="G25:Q25"/>
    <mergeCell ref="R25:U25"/>
    <mergeCell ref="V25:Y25"/>
    <mergeCell ref="Z25:AE25"/>
    <mergeCell ref="B24:F24"/>
    <mergeCell ref="G24:Q24"/>
    <mergeCell ref="R24:U24"/>
    <mergeCell ref="V24:Y24"/>
    <mergeCell ref="Z24:AE24"/>
    <mergeCell ref="B23:F23"/>
    <mergeCell ref="G23:Q23"/>
    <mergeCell ref="R23:U23"/>
    <mergeCell ref="V23:Y23"/>
    <mergeCell ref="Z23:AE23"/>
    <mergeCell ref="B1:E1"/>
    <mergeCell ref="F1:AA1"/>
    <mergeCell ref="AB1:AE1"/>
    <mergeCell ref="K2:W3"/>
    <mergeCell ref="K4:W5"/>
    <mergeCell ref="AA4:AE4"/>
    <mergeCell ref="B6:M6"/>
    <mergeCell ref="N6:U6"/>
    <mergeCell ref="D8:G8"/>
    <mergeCell ref="G11:AD11"/>
    <mergeCell ref="F13:P13"/>
    <mergeCell ref="AA13:AB13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19:F19"/>
    <mergeCell ref="G19:Q19"/>
    <mergeCell ref="R19:U19"/>
    <mergeCell ref="V19:Y19"/>
    <mergeCell ref="Z19:AE19"/>
    <mergeCell ref="B22:F22"/>
    <mergeCell ref="G22:Q22"/>
    <mergeCell ref="R22:U22"/>
    <mergeCell ref="V22:Y22"/>
    <mergeCell ref="Z22:AE22"/>
    <mergeCell ref="B21:F21"/>
    <mergeCell ref="G21:Q21"/>
    <mergeCell ref="R21:U21"/>
    <mergeCell ref="V21:Y21"/>
    <mergeCell ref="Z21:AE21"/>
    <mergeCell ref="B32:F32"/>
    <mergeCell ref="G32:Q32"/>
    <mergeCell ref="R32:U32"/>
    <mergeCell ref="V32:Y32"/>
    <mergeCell ref="Z32:AE32"/>
    <mergeCell ref="B31:F31"/>
    <mergeCell ref="G31:Q31"/>
    <mergeCell ref="R31:U31"/>
    <mergeCell ref="V31:Y31"/>
    <mergeCell ref="Z31:AE31"/>
    <mergeCell ref="B34:F34"/>
    <mergeCell ref="G34:Q34"/>
    <mergeCell ref="R34:U34"/>
    <mergeCell ref="V34:Y34"/>
    <mergeCell ref="Z34:AE34"/>
    <mergeCell ref="B33:F33"/>
    <mergeCell ref="G33:Q33"/>
    <mergeCell ref="R33:U33"/>
    <mergeCell ref="V33:Y33"/>
    <mergeCell ref="Z33:AE33"/>
    <mergeCell ref="B36:F36"/>
    <mergeCell ref="G36:Q36"/>
    <mergeCell ref="R36:U36"/>
    <mergeCell ref="V36:Y36"/>
    <mergeCell ref="Z36:AE36"/>
    <mergeCell ref="B35:F35"/>
    <mergeCell ref="G35:Q35"/>
    <mergeCell ref="R35:U35"/>
    <mergeCell ref="V35:Y35"/>
    <mergeCell ref="Z35:AE35"/>
    <mergeCell ref="B38:F38"/>
    <mergeCell ref="G38:Q38"/>
    <mergeCell ref="R38:U38"/>
    <mergeCell ref="V38:Y38"/>
    <mergeCell ref="Z38:AE38"/>
    <mergeCell ref="B37:F37"/>
    <mergeCell ref="G37:Q37"/>
    <mergeCell ref="R37:U37"/>
    <mergeCell ref="V37:Y37"/>
    <mergeCell ref="Z37:AE37"/>
    <mergeCell ref="B40:F40"/>
    <mergeCell ref="G40:Q40"/>
    <mergeCell ref="R40:U40"/>
    <mergeCell ref="V40:Y40"/>
    <mergeCell ref="Z40:AE40"/>
    <mergeCell ref="B39:F39"/>
    <mergeCell ref="G39:Q39"/>
    <mergeCell ref="R39:U39"/>
    <mergeCell ref="V39:Y39"/>
    <mergeCell ref="Z39:AE39"/>
    <mergeCell ref="E49:P49"/>
    <mergeCell ref="T49:AD49"/>
    <mergeCell ref="E50:P50"/>
    <mergeCell ref="B41:F41"/>
    <mergeCell ref="G41:Q41"/>
    <mergeCell ref="R41:U41"/>
    <mergeCell ref="V41:Y41"/>
    <mergeCell ref="Z41:AE41"/>
    <mergeCell ref="Z42:AE42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FFFF00"/>
  </sheetPr>
  <dimension ref="B1:AG52"/>
  <sheetViews>
    <sheetView topLeftCell="A8" workbookViewId="0">
      <selection activeCell="G29" sqref="G29:Q2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497"/>
      <c r="G2" s="497"/>
      <c r="H2" s="497"/>
      <c r="I2" s="49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95"/>
      <c r="C3" s="496"/>
      <c r="D3" s="496"/>
      <c r="E3" s="49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498"/>
      <c r="Z3" s="498"/>
      <c r="AA3" s="498"/>
      <c r="AB3" s="26"/>
      <c r="AC3" s="26"/>
      <c r="AD3" s="26"/>
      <c r="AE3" s="31"/>
    </row>
    <row r="4" spans="2:33" s="4" customFormat="1" x14ac:dyDescent="0.35">
      <c r="B4" s="495"/>
      <c r="C4" s="496"/>
      <c r="D4" s="496"/>
      <c r="E4" s="49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498"/>
      <c r="Z4" s="49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533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6</v>
      </c>
      <c r="AC8" s="15">
        <v>2</v>
      </c>
      <c r="AD8" s="15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263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10</v>
      </c>
      <c r="S18" s="1013"/>
      <c r="T18" s="1013"/>
      <c r="U18" s="1014"/>
      <c r="V18" s="1147">
        <v>1600</v>
      </c>
      <c r="W18" s="1148"/>
      <c r="X18" s="1148"/>
      <c r="Y18" s="1149"/>
      <c r="Z18" s="1022">
        <f t="shared" ref="Z18:Z47" si="0">+R18*V18</f>
        <v>16000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220" t="s">
        <v>485</v>
      </c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>
        <v>50</v>
      </c>
      <c r="S19" s="1013"/>
      <c r="T19" s="1013"/>
      <c r="U19" s="1014"/>
      <c r="V19" s="1147">
        <v>278</v>
      </c>
      <c r="W19" s="1150"/>
      <c r="X19" s="1150"/>
      <c r="Y19" s="1151"/>
      <c r="Z19" s="1022">
        <f t="shared" si="0"/>
        <v>13900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473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50</v>
      </c>
      <c r="S20" s="1013"/>
      <c r="T20" s="1013"/>
      <c r="U20" s="1014"/>
      <c r="V20" s="1147">
        <v>394</v>
      </c>
      <c r="W20" s="1148"/>
      <c r="X20" s="1148"/>
      <c r="Y20" s="1149"/>
      <c r="Z20" s="1022">
        <f t="shared" si="0"/>
        <v>19700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40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4</v>
      </c>
      <c r="S21" s="1013"/>
      <c r="T21" s="1013"/>
      <c r="U21" s="1014"/>
      <c r="V21" s="1147">
        <v>2726</v>
      </c>
      <c r="W21" s="1148"/>
      <c r="X21" s="1148"/>
      <c r="Y21" s="1149"/>
      <c r="Z21" s="1022">
        <f t="shared" si="0"/>
        <v>10904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 t="s">
        <v>316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50</v>
      </c>
      <c r="S22" s="1013"/>
      <c r="T22" s="1013"/>
      <c r="U22" s="1014"/>
      <c r="V22" s="1147">
        <v>2656</v>
      </c>
      <c r="W22" s="1148"/>
      <c r="X22" s="1148"/>
      <c r="Y22" s="1149"/>
      <c r="Z22" s="1022">
        <f t="shared" si="0"/>
        <v>132800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 t="s">
        <v>547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>
        <v>50</v>
      </c>
      <c r="S23" s="1013"/>
      <c r="T23" s="1013"/>
      <c r="U23" s="1014"/>
      <c r="V23" s="1147">
        <v>464</v>
      </c>
      <c r="W23" s="1148"/>
      <c r="X23" s="1148"/>
      <c r="Y23" s="1149"/>
      <c r="Z23" s="1022">
        <f t="shared" si="0"/>
        <v>23200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 t="s">
        <v>36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>
        <v>2</v>
      </c>
      <c r="S24" s="1013"/>
      <c r="T24" s="1013"/>
      <c r="U24" s="1014"/>
      <c r="V24" s="1147">
        <v>11588</v>
      </c>
      <c r="W24" s="1148"/>
      <c r="X24" s="1148"/>
      <c r="Y24" s="1149"/>
      <c r="Z24" s="1022">
        <f t="shared" si="0"/>
        <v>23176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 t="s">
        <v>518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>
        <v>24</v>
      </c>
      <c r="S25" s="1013"/>
      <c r="T25" s="1013"/>
      <c r="U25" s="1014"/>
      <c r="V25" s="1147">
        <v>336</v>
      </c>
      <c r="W25" s="1148"/>
      <c r="X25" s="1148"/>
      <c r="Y25" s="1149"/>
      <c r="Z25" s="1022">
        <f t="shared" si="0"/>
        <v>8064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 t="s">
        <v>244</v>
      </c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>
        <v>10</v>
      </c>
      <c r="S26" s="1013"/>
      <c r="T26" s="1013"/>
      <c r="U26" s="1014"/>
      <c r="V26" s="1147">
        <v>1299</v>
      </c>
      <c r="W26" s="1148"/>
      <c r="X26" s="1148"/>
      <c r="Y26" s="1149"/>
      <c r="Z26" s="1022">
        <f t="shared" si="0"/>
        <v>12990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 t="s">
        <v>457</v>
      </c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>
        <v>10</v>
      </c>
      <c r="S27" s="1013"/>
      <c r="T27" s="1013"/>
      <c r="U27" s="1014"/>
      <c r="V27" s="1147">
        <v>770</v>
      </c>
      <c r="W27" s="1148"/>
      <c r="X27" s="1148"/>
      <c r="Y27" s="1149"/>
      <c r="Z27" s="1022">
        <f t="shared" si="0"/>
        <v>7700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 t="s">
        <v>259</v>
      </c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>
        <v>20</v>
      </c>
      <c r="S28" s="1013"/>
      <c r="T28" s="1013"/>
      <c r="U28" s="1014"/>
      <c r="V28" s="1147">
        <v>290</v>
      </c>
      <c r="W28" s="1148"/>
      <c r="X28" s="1148"/>
      <c r="Y28" s="1149"/>
      <c r="Z28" s="1022">
        <f t="shared" si="0"/>
        <v>5800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 t="s">
        <v>548</v>
      </c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>
        <v>20</v>
      </c>
      <c r="S29" s="1013"/>
      <c r="T29" s="1013"/>
      <c r="U29" s="1014"/>
      <c r="V29" s="1147">
        <v>360</v>
      </c>
      <c r="W29" s="1148"/>
      <c r="X29" s="1148"/>
      <c r="Y29" s="1149"/>
      <c r="Z29" s="1022">
        <f t="shared" si="0"/>
        <v>7200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 t="s">
        <v>496</v>
      </c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>
        <v>24</v>
      </c>
      <c r="S30" s="1013"/>
      <c r="T30" s="1013"/>
      <c r="U30" s="1014"/>
      <c r="V30" s="1147">
        <v>302</v>
      </c>
      <c r="W30" s="1148"/>
      <c r="X30" s="1148"/>
      <c r="Y30" s="1149"/>
      <c r="Z30" s="1022">
        <f t="shared" si="0"/>
        <v>7248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 t="s">
        <v>501</v>
      </c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>
        <v>1</v>
      </c>
      <c r="S31" s="1013"/>
      <c r="T31" s="1013"/>
      <c r="U31" s="1014"/>
      <c r="V31" s="1147">
        <v>25520</v>
      </c>
      <c r="W31" s="1148"/>
      <c r="X31" s="1148"/>
      <c r="Y31" s="1149"/>
      <c r="Z31" s="1022">
        <f t="shared" si="0"/>
        <v>25520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 t="s">
        <v>549</v>
      </c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>
        <v>10</v>
      </c>
      <c r="S32" s="1013"/>
      <c r="T32" s="1013"/>
      <c r="U32" s="1014"/>
      <c r="V32" s="1147">
        <v>1200</v>
      </c>
      <c r="W32" s="1148"/>
      <c r="X32" s="1148"/>
      <c r="Y32" s="1149"/>
      <c r="Z32" s="1022">
        <f t="shared" si="0"/>
        <v>12000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 t="s">
        <v>345</v>
      </c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>
        <v>4</v>
      </c>
      <c r="S33" s="1013"/>
      <c r="T33" s="1013"/>
      <c r="U33" s="1014"/>
      <c r="V33" s="1147">
        <v>2552</v>
      </c>
      <c r="W33" s="1148"/>
      <c r="X33" s="1148"/>
      <c r="Y33" s="1149"/>
      <c r="Z33" s="1022">
        <f t="shared" si="0"/>
        <v>10208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 t="s">
        <v>550</v>
      </c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>
        <v>2</v>
      </c>
      <c r="S34" s="1013"/>
      <c r="T34" s="1013"/>
      <c r="U34" s="1014"/>
      <c r="V34" s="1147">
        <v>1270</v>
      </c>
      <c r="W34" s="1148"/>
      <c r="X34" s="1148"/>
      <c r="Y34" s="1149"/>
      <c r="Z34" s="1022">
        <f t="shared" si="0"/>
        <v>2540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 t="s">
        <v>551</v>
      </c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>
        <v>10</v>
      </c>
      <c r="S35" s="1013"/>
      <c r="T35" s="1013"/>
      <c r="U35" s="1014"/>
      <c r="V35" s="1147">
        <v>400</v>
      </c>
      <c r="W35" s="1148"/>
      <c r="X35" s="1148"/>
      <c r="Y35" s="1149"/>
      <c r="Z35" s="1022">
        <f t="shared" si="0"/>
        <v>4000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 t="s">
        <v>552</v>
      </c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>
        <v>1</v>
      </c>
      <c r="S36" s="1013"/>
      <c r="T36" s="1013"/>
      <c r="U36" s="1014"/>
      <c r="V36" s="1147">
        <v>1566</v>
      </c>
      <c r="W36" s="1148"/>
      <c r="X36" s="1148"/>
      <c r="Y36" s="1149"/>
      <c r="Z36" s="1022">
        <f t="shared" si="0"/>
        <v>1566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52" t="s">
        <v>529</v>
      </c>
      <c r="H37" s="1153"/>
      <c r="I37" s="1153"/>
      <c r="J37" s="1153"/>
      <c r="K37" s="1153"/>
      <c r="L37" s="1153"/>
      <c r="M37" s="1153"/>
      <c r="N37" s="1153"/>
      <c r="O37" s="1153"/>
      <c r="P37" s="1153"/>
      <c r="Q37" s="1154"/>
      <c r="R37" s="1153">
        <v>4</v>
      </c>
      <c r="S37" s="1153"/>
      <c r="T37" s="1153"/>
      <c r="U37" s="1154"/>
      <c r="V37" s="1225">
        <v>2200</v>
      </c>
      <c r="W37" s="1226"/>
      <c r="X37" s="1226"/>
      <c r="Y37" s="1227"/>
      <c r="Z37" s="1022">
        <f t="shared" si="0"/>
        <v>8800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40" t="s">
        <v>553</v>
      </c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143">
        <v>2</v>
      </c>
      <c r="S38" s="1144"/>
      <c r="T38" s="1144"/>
      <c r="U38" s="1144"/>
      <c r="V38" s="1228">
        <v>1392</v>
      </c>
      <c r="W38" s="1229"/>
      <c r="X38" s="1229"/>
      <c r="Y38" s="1229"/>
      <c r="Z38" s="1124">
        <f t="shared" si="0"/>
        <v>2784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 t="s">
        <v>554</v>
      </c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>
        <v>1</v>
      </c>
      <c r="S39" s="1144"/>
      <c r="T39" s="1144"/>
      <c r="U39" s="1144"/>
      <c r="V39" s="1228">
        <v>2200</v>
      </c>
      <c r="W39" s="1229"/>
      <c r="X39" s="1229"/>
      <c r="Y39" s="1229"/>
      <c r="Z39" s="1124">
        <f t="shared" si="0"/>
        <v>2200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 t="s">
        <v>555</v>
      </c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>
        <v>2</v>
      </c>
      <c r="S40" s="1144"/>
      <c r="T40" s="1144"/>
      <c r="U40" s="1144"/>
      <c r="V40" s="1228">
        <v>1500</v>
      </c>
      <c r="W40" s="1229"/>
      <c r="X40" s="1229"/>
      <c r="Y40" s="1229"/>
      <c r="Z40" s="1124">
        <f t="shared" si="0"/>
        <v>3000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 t="s">
        <v>249</v>
      </c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>
        <v>5</v>
      </c>
      <c r="S41" s="1144"/>
      <c r="T41" s="1144"/>
      <c r="U41" s="1144"/>
      <c r="V41" s="1228">
        <v>1350</v>
      </c>
      <c r="W41" s="1229"/>
      <c r="X41" s="1229"/>
      <c r="Y41" s="1229"/>
      <c r="Z41" s="1124">
        <f t="shared" si="0"/>
        <v>6750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 t="s">
        <v>240</v>
      </c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>
        <v>3</v>
      </c>
      <c r="S42" s="1144"/>
      <c r="T42" s="1144"/>
      <c r="U42" s="1144"/>
      <c r="V42" s="1228">
        <v>1250</v>
      </c>
      <c r="W42" s="1229"/>
      <c r="X42" s="1229"/>
      <c r="Y42" s="1229"/>
      <c r="Z42" s="1124">
        <f t="shared" si="0"/>
        <v>3750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 t="s">
        <v>241</v>
      </c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>
        <v>3</v>
      </c>
      <c r="S43" s="1144"/>
      <c r="T43" s="1144"/>
      <c r="U43" s="1144"/>
      <c r="V43" s="1228">
        <v>750</v>
      </c>
      <c r="W43" s="1229"/>
      <c r="X43" s="1229"/>
      <c r="Y43" s="1229"/>
      <c r="Z43" s="1124">
        <f t="shared" si="0"/>
        <v>2250</v>
      </c>
      <c r="AA43" s="1124"/>
      <c r="AB43" s="1124"/>
      <c r="AC43" s="1124"/>
      <c r="AD43" s="1124"/>
      <c r="AE43" s="1125"/>
    </row>
    <row r="44" spans="2:31" ht="19.5" customHeight="1" thickBot="1" x14ac:dyDescent="0.4">
      <c r="B44" s="1156"/>
      <c r="C44" s="1157"/>
      <c r="D44" s="1157"/>
      <c r="E44" s="1157"/>
      <c r="F44" s="1011"/>
      <c r="G44" s="1156" t="s">
        <v>535</v>
      </c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159">
        <v>5</v>
      </c>
      <c r="S44" s="1160"/>
      <c r="T44" s="1160"/>
      <c r="U44" s="1160"/>
      <c r="V44" s="1223">
        <v>1550</v>
      </c>
      <c r="W44" s="1224"/>
      <c r="X44" s="1224"/>
      <c r="Y44" s="1224"/>
      <c r="Z44" s="1163">
        <f t="shared" ref="Z44:Z46" si="1">+R44*V44</f>
        <v>7750</v>
      </c>
      <c r="AA44" s="1163"/>
      <c r="AB44" s="1163"/>
      <c r="AC44" s="1163"/>
      <c r="AD44" s="1163"/>
      <c r="AE44" s="1164"/>
    </row>
    <row r="45" spans="2:31" ht="19.5" customHeight="1" thickBot="1" x14ac:dyDescent="0.4">
      <c r="B45" s="1156"/>
      <c r="C45" s="1157"/>
      <c r="D45" s="1157"/>
      <c r="E45" s="1157"/>
      <c r="F45" s="1011"/>
      <c r="G45" s="1156" t="s">
        <v>273</v>
      </c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>
        <v>4</v>
      </c>
      <c r="S45" s="1160"/>
      <c r="T45" s="1160"/>
      <c r="U45" s="1160"/>
      <c r="V45" s="1223">
        <v>8900</v>
      </c>
      <c r="W45" s="1224"/>
      <c r="X45" s="1224"/>
      <c r="Y45" s="1224"/>
      <c r="Z45" s="1163">
        <f t="shared" ref="Z45" si="2">+R45*V45</f>
        <v>35600</v>
      </c>
      <c r="AA45" s="1163"/>
      <c r="AB45" s="1163"/>
      <c r="AC45" s="1163"/>
      <c r="AD45" s="1163"/>
      <c r="AE45" s="1164"/>
    </row>
    <row r="46" spans="2:31" ht="19.5" customHeight="1" thickBot="1" x14ac:dyDescent="0.4">
      <c r="B46" s="1156"/>
      <c r="C46" s="1157"/>
      <c r="D46" s="1157"/>
      <c r="E46" s="1157"/>
      <c r="F46" s="1011"/>
      <c r="G46" s="1156" t="s">
        <v>272</v>
      </c>
      <c r="H46" s="1157"/>
      <c r="I46" s="1157"/>
      <c r="J46" s="1157"/>
      <c r="K46" s="1157"/>
      <c r="L46" s="1157"/>
      <c r="M46" s="1157"/>
      <c r="N46" s="1157"/>
      <c r="O46" s="1157"/>
      <c r="P46" s="1157"/>
      <c r="Q46" s="1158"/>
      <c r="R46" s="1159">
        <v>4</v>
      </c>
      <c r="S46" s="1160"/>
      <c r="T46" s="1160"/>
      <c r="U46" s="1160"/>
      <c r="V46" s="1223">
        <v>8600</v>
      </c>
      <c r="W46" s="1224"/>
      <c r="X46" s="1224"/>
      <c r="Y46" s="1224"/>
      <c r="Z46" s="1163">
        <f t="shared" si="1"/>
        <v>34400</v>
      </c>
      <c r="AA46" s="1163"/>
      <c r="AB46" s="1163"/>
      <c r="AC46" s="1163"/>
      <c r="AD46" s="1163"/>
      <c r="AE46" s="1164"/>
    </row>
    <row r="47" spans="2:31" ht="19.5" customHeight="1" thickBot="1" x14ac:dyDescent="0.4">
      <c r="B47" s="1156"/>
      <c r="C47" s="1157"/>
      <c r="D47" s="1157"/>
      <c r="E47" s="1157"/>
      <c r="F47" s="1011"/>
      <c r="G47" s="1156" t="s">
        <v>534</v>
      </c>
      <c r="H47" s="1157"/>
      <c r="I47" s="1157"/>
      <c r="J47" s="1157"/>
      <c r="K47" s="1157"/>
      <c r="L47" s="1157"/>
      <c r="M47" s="1157"/>
      <c r="N47" s="1157"/>
      <c r="O47" s="1157"/>
      <c r="P47" s="1157"/>
      <c r="Q47" s="1158"/>
      <c r="R47" s="1159">
        <v>5</v>
      </c>
      <c r="S47" s="1160"/>
      <c r="T47" s="1160"/>
      <c r="U47" s="1160"/>
      <c r="V47" s="1223">
        <v>135</v>
      </c>
      <c r="W47" s="1224"/>
      <c r="X47" s="1224"/>
      <c r="Y47" s="1224"/>
      <c r="Z47" s="1163">
        <f t="shared" si="0"/>
        <v>675</v>
      </c>
      <c r="AA47" s="1163"/>
      <c r="AB47" s="1163"/>
      <c r="AC47" s="1163"/>
      <c r="AD47" s="1163"/>
      <c r="AE47" s="1164"/>
    </row>
    <row r="48" spans="2:31" ht="16" thickBot="1" x14ac:dyDescent="0.4"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8"/>
      <c r="X48" s="8"/>
      <c r="Y48" s="8"/>
      <c r="Z48" s="1003">
        <f>SUM(Z18:AE47)</f>
        <v>452475</v>
      </c>
      <c r="AA48" s="1004"/>
      <c r="AB48" s="1004"/>
      <c r="AC48" s="1004"/>
      <c r="AD48" s="1004"/>
      <c r="AE48" s="1005"/>
    </row>
    <row r="49" spans="2:31" x14ac:dyDescent="0.35">
      <c r="B49" s="3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ht="22.5" customHeight="1" x14ac:dyDescent="0.35">
      <c r="B50" s="9" t="s">
        <v>17</v>
      </c>
      <c r="C50" s="4"/>
      <c r="D50" s="4"/>
      <c r="E50" s="1006" t="s">
        <v>0</v>
      </c>
      <c r="F50" s="1006"/>
      <c r="G50" s="1006"/>
      <c r="H50" s="1006"/>
      <c r="I50" s="1006"/>
      <c r="J50" s="1006"/>
      <c r="K50" s="1006"/>
      <c r="L50" s="1006"/>
      <c r="M50" s="1006"/>
      <c r="N50" s="1006"/>
      <c r="O50" s="1006"/>
      <c r="P50" s="1006"/>
      <c r="Q50" s="1155" t="s">
        <v>18</v>
      </c>
      <c r="R50" s="1155"/>
      <c r="S50" s="1155"/>
      <c r="T50" s="1006"/>
      <c r="U50" s="1006"/>
      <c r="V50" s="1006"/>
      <c r="W50" s="1006"/>
      <c r="X50" s="1006"/>
      <c r="Y50" s="1006"/>
      <c r="Z50" s="1006"/>
      <c r="AA50" s="1006"/>
      <c r="AB50" s="1006"/>
      <c r="AC50" s="1006"/>
      <c r="AD50" s="1006"/>
      <c r="AE50" s="6"/>
    </row>
    <row r="51" spans="2:31" x14ac:dyDescent="0.35">
      <c r="B51" s="3"/>
      <c r="C51" s="4"/>
      <c r="D51" s="4"/>
      <c r="E51" s="1007" t="s">
        <v>19</v>
      </c>
      <c r="F51" s="1007"/>
      <c r="G51" s="1007"/>
      <c r="H51" s="1007"/>
      <c r="I51" s="1007"/>
      <c r="J51" s="1007"/>
      <c r="K51" s="1007"/>
      <c r="L51" s="1007"/>
      <c r="M51" s="1007"/>
      <c r="N51" s="1007"/>
      <c r="O51" s="1007"/>
      <c r="P51" s="1007"/>
      <c r="Q51" s="4"/>
      <c r="R51" s="4"/>
      <c r="S51" s="4"/>
      <c r="T51" s="141" t="s">
        <v>28</v>
      </c>
      <c r="U51" s="4"/>
      <c r="V51" s="4"/>
      <c r="W51" s="4"/>
      <c r="X51" s="4"/>
      <c r="Y51" s="4"/>
      <c r="Z51" s="4"/>
      <c r="AA51" s="4"/>
      <c r="AB51" s="4"/>
      <c r="AC51" s="4"/>
      <c r="AD51" s="4"/>
      <c r="AE51" s="6"/>
    </row>
    <row r="52" spans="2:31" ht="16" thickBot="1" x14ac:dyDescent="0.4">
      <c r="B52" s="10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73">
    <mergeCell ref="E50:P50"/>
    <mergeCell ref="Q50:S50"/>
    <mergeCell ref="T50:AD50"/>
    <mergeCell ref="E51:P51"/>
    <mergeCell ref="B47:F47"/>
    <mergeCell ref="G47:Q47"/>
    <mergeCell ref="R47:U47"/>
    <mergeCell ref="V47:Y47"/>
    <mergeCell ref="Z47:AE47"/>
    <mergeCell ref="Z48:AE48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B44:F44"/>
    <mergeCell ref="G44:Q44"/>
    <mergeCell ref="R44:U44"/>
    <mergeCell ref="V44:Y44"/>
    <mergeCell ref="Z44:AE4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B46:F46"/>
    <mergeCell ref="G46:Q46"/>
    <mergeCell ref="R46:U46"/>
    <mergeCell ref="V46:Y46"/>
    <mergeCell ref="Z46:AE46"/>
    <mergeCell ref="B45:F45"/>
    <mergeCell ref="G45:Q45"/>
    <mergeCell ref="R45:U45"/>
    <mergeCell ref="V45:Y45"/>
    <mergeCell ref="Z45:AE4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1">
    <tabColor rgb="FFFFFF00"/>
  </sheetPr>
  <dimension ref="B1:AG52"/>
  <sheetViews>
    <sheetView topLeftCell="A7" zoomScaleNormal="100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501"/>
      <c r="G2" s="501"/>
      <c r="H2" s="501"/>
      <c r="I2" s="50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99"/>
      <c r="C3" s="500"/>
      <c r="D3" s="500"/>
      <c r="E3" s="50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502"/>
      <c r="Z3" s="502"/>
      <c r="AA3" s="502"/>
      <c r="AB3" s="26"/>
      <c r="AC3" s="26"/>
      <c r="AD3" s="26"/>
      <c r="AE3" s="31"/>
    </row>
    <row r="4" spans="2:33" s="4" customFormat="1" x14ac:dyDescent="0.35">
      <c r="B4" s="499"/>
      <c r="C4" s="500"/>
      <c r="D4" s="500"/>
      <c r="E4" s="50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502"/>
      <c r="Z4" s="502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556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7</v>
      </c>
      <c r="AA8" s="318">
        <v>0</v>
      </c>
      <c r="AB8" s="318">
        <v>7</v>
      </c>
      <c r="AC8" s="318">
        <v>1</v>
      </c>
      <c r="AD8" s="318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352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530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5</v>
      </c>
      <c r="S19" s="1013"/>
      <c r="T19" s="1013"/>
      <c r="U19" s="1014"/>
      <c r="V19" s="1147">
        <v>1200</v>
      </c>
      <c r="W19" s="1148"/>
      <c r="X19" s="1148"/>
      <c r="Y19" s="1149"/>
      <c r="Z19" s="1022">
        <f>+R19*V19</f>
        <v>6000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 t="s">
        <v>239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50</v>
      </c>
      <c r="S20" s="1013"/>
      <c r="T20" s="1013"/>
      <c r="U20" s="1014"/>
      <c r="V20" s="1147">
        <v>278</v>
      </c>
      <c r="W20" s="1150"/>
      <c r="X20" s="1150"/>
      <c r="Y20" s="1151"/>
      <c r="Z20" s="1022">
        <f t="shared" ref="Z20:Z42" si="0">+R20*V20</f>
        <v>13900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 t="s">
        <v>311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>
        <v>50</v>
      </c>
      <c r="S21" s="1013"/>
      <c r="T21" s="1013"/>
      <c r="U21" s="1014"/>
      <c r="V21" s="1022">
        <v>394</v>
      </c>
      <c r="W21" s="1023"/>
      <c r="X21" s="1023"/>
      <c r="Y21" s="1024"/>
      <c r="Z21" s="1022">
        <f t="shared" si="0"/>
        <v>19700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 t="s">
        <v>271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>
        <v>24</v>
      </c>
      <c r="S22" s="1013"/>
      <c r="T22" s="1013"/>
      <c r="U22" s="1014"/>
      <c r="V22" s="1022">
        <v>336</v>
      </c>
      <c r="W22" s="1023"/>
      <c r="X22" s="1023"/>
      <c r="Y22" s="1024"/>
      <c r="Z22" s="1022">
        <f t="shared" si="0"/>
        <v>8064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07" t="s">
        <v>534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>
        <v>8</v>
      </c>
      <c r="S23" s="1013"/>
      <c r="T23" s="1013"/>
      <c r="U23" s="1014"/>
      <c r="V23" s="1022">
        <v>135</v>
      </c>
      <c r="W23" s="1023"/>
      <c r="X23" s="1023"/>
      <c r="Y23" s="1024"/>
      <c r="Z23" s="1022">
        <f t="shared" si="0"/>
        <v>1080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07" t="s">
        <v>557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>
        <v>5</v>
      </c>
      <c r="S24" s="1013"/>
      <c r="T24" s="1013"/>
      <c r="U24" s="1014"/>
      <c r="V24" s="1012">
        <v>1250</v>
      </c>
      <c r="W24" s="1013"/>
      <c r="X24" s="1013"/>
      <c r="Y24" s="1014"/>
      <c r="Z24" s="1012">
        <f t="shared" si="0"/>
        <v>6250</v>
      </c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07" t="s">
        <v>558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>
        <v>3</v>
      </c>
      <c r="S25" s="1013"/>
      <c r="T25" s="1013"/>
      <c r="U25" s="1014"/>
      <c r="V25" s="1012">
        <v>2726</v>
      </c>
      <c r="W25" s="1013"/>
      <c r="X25" s="1013"/>
      <c r="Y25" s="1014"/>
      <c r="Z25" s="1012">
        <f t="shared" si="0"/>
        <v>8178</v>
      </c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07" t="s">
        <v>536</v>
      </c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>
        <v>2</v>
      </c>
      <c r="S26" s="1013"/>
      <c r="T26" s="1013"/>
      <c r="U26" s="1014"/>
      <c r="V26" s="1012">
        <v>1462</v>
      </c>
      <c r="W26" s="1013"/>
      <c r="X26" s="1013"/>
      <c r="Y26" s="1014"/>
      <c r="Z26" s="1012">
        <f t="shared" si="0"/>
        <v>2924</v>
      </c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07" t="s">
        <v>528</v>
      </c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>
        <v>1</v>
      </c>
      <c r="S27" s="1013"/>
      <c r="T27" s="1013"/>
      <c r="U27" s="1014"/>
      <c r="V27" s="1012">
        <v>350</v>
      </c>
      <c r="W27" s="1013"/>
      <c r="X27" s="1013"/>
      <c r="Y27" s="1014"/>
      <c r="Z27" s="1012">
        <f t="shared" si="0"/>
        <v>350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 t="s">
        <v>538</v>
      </c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>
        <v>2</v>
      </c>
      <c r="S28" s="1013"/>
      <c r="T28" s="1013"/>
      <c r="U28" s="1014"/>
      <c r="V28" s="1012">
        <v>400</v>
      </c>
      <c r="W28" s="1013"/>
      <c r="X28" s="1013"/>
      <c r="Y28" s="1014"/>
      <c r="Z28" s="1012">
        <f t="shared" si="0"/>
        <v>800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 t="s">
        <v>559</v>
      </c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>
        <v>2</v>
      </c>
      <c r="S29" s="1013"/>
      <c r="T29" s="1013"/>
      <c r="U29" s="1014"/>
      <c r="V29" s="1012">
        <v>1270</v>
      </c>
      <c r="W29" s="1013"/>
      <c r="X29" s="1013"/>
      <c r="Y29" s="1014"/>
      <c r="Z29" s="1012">
        <f t="shared" si="0"/>
        <v>2540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 t="s">
        <v>540</v>
      </c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>
        <v>2</v>
      </c>
      <c r="S30" s="1013"/>
      <c r="T30" s="1013"/>
      <c r="U30" s="1014"/>
      <c r="V30" s="1012">
        <v>1500</v>
      </c>
      <c r="W30" s="1013"/>
      <c r="X30" s="1013"/>
      <c r="Y30" s="1014"/>
      <c r="Z30" s="1012">
        <f t="shared" si="0"/>
        <v>3000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 t="s">
        <v>541</v>
      </c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>
        <v>24</v>
      </c>
      <c r="S31" s="1013"/>
      <c r="T31" s="1013"/>
      <c r="U31" s="1014"/>
      <c r="V31" s="1012">
        <v>302</v>
      </c>
      <c r="W31" s="1013"/>
      <c r="X31" s="1013"/>
      <c r="Y31" s="1014"/>
      <c r="Z31" s="1012">
        <f t="shared" ref="Z31" si="1">+R31*V31</f>
        <v>7248</v>
      </c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07" t="s">
        <v>358</v>
      </c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>
        <v>10</v>
      </c>
      <c r="S32" s="1013"/>
      <c r="T32" s="1013"/>
      <c r="U32" s="1014"/>
      <c r="V32" s="1012">
        <v>900</v>
      </c>
      <c r="W32" s="1013"/>
      <c r="X32" s="1013"/>
      <c r="Y32" s="1014"/>
      <c r="Z32" s="1012">
        <f t="shared" si="0"/>
        <v>9000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 t="s">
        <v>542</v>
      </c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>
        <v>10</v>
      </c>
      <c r="S33" s="1013"/>
      <c r="T33" s="1013"/>
      <c r="U33" s="1014"/>
      <c r="V33" s="1012">
        <v>700</v>
      </c>
      <c r="W33" s="1013"/>
      <c r="X33" s="1013"/>
      <c r="Y33" s="1014"/>
      <c r="Z33" s="1012">
        <f t="shared" si="0"/>
        <v>7000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 t="s">
        <v>457</v>
      </c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>
        <v>10</v>
      </c>
      <c r="S34" s="1013"/>
      <c r="T34" s="1013"/>
      <c r="U34" s="1014"/>
      <c r="V34" s="1012">
        <v>770</v>
      </c>
      <c r="W34" s="1013"/>
      <c r="X34" s="1013"/>
      <c r="Y34" s="1014"/>
      <c r="Z34" s="1012">
        <f t="shared" si="0"/>
        <v>7700</v>
      </c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07" t="s">
        <v>345</v>
      </c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017">
        <v>5</v>
      </c>
      <c r="S35" s="1013"/>
      <c r="T35" s="1013"/>
      <c r="U35" s="1014"/>
      <c r="V35" s="1012">
        <v>1700</v>
      </c>
      <c r="W35" s="1013"/>
      <c r="X35" s="1013"/>
      <c r="Y35" s="1014"/>
      <c r="Z35" s="1012">
        <f t="shared" si="0"/>
        <v>8500</v>
      </c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07" t="s">
        <v>529</v>
      </c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017">
        <v>5</v>
      </c>
      <c r="S36" s="1013"/>
      <c r="T36" s="1013"/>
      <c r="U36" s="1014"/>
      <c r="V36" s="1012">
        <v>2200</v>
      </c>
      <c r="W36" s="1013"/>
      <c r="X36" s="1013"/>
      <c r="Y36" s="1014"/>
      <c r="Z36" s="1012">
        <f t="shared" si="0"/>
        <v>11000</v>
      </c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07" t="s">
        <v>245</v>
      </c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017">
        <v>24</v>
      </c>
      <c r="S37" s="1013"/>
      <c r="T37" s="1013"/>
      <c r="U37" s="1014"/>
      <c r="V37" s="1012">
        <v>380</v>
      </c>
      <c r="W37" s="1013"/>
      <c r="X37" s="1013"/>
      <c r="Y37" s="1014"/>
      <c r="Z37" s="1012">
        <f t="shared" si="0"/>
        <v>9120</v>
      </c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07" t="s">
        <v>293</v>
      </c>
      <c r="H38" s="1108"/>
      <c r="I38" s="1108"/>
      <c r="J38" s="1108"/>
      <c r="K38" s="1108"/>
      <c r="L38" s="1108"/>
      <c r="M38" s="1108"/>
      <c r="N38" s="1108"/>
      <c r="O38" s="1108"/>
      <c r="P38" s="1108"/>
      <c r="Q38" s="1109"/>
      <c r="R38" s="1017">
        <v>44</v>
      </c>
      <c r="S38" s="1013"/>
      <c r="T38" s="1013"/>
      <c r="U38" s="1014"/>
      <c r="V38" s="1012">
        <v>400</v>
      </c>
      <c r="W38" s="1013"/>
      <c r="X38" s="1013"/>
      <c r="Y38" s="1014"/>
      <c r="Z38" s="1012">
        <f t="shared" si="0"/>
        <v>17600</v>
      </c>
      <c r="AA38" s="1015"/>
      <c r="AB38" s="1015"/>
      <c r="AC38" s="1015"/>
      <c r="AD38" s="1015"/>
      <c r="AE38" s="1016"/>
    </row>
    <row r="39" spans="2:31" ht="19.5" customHeight="1" x14ac:dyDescent="0.35">
      <c r="B39" s="1017"/>
      <c r="C39" s="1013"/>
      <c r="D39" s="1013"/>
      <c r="E39" s="1013"/>
      <c r="F39" s="1018"/>
      <c r="G39" s="1107" t="s">
        <v>545</v>
      </c>
      <c r="H39" s="1108"/>
      <c r="I39" s="1108"/>
      <c r="J39" s="1108"/>
      <c r="K39" s="1108"/>
      <c r="L39" s="1108"/>
      <c r="M39" s="1108"/>
      <c r="N39" s="1108"/>
      <c r="O39" s="1108"/>
      <c r="P39" s="1108"/>
      <c r="Q39" s="1109"/>
      <c r="R39" s="1017">
        <v>12</v>
      </c>
      <c r="S39" s="1013"/>
      <c r="T39" s="1013"/>
      <c r="U39" s="1014"/>
      <c r="V39" s="1012">
        <v>1299</v>
      </c>
      <c r="W39" s="1013"/>
      <c r="X39" s="1013"/>
      <c r="Y39" s="1014"/>
      <c r="Z39" s="1012">
        <f t="shared" si="0"/>
        <v>15588</v>
      </c>
      <c r="AA39" s="1015"/>
      <c r="AB39" s="1015"/>
      <c r="AC39" s="1015"/>
      <c r="AD39" s="1015"/>
      <c r="AE39" s="1016"/>
    </row>
    <row r="40" spans="2:31" ht="19.5" customHeight="1" thickBot="1" x14ac:dyDescent="0.4">
      <c r="B40" s="1008"/>
      <c r="C40" s="1009"/>
      <c r="D40" s="1009"/>
      <c r="E40" s="1009"/>
      <c r="F40" s="1010"/>
      <c r="G40" s="1011" t="s">
        <v>546</v>
      </c>
      <c r="H40" s="1009"/>
      <c r="I40" s="1009"/>
      <c r="J40" s="1009"/>
      <c r="K40" s="1009"/>
      <c r="L40" s="1009"/>
      <c r="M40" s="1009"/>
      <c r="N40" s="1009"/>
      <c r="O40" s="1009"/>
      <c r="P40" s="1009"/>
      <c r="Q40" s="1010"/>
      <c r="R40" s="1114">
        <v>1</v>
      </c>
      <c r="S40" s="1115"/>
      <c r="T40" s="1115"/>
      <c r="U40" s="1116"/>
      <c r="V40" s="1012">
        <v>1566</v>
      </c>
      <c r="W40" s="1013"/>
      <c r="X40" s="1013"/>
      <c r="Y40" s="1014"/>
      <c r="Z40" s="1012">
        <f t="shared" ref="Z40" si="2">+R40*V40</f>
        <v>1566</v>
      </c>
      <c r="AA40" s="1015"/>
      <c r="AB40" s="1015"/>
      <c r="AC40" s="1015"/>
      <c r="AD40" s="1015"/>
      <c r="AE40" s="1016"/>
    </row>
    <row r="41" spans="2:31" ht="19.5" customHeight="1" thickBot="1" x14ac:dyDescent="0.4">
      <c r="B41" s="1008"/>
      <c r="C41" s="1009"/>
      <c r="D41" s="1009"/>
      <c r="E41" s="1009"/>
      <c r="F41" s="1010"/>
      <c r="G41" s="1011" t="s">
        <v>560</v>
      </c>
      <c r="H41" s="1009"/>
      <c r="I41" s="1009"/>
      <c r="J41" s="1009"/>
      <c r="K41" s="1009"/>
      <c r="L41" s="1009"/>
      <c r="M41" s="1009"/>
      <c r="N41" s="1009"/>
      <c r="O41" s="1009"/>
      <c r="P41" s="1009"/>
      <c r="Q41" s="1010"/>
      <c r="R41" s="1114">
        <v>5</v>
      </c>
      <c r="S41" s="1115"/>
      <c r="T41" s="1115"/>
      <c r="U41" s="1116"/>
      <c r="V41" s="1012">
        <v>100</v>
      </c>
      <c r="W41" s="1013"/>
      <c r="X41" s="1013"/>
      <c r="Y41" s="1014"/>
      <c r="Z41" s="1012">
        <f t="shared" si="0"/>
        <v>500</v>
      </c>
      <c r="AA41" s="1015"/>
      <c r="AB41" s="1015"/>
      <c r="AC41" s="1015"/>
      <c r="AD41" s="1015"/>
      <c r="AE41" s="1016"/>
    </row>
    <row r="42" spans="2:31" ht="19.5" customHeight="1" thickBot="1" x14ac:dyDescent="0.4">
      <c r="B42" s="1008"/>
      <c r="C42" s="1009"/>
      <c r="D42" s="1009"/>
      <c r="E42" s="1009"/>
      <c r="F42" s="1010"/>
      <c r="G42" s="1011" t="s">
        <v>323</v>
      </c>
      <c r="H42" s="1009"/>
      <c r="I42" s="1009"/>
      <c r="J42" s="1009"/>
      <c r="K42" s="1009"/>
      <c r="L42" s="1009"/>
      <c r="M42" s="1009"/>
      <c r="N42" s="1009"/>
      <c r="O42" s="1009"/>
      <c r="P42" s="1009"/>
      <c r="Q42" s="1010"/>
      <c r="R42" s="1114">
        <v>10</v>
      </c>
      <c r="S42" s="1115"/>
      <c r="T42" s="1115"/>
      <c r="U42" s="1116"/>
      <c r="V42" s="1012">
        <v>8600</v>
      </c>
      <c r="W42" s="1013"/>
      <c r="X42" s="1013"/>
      <c r="Y42" s="1014"/>
      <c r="Z42" s="1012">
        <f t="shared" si="0"/>
        <v>86000</v>
      </c>
      <c r="AA42" s="1015"/>
      <c r="AB42" s="1015"/>
      <c r="AC42" s="1015"/>
      <c r="AD42" s="1015"/>
      <c r="AE42" s="1016"/>
    </row>
    <row r="43" spans="2:31" ht="16" thickBot="1" x14ac:dyDescent="0.4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8"/>
      <c r="X43" s="8"/>
      <c r="Y43" s="8"/>
      <c r="Z43" s="1003">
        <f>SUM(Z19:AE42)</f>
        <v>253608</v>
      </c>
      <c r="AA43" s="1004"/>
      <c r="AB43" s="1004"/>
      <c r="AC43" s="1004"/>
      <c r="AD43" s="1004"/>
      <c r="AE43" s="1005"/>
    </row>
    <row r="44" spans="2:31" x14ac:dyDescent="0.35">
      <c r="B44" s="3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503"/>
      <c r="F46" s="503"/>
      <c r="G46" s="503"/>
      <c r="H46" s="503"/>
      <c r="I46" s="503"/>
      <c r="J46" s="503"/>
      <c r="K46" s="503"/>
      <c r="L46" s="503"/>
      <c r="M46" s="503"/>
      <c r="N46" s="503"/>
      <c r="O46" s="503"/>
      <c r="P46" s="503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503"/>
      <c r="F47" s="503"/>
      <c r="G47" s="503"/>
      <c r="H47" s="503"/>
      <c r="I47" s="503"/>
      <c r="J47" s="503"/>
      <c r="K47" s="503"/>
      <c r="L47" s="503"/>
      <c r="M47" s="503"/>
      <c r="N47" s="503"/>
      <c r="O47" s="503"/>
      <c r="P47" s="503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503"/>
      <c r="F48" s="503"/>
      <c r="G48" s="503"/>
      <c r="H48" s="503"/>
      <c r="I48" s="503"/>
      <c r="J48" s="503"/>
      <c r="K48" s="503"/>
      <c r="L48" s="503"/>
      <c r="M48" s="503"/>
      <c r="N48" s="503"/>
      <c r="O48" s="503"/>
      <c r="P48" s="503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ht="22.5" customHeight="1" x14ac:dyDescent="0.35">
      <c r="B49" s="9" t="s">
        <v>17</v>
      </c>
      <c r="C49" s="4"/>
      <c r="D49" s="4"/>
      <c r="E49" s="1006" t="s">
        <v>0</v>
      </c>
      <c r="F49" s="1006"/>
      <c r="G49" s="1006"/>
      <c r="H49" s="1006"/>
      <c r="I49" s="1006"/>
      <c r="J49" s="1006"/>
      <c r="K49" s="1006"/>
      <c r="L49" s="1006"/>
      <c r="M49" s="1006"/>
      <c r="N49" s="1006"/>
      <c r="O49" s="1006"/>
      <c r="P49" s="1006"/>
      <c r="Q49" s="4"/>
      <c r="R49" s="7" t="s">
        <v>18</v>
      </c>
      <c r="S49" s="4"/>
      <c r="T49" s="1006"/>
      <c r="U49" s="1006"/>
      <c r="V49" s="1006"/>
      <c r="W49" s="1006"/>
      <c r="X49" s="1006"/>
      <c r="Y49" s="1006"/>
      <c r="Z49" s="1006"/>
      <c r="AA49" s="1006"/>
      <c r="AB49" s="1006"/>
      <c r="AC49" s="1006"/>
      <c r="AD49" s="1006"/>
      <c r="AE49" s="6"/>
    </row>
    <row r="50" spans="2:31" x14ac:dyDescent="0.35">
      <c r="B50" s="3"/>
      <c r="C50" s="4"/>
      <c r="D50" s="4"/>
      <c r="E50" s="1007" t="s">
        <v>19</v>
      </c>
      <c r="F50" s="1007"/>
      <c r="G50" s="1007"/>
      <c r="H50" s="1007"/>
      <c r="I50" s="1007"/>
      <c r="J50" s="1007"/>
      <c r="K50" s="1007"/>
      <c r="L50" s="1007"/>
      <c r="M50" s="1007"/>
      <c r="N50" s="1007"/>
      <c r="O50" s="1007"/>
      <c r="P50" s="1007"/>
      <c r="Q50" s="4"/>
      <c r="R50" s="4"/>
      <c r="S50" s="4"/>
      <c r="T50" s="4" t="s">
        <v>28</v>
      </c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x14ac:dyDescent="0.35">
      <c r="B51" s="3"/>
      <c r="C51" s="4"/>
      <c r="D51" s="4"/>
      <c r="E51" s="503"/>
      <c r="F51" s="503"/>
      <c r="G51" s="503"/>
      <c r="H51" s="503"/>
      <c r="I51" s="503"/>
      <c r="J51" s="503"/>
      <c r="K51" s="503"/>
      <c r="L51" s="503"/>
      <c r="M51" s="503"/>
      <c r="N51" s="503"/>
      <c r="O51" s="503"/>
      <c r="P51" s="503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6"/>
    </row>
    <row r="52" spans="2:31" ht="16" thickBot="1" x14ac:dyDescent="0.4">
      <c r="B52" s="10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42">
    <mergeCell ref="E49:P49"/>
    <mergeCell ref="T49:AD49"/>
    <mergeCell ref="E50:P50"/>
    <mergeCell ref="B40:F40"/>
    <mergeCell ref="G40:Q40"/>
    <mergeCell ref="R40:U40"/>
    <mergeCell ref="V40:Y40"/>
    <mergeCell ref="Z40:AE40"/>
    <mergeCell ref="B42:F42"/>
    <mergeCell ref="G42:Q42"/>
    <mergeCell ref="R42:U42"/>
    <mergeCell ref="V42:Y42"/>
    <mergeCell ref="Z42:AE42"/>
    <mergeCell ref="Z43:AE43"/>
    <mergeCell ref="B39:F39"/>
    <mergeCell ref="G39:Q39"/>
    <mergeCell ref="R39:U39"/>
    <mergeCell ref="V39:Y39"/>
    <mergeCell ref="Z39:AE39"/>
    <mergeCell ref="B41:F41"/>
    <mergeCell ref="G41:Q41"/>
    <mergeCell ref="R41:U41"/>
    <mergeCell ref="V41:Y41"/>
    <mergeCell ref="Z41:AE41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FFFF00"/>
  </sheetPr>
  <dimension ref="B1:AG53"/>
  <sheetViews>
    <sheetView topLeftCell="A3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507"/>
      <c r="G2" s="507"/>
      <c r="H2" s="507"/>
      <c r="I2" s="50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505"/>
      <c r="C3" s="506"/>
      <c r="D3" s="506"/>
      <c r="E3" s="50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508"/>
      <c r="Z3" s="508"/>
      <c r="AA3" s="508"/>
      <c r="AB3" s="26"/>
      <c r="AC3" s="26"/>
      <c r="AD3" s="26"/>
      <c r="AE3" s="31"/>
    </row>
    <row r="4" spans="2:33" s="4" customFormat="1" x14ac:dyDescent="0.35">
      <c r="B4" s="505"/>
      <c r="C4" s="506"/>
      <c r="D4" s="506"/>
      <c r="E4" s="50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508"/>
      <c r="Z4" s="50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561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7</v>
      </c>
      <c r="AC8" s="15">
        <v>1</v>
      </c>
      <c r="AD8" s="15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361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522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10</v>
      </c>
      <c r="S18" s="1013"/>
      <c r="T18" s="1013"/>
      <c r="U18" s="1014"/>
      <c r="V18" s="1147">
        <v>8600</v>
      </c>
      <c r="W18" s="1148"/>
      <c r="X18" s="1148"/>
      <c r="Y18" s="1149"/>
      <c r="Z18" s="1022">
        <f>+R18*V18</f>
        <v>86000</v>
      </c>
      <c r="AA18" s="1124"/>
      <c r="AB18" s="1124"/>
      <c r="AC18" s="1124"/>
      <c r="AD18" s="1124"/>
      <c r="AE18" s="1125"/>
    </row>
    <row r="19" spans="2:33" ht="16.5" customHeight="1" x14ac:dyDescent="0.35">
      <c r="B19" s="1017"/>
      <c r="C19" s="1013"/>
      <c r="D19" s="1013"/>
      <c r="E19" s="1013"/>
      <c r="F19" s="1013"/>
      <c r="G19" s="1017" t="s">
        <v>514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1</v>
      </c>
      <c r="S19" s="1013"/>
      <c r="T19" s="1013"/>
      <c r="U19" s="1014"/>
      <c r="V19" s="1147">
        <v>232000</v>
      </c>
      <c r="W19" s="1148"/>
      <c r="X19" s="1148"/>
      <c r="Y19" s="1149"/>
      <c r="Z19" s="1022">
        <f t="shared" ref="Z19:Z45" si="0">+R19*V19</f>
        <v>232000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40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3</v>
      </c>
      <c r="S20" s="1013"/>
      <c r="T20" s="1013"/>
      <c r="U20" s="1014"/>
      <c r="V20" s="1147">
        <v>2726</v>
      </c>
      <c r="W20" s="1148"/>
      <c r="X20" s="1148"/>
      <c r="Y20" s="1149"/>
      <c r="Z20" s="1022">
        <f t="shared" si="0"/>
        <v>8178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529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3</v>
      </c>
      <c r="S21" s="1013"/>
      <c r="T21" s="1013"/>
      <c r="U21" s="1014"/>
      <c r="V21" s="1147">
        <v>2200</v>
      </c>
      <c r="W21" s="1150"/>
      <c r="X21" s="1150"/>
      <c r="Y21" s="1151"/>
      <c r="Z21" s="1022">
        <f t="shared" si="0"/>
        <v>6600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 t="s">
        <v>528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1</v>
      </c>
      <c r="S22" s="1013"/>
      <c r="T22" s="1013"/>
      <c r="U22" s="1014"/>
      <c r="V22" s="1147">
        <v>350</v>
      </c>
      <c r="W22" s="1148"/>
      <c r="X22" s="1148"/>
      <c r="Y22" s="1149"/>
      <c r="Z22" s="1022">
        <f t="shared" si="0"/>
        <v>350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 t="s">
        <v>243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>
        <v>8</v>
      </c>
      <c r="S23" s="1013"/>
      <c r="T23" s="1013"/>
      <c r="U23" s="1014"/>
      <c r="V23" s="1147">
        <v>135</v>
      </c>
      <c r="W23" s="1148"/>
      <c r="X23" s="1148"/>
      <c r="Y23" s="1149"/>
      <c r="Z23" s="1022">
        <f t="shared" si="0"/>
        <v>1080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 t="s">
        <v>562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>
        <v>5</v>
      </c>
      <c r="S24" s="1013"/>
      <c r="T24" s="1013"/>
      <c r="U24" s="1014"/>
      <c r="V24" s="1134">
        <v>100</v>
      </c>
      <c r="W24" s="1135"/>
      <c r="X24" s="1135"/>
      <c r="Y24" s="1136"/>
      <c r="Z24" s="1022">
        <f t="shared" si="0"/>
        <v>500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 t="s">
        <v>530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>
        <v>10</v>
      </c>
      <c r="S25" s="1013"/>
      <c r="T25" s="1013"/>
      <c r="U25" s="1014"/>
      <c r="V25" s="1134">
        <v>1200</v>
      </c>
      <c r="W25" s="1135"/>
      <c r="X25" s="1135"/>
      <c r="Y25" s="1136"/>
      <c r="Z25" s="1022">
        <f t="shared" si="0"/>
        <v>12000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 t="s">
        <v>563</v>
      </c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>
        <v>3</v>
      </c>
      <c r="S26" s="1013"/>
      <c r="T26" s="1013"/>
      <c r="U26" s="1014"/>
      <c r="V26" s="1134">
        <v>1550</v>
      </c>
      <c r="W26" s="1135"/>
      <c r="X26" s="1135"/>
      <c r="Y26" s="1136"/>
      <c r="Z26" s="1022">
        <f t="shared" si="0"/>
        <v>4650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 t="s">
        <v>256</v>
      </c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>
        <v>2</v>
      </c>
      <c r="S27" s="1013"/>
      <c r="T27" s="1013"/>
      <c r="U27" s="1014"/>
      <c r="V27" s="1134">
        <v>17284</v>
      </c>
      <c r="W27" s="1135"/>
      <c r="X27" s="1135"/>
      <c r="Y27" s="1136"/>
      <c r="Z27" s="1022">
        <f t="shared" si="0"/>
        <v>34568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 t="s">
        <v>272</v>
      </c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>
        <v>2</v>
      </c>
      <c r="S28" s="1013"/>
      <c r="T28" s="1013"/>
      <c r="U28" s="1014"/>
      <c r="V28" s="1134">
        <v>8600</v>
      </c>
      <c r="W28" s="1135"/>
      <c r="X28" s="1135"/>
      <c r="Y28" s="1136"/>
      <c r="Z28" s="1022">
        <f t="shared" si="0"/>
        <v>17200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 t="s">
        <v>240</v>
      </c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>
        <v>2</v>
      </c>
      <c r="S29" s="1013"/>
      <c r="T29" s="1013"/>
      <c r="U29" s="1014"/>
      <c r="V29" s="1134">
        <v>1250</v>
      </c>
      <c r="W29" s="1135"/>
      <c r="X29" s="1135"/>
      <c r="Y29" s="1136"/>
      <c r="Z29" s="1022">
        <f t="shared" si="0"/>
        <v>2500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 t="s">
        <v>241</v>
      </c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>
        <v>2</v>
      </c>
      <c r="S30" s="1013"/>
      <c r="T30" s="1013"/>
      <c r="U30" s="1014"/>
      <c r="V30" s="1134">
        <v>750</v>
      </c>
      <c r="W30" s="1135"/>
      <c r="X30" s="1135"/>
      <c r="Y30" s="1136"/>
      <c r="Z30" s="1022">
        <f t="shared" si="0"/>
        <v>1500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 t="s">
        <v>357</v>
      </c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>
        <v>2</v>
      </c>
      <c r="S31" s="1013"/>
      <c r="T31" s="1013"/>
      <c r="U31" s="1014"/>
      <c r="V31" s="1134">
        <v>400</v>
      </c>
      <c r="W31" s="1135"/>
      <c r="X31" s="1135"/>
      <c r="Y31" s="1136"/>
      <c r="Z31" s="1022">
        <f t="shared" si="0"/>
        <v>800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 t="s">
        <v>564</v>
      </c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>
        <v>2</v>
      </c>
      <c r="S32" s="1013"/>
      <c r="T32" s="1013"/>
      <c r="U32" s="1014"/>
      <c r="V32" s="1134">
        <v>1350</v>
      </c>
      <c r="W32" s="1135"/>
      <c r="X32" s="1135"/>
      <c r="Y32" s="1136"/>
      <c r="Z32" s="1022">
        <f t="shared" si="0"/>
        <v>2700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 t="s">
        <v>249</v>
      </c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>
        <v>4</v>
      </c>
      <c r="S33" s="1013"/>
      <c r="T33" s="1013"/>
      <c r="U33" s="1014"/>
      <c r="V33" s="1134">
        <v>1350</v>
      </c>
      <c r="W33" s="1135"/>
      <c r="X33" s="1135"/>
      <c r="Y33" s="1136"/>
      <c r="Z33" s="1022">
        <f t="shared" si="0"/>
        <v>5400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 t="s">
        <v>565</v>
      </c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>
        <v>10</v>
      </c>
      <c r="S34" s="1013"/>
      <c r="T34" s="1013"/>
      <c r="U34" s="1014"/>
      <c r="V34" s="1134">
        <v>1600</v>
      </c>
      <c r="W34" s="1135"/>
      <c r="X34" s="1135"/>
      <c r="Y34" s="1136"/>
      <c r="Z34" s="1022">
        <f t="shared" si="0"/>
        <v>16000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 t="s">
        <v>545</v>
      </c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>
        <v>8</v>
      </c>
      <c r="S35" s="1013"/>
      <c r="T35" s="1013"/>
      <c r="U35" s="1014"/>
      <c r="V35" s="1134">
        <v>1299</v>
      </c>
      <c r="W35" s="1135"/>
      <c r="X35" s="1135"/>
      <c r="Y35" s="1136"/>
      <c r="Z35" s="1022">
        <f t="shared" si="0"/>
        <v>10392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 t="s">
        <v>457</v>
      </c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>
        <v>4</v>
      </c>
      <c r="S36" s="1013"/>
      <c r="T36" s="1013"/>
      <c r="U36" s="1014"/>
      <c r="V36" s="1134">
        <v>770</v>
      </c>
      <c r="W36" s="1135"/>
      <c r="X36" s="1135"/>
      <c r="Y36" s="1136"/>
      <c r="Z36" s="1022">
        <f t="shared" si="0"/>
        <v>3080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 t="s">
        <v>36</v>
      </c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>
        <v>1</v>
      </c>
      <c r="S37" s="1013"/>
      <c r="T37" s="1013"/>
      <c r="U37" s="1014"/>
      <c r="V37" s="1134">
        <v>11588</v>
      </c>
      <c r="W37" s="1135"/>
      <c r="X37" s="1135"/>
      <c r="Y37" s="1136"/>
      <c r="Z37" s="1022">
        <f t="shared" si="0"/>
        <v>11588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 t="s">
        <v>345</v>
      </c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>
        <v>2</v>
      </c>
      <c r="S38" s="1153"/>
      <c r="T38" s="1153"/>
      <c r="U38" s="1154"/>
      <c r="V38" s="1137">
        <v>1700</v>
      </c>
      <c r="W38" s="1138"/>
      <c r="X38" s="1138"/>
      <c r="Y38" s="1139"/>
      <c r="Z38" s="1022">
        <f t="shared" si="0"/>
        <v>3400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 t="s">
        <v>531</v>
      </c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>
        <v>2</v>
      </c>
      <c r="S39" s="1144"/>
      <c r="T39" s="1144"/>
      <c r="U39" s="1144"/>
      <c r="V39" s="1145">
        <v>3500</v>
      </c>
      <c r="W39" s="1146"/>
      <c r="X39" s="1146"/>
      <c r="Y39" s="1146"/>
      <c r="Z39" s="1124">
        <f t="shared" si="0"/>
        <v>7000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467486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504"/>
      <c r="F48" s="504"/>
      <c r="G48" s="504"/>
      <c r="H48" s="504"/>
      <c r="I48" s="504"/>
      <c r="J48" s="504"/>
      <c r="K48" s="504"/>
      <c r="L48" s="504"/>
      <c r="M48" s="504"/>
      <c r="N48" s="504"/>
      <c r="O48" s="504"/>
      <c r="P48" s="50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504"/>
      <c r="F49" s="504"/>
      <c r="G49" s="504"/>
      <c r="H49" s="504"/>
      <c r="I49" s="504"/>
      <c r="J49" s="504"/>
      <c r="K49" s="504"/>
      <c r="L49" s="504"/>
      <c r="M49" s="504"/>
      <c r="N49" s="504"/>
      <c r="O49" s="504"/>
      <c r="P49" s="50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504"/>
      <c r="F50" s="504"/>
      <c r="G50" s="504"/>
      <c r="H50" s="504"/>
      <c r="I50" s="504"/>
      <c r="J50" s="504"/>
      <c r="K50" s="504"/>
      <c r="L50" s="504"/>
      <c r="M50" s="504"/>
      <c r="N50" s="504"/>
      <c r="O50" s="504"/>
      <c r="P50" s="50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FFFF00"/>
  </sheetPr>
  <dimension ref="B1:AG49"/>
  <sheetViews>
    <sheetView topLeftCell="A12" zoomScaleNormal="100" workbookViewId="0">
      <selection activeCell="F13" sqref="F13:P13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511"/>
      <c r="G2" s="511"/>
      <c r="H2" s="511"/>
      <c r="I2" s="51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509"/>
      <c r="C3" s="510"/>
      <c r="D3" s="510"/>
      <c r="E3" s="51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512"/>
      <c r="Z3" s="512"/>
      <c r="AA3" s="512"/>
      <c r="AB3" s="26"/>
      <c r="AC3" s="26"/>
      <c r="AD3" s="26"/>
      <c r="AE3" s="31"/>
    </row>
    <row r="4" spans="2:33" s="4" customFormat="1" x14ac:dyDescent="0.35">
      <c r="B4" s="509"/>
      <c r="C4" s="510"/>
      <c r="D4" s="510"/>
      <c r="E4" s="51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512"/>
      <c r="Z4" s="512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566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7</v>
      </c>
      <c r="AC8" s="15">
        <v>2</v>
      </c>
      <c r="AD8" s="15">
        <v>4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281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517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2</v>
      </c>
      <c r="S19" s="1013"/>
      <c r="T19" s="1013"/>
      <c r="U19" s="1014"/>
      <c r="V19" s="1022">
        <v>100</v>
      </c>
      <c r="W19" s="1023"/>
      <c r="X19" s="1023"/>
      <c r="Y19" s="1024"/>
      <c r="Z19" s="1022">
        <f t="shared" ref="Z19:Z28" si="0">+V19*R19</f>
        <v>200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 t="s">
        <v>323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1</v>
      </c>
      <c r="S20" s="1013"/>
      <c r="T20" s="1013"/>
      <c r="U20" s="1014"/>
      <c r="V20" s="1022">
        <v>8600</v>
      </c>
      <c r="W20" s="1023"/>
      <c r="X20" s="1023"/>
      <c r="Y20" s="1024"/>
      <c r="Z20" s="1022">
        <f t="shared" si="0"/>
        <v>8600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 t="s">
        <v>279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>
        <v>1</v>
      </c>
      <c r="S21" s="1013"/>
      <c r="T21" s="1013"/>
      <c r="U21" s="1014"/>
      <c r="V21" s="1022">
        <v>400</v>
      </c>
      <c r="W21" s="1023"/>
      <c r="X21" s="1023"/>
      <c r="Y21" s="1024"/>
      <c r="Z21" s="1022">
        <f t="shared" si="0"/>
        <v>400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 t="s">
        <v>271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>
        <v>2</v>
      </c>
      <c r="S22" s="1013"/>
      <c r="T22" s="1013"/>
      <c r="U22" s="1014"/>
      <c r="V22" s="1022">
        <v>336</v>
      </c>
      <c r="W22" s="1023"/>
      <c r="X22" s="1023"/>
      <c r="Y22" s="1024"/>
      <c r="Z22" s="1022">
        <f t="shared" si="0"/>
        <v>672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07" t="s">
        <v>496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>
        <v>2</v>
      </c>
      <c r="S23" s="1013"/>
      <c r="T23" s="1013"/>
      <c r="U23" s="1014"/>
      <c r="V23" s="1022">
        <v>302</v>
      </c>
      <c r="W23" s="1023"/>
      <c r="X23" s="1023"/>
      <c r="Y23" s="1024"/>
      <c r="Z23" s="1022">
        <f t="shared" si="0"/>
        <v>604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07" t="s">
        <v>244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>
        <v>1</v>
      </c>
      <c r="S24" s="1013"/>
      <c r="T24" s="1013"/>
      <c r="U24" s="1014"/>
      <c r="V24" s="1022">
        <v>1299</v>
      </c>
      <c r="W24" s="1023"/>
      <c r="X24" s="1023"/>
      <c r="Y24" s="1024"/>
      <c r="Z24" s="1022">
        <f t="shared" si="0"/>
        <v>1299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107" t="s">
        <v>567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>
        <v>1</v>
      </c>
      <c r="S25" s="1013"/>
      <c r="T25" s="1013"/>
      <c r="U25" s="1014"/>
      <c r="V25" s="1022">
        <v>100</v>
      </c>
      <c r="W25" s="1023"/>
      <c r="X25" s="1023"/>
      <c r="Y25" s="1024"/>
      <c r="Z25" s="1022">
        <f t="shared" si="0"/>
        <v>100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8"/>
      <c r="G26" s="1107" t="s">
        <v>245</v>
      </c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>
        <v>5</v>
      </c>
      <c r="S26" s="1013"/>
      <c r="T26" s="1013"/>
      <c r="U26" s="1014"/>
      <c r="V26" s="1022">
        <v>380</v>
      </c>
      <c r="W26" s="1023"/>
      <c r="X26" s="1023"/>
      <c r="Y26" s="1024"/>
      <c r="Z26" s="1022">
        <f t="shared" si="0"/>
        <v>1900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8"/>
      <c r="G27" s="1107" t="s">
        <v>263</v>
      </c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>
        <v>2</v>
      </c>
      <c r="S27" s="1013"/>
      <c r="T27" s="1013"/>
      <c r="U27" s="1014"/>
      <c r="V27" s="1022">
        <v>1600</v>
      </c>
      <c r="W27" s="1023"/>
      <c r="X27" s="1023"/>
      <c r="Y27" s="1024"/>
      <c r="Z27" s="1022">
        <f t="shared" si="0"/>
        <v>3200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8"/>
      <c r="G28" s="1107" t="s">
        <v>568</v>
      </c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>
        <v>2</v>
      </c>
      <c r="S28" s="1013"/>
      <c r="T28" s="1013"/>
      <c r="U28" s="1014"/>
      <c r="V28" s="1022">
        <v>770</v>
      </c>
      <c r="W28" s="1023"/>
      <c r="X28" s="1023"/>
      <c r="Y28" s="1024"/>
      <c r="Z28" s="1022">
        <f t="shared" si="0"/>
        <v>1540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8"/>
      <c r="G29" s="1107" t="s">
        <v>569</v>
      </c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>
        <v>15</v>
      </c>
      <c r="S29" s="1013"/>
      <c r="T29" s="1013"/>
      <c r="U29" s="1014"/>
      <c r="V29" s="1012">
        <v>53</v>
      </c>
      <c r="W29" s="1013"/>
      <c r="X29" s="1013"/>
      <c r="Y29" s="1014"/>
      <c r="Z29" s="1012">
        <f t="shared" ref="Z29" si="1">+V29*R29</f>
        <v>795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111"/>
      <c r="H37" s="1112"/>
      <c r="I37" s="1112"/>
      <c r="J37" s="1112"/>
      <c r="K37" s="1112"/>
      <c r="L37" s="1112"/>
      <c r="M37" s="1112"/>
      <c r="N37" s="1112"/>
      <c r="O37" s="1112"/>
      <c r="P37" s="1112"/>
      <c r="Q37" s="1113"/>
      <c r="R37" s="1114"/>
      <c r="S37" s="1115"/>
      <c r="T37" s="1115"/>
      <c r="U37" s="1116"/>
      <c r="V37" s="1117"/>
      <c r="W37" s="1112"/>
      <c r="X37" s="1112"/>
      <c r="Y37" s="1113"/>
      <c r="Z37" s="1118"/>
      <c r="AA37" s="1119"/>
      <c r="AB37" s="1119"/>
      <c r="AC37" s="1119"/>
      <c r="AD37" s="1119"/>
      <c r="AE37" s="1120"/>
    </row>
    <row r="38" spans="2:31" ht="16" thickBot="1" x14ac:dyDescent="0.4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8"/>
      <c r="X38" s="8"/>
      <c r="Y38" s="8"/>
      <c r="Z38" s="1003">
        <f>SUM(Z19:AE37)</f>
        <v>19310</v>
      </c>
      <c r="AA38" s="1004"/>
      <c r="AB38" s="1004"/>
      <c r="AC38" s="1004"/>
      <c r="AD38" s="1004"/>
      <c r="AE38" s="1005"/>
    </row>
    <row r="39" spans="2:31" x14ac:dyDescent="0.3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24" customHeight="1" x14ac:dyDescent="0.35">
      <c r="B40" s="7"/>
      <c r="C40" s="4"/>
      <c r="D40" s="4"/>
      <c r="E40" s="1049" t="s">
        <v>0</v>
      </c>
      <c r="F40" s="1049"/>
      <c r="G40" s="1049"/>
      <c r="H40" s="1049"/>
      <c r="I40" s="1049"/>
      <c r="J40" s="1049"/>
      <c r="K40" s="1049"/>
      <c r="L40" s="1049"/>
      <c r="M40" s="1049"/>
      <c r="N40" s="1049"/>
      <c r="O40" s="1049"/>
      <c r="P40" s="1049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1007"/>
      <c r="F41" s="1007"/>
      <c r="G41" s="1007"/>
      <c r="H41" s="1007"/>
      <c r="I41" s="1007"/>
      <c r="J41" s="1007"/>
      <c r="K41" s="1007"/>
      <c r="L41" s="1007"/>
      <c r="M41" s="1007"/>
      <c r="N41" s="1007"/>
      <c r="O41" s="1007"/>
      <c r="P41" s="1007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513"/>
      <c r="F42" s="513"/>
      <c r="G42" s="513"/>
      <c r="H42" s="513"/>
      <c r="I42" s="513"/>
      <c r="J42" s="513"/>
      <c r="K42" s="513"/>
      <c r="L42" s="513"/>
      <c r="M42" s="513"/>
      <c r="N42" s="513"/>
      <c r="O42" s="513"/>
      <c r="P42" s="513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513"/>
      <c r="F43" s="513"/>
      <c r="G43" s="513"/>
      <c r="H43" s="513"/>
      <c r="I43" s="513"/>
      <c r="J43" s="513"/>
      <c r="K43" s="513"/>
      <c r="L43" s="513"/>
      <c r="M43" s="513"/>
      <c r="N43" s="513"/>
      <c r="O43" s="513"/>
      <c r="P43" s="513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513"/>
      <c r="F44" s="513"/>
      <c r="G44" s="513"/>
      <c r="H44" s="513"/>
      <c r="I44" s="513"/>
      <c r="J44" s="513"/>
      <c r="K44" s="513"/>
      <c r="L44" s="513"/>
      <c r="M44" s="513"/>
      <c r="N44" s="513"/>
      <c r="O44" s="513"/>
      <c r="P44" s="513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22.5" customHeight="1" x14ac:dyDescent="0.35">
      <c r="B45" s="9" t="s">
        <v>17</v>
      </c>
      <c r="C45" s="4"/>
      <c r="D45" s="4"/>
      <c r="E45" s="1006" t="s">
        <v>0</v>
      </c>
      <c r="F45" s="1006"/>
      <c r="G45" s="1006"/>
      <c r="H45" s="1006"/>
      <c r="I45" s="1006"/>
      <c r="J45" s="1006"/>
      <c r="K45" s="1006"/>
      <c r="L45" s="1006"/>
      <c r="M45" s="1006"/>
      <c r="N45" s="1006"/>
      <c r="O45" s="1006"/>
      <c r="P45" s="1006"/>
      <c r="Q45" s="4"/>
      <c r="R45" s="7" t="s">
        <v>18</v>
      </c>
      <c r="S45" s="4"/>
      <c r="T45" s="1006"/>
      <c r="U45" s="1006"/>
      <c r="V45" s="1006"/>
      <c r="W45" s="1006"/>
      <c r="X45" s="1006"/>
      <c r="Y45" s="1006"/>
      <c r="Z45" s="1006"/>
      <c r="AA45" s="1006"/>
      <c r="AB45" s="1006"/>
      <c r="AC45" s="1006"/>
      <c r="AD45" s="1006"/>
      <c r="AE45" s="6"/>
    </row>
    <row r="46" spans="2:31" x14ac:dyDescent="0.35">
      <c r="B46" s="3"/>
      <c r="C46" s="4"/>
      <c r="D46" s="4"/>
      <c r="E46" s="1007" t="s">
        <v>19</v>
      </c>
      <c r="F46" s="1007"/>
      <c r="G46" s="1007"/>
      <c r="H46" s="1007"/>
      <c r="I46" s="1007"/>
      <c r="J46" s="1007"/>
      <c r="K46" s="1007"/>
      <c r="L46" s="1007"/>
      <c r="M46" s="1007"/>
      <c r="N46" s="1007"/>
      <c r="O46" s="1007"/>
      <c r="P46" s="1007"/>
      <c r="Q46" s="4"/>
      <c r="R46" s="4"/>
      <c r="S46" s="4"/>
      <c r="T46" s="4" t="s">
        <v>28</v>
      </c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513"/>
      <c r="F47" s="513"/>
      <c r="G47" s="513"/>
      <c r="H47" s="513"/>
      <c r="I47" s="513"/>
      <c r="J47" s="513"/>
      <c r="K47" s="513"/>
      <c r="L47" s="513"/>
      <c r="M47" s="513"/>
      <c r="N47" s="513"/>
      <c r="O47" s="513"/>
      <c r="P47" s="513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513"/>
      <c r="F48" s="513"/>
      <c r="G48" s="513"/>
      <c r="H48" s="513"/>
      <c r="I48" s="513"/>
      <c r="J48" s="513"/>
      <c r="K48" s="513"/>
      <c r="L48" s="513"/>
      <c r="M48" s="513"/>
      <c r="N48" s="513"/>
      <c r="O48" s="513"/>
      <c r="P48" s="513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ht="16" thickBot="1" x14ac:dyDescent="0.4">
      <c r="B49" s="10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2"/>
    </row>
  </sheetData>
  <mergeCells count="121">
    <mergeCell ref="E40:P40"/>
    <mergeCell ref="E41:P41"/>
    <mergeCell ref="E45:P45"/>
    <mergeCell ref="T45:AD45"/>
    <mergeCell ref="E46:P46"/>
    <mergeCell ref="B37:F37"/>
    <mergeCell ref="G37:Q37"/>
    <mergeCell ref="R37:U37"/>
    <mergeCell ref="V37:Y37"/>
    <mergeCell ref="Z37:AE37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4">
    <tabColor rgb="FFFFFF00"/>
  </sheetPr>
  <dimension ref="B1:AG46"/>
  <sheetViews>
    <sheetView topLeftCell="A2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516"/>
      <c r="G2" s="516"/>
      <c r="H2" s="516"/>
      <c r="I2" s="5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514"/>
      <c r="C3" s="515"/>
      <c r="D3" s="515"/>
      <c r="E3" s="5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517"/>
      <c r="Z3" s="517"/>
      <c r="AA3" s="517"/>
      <c r="AB3" s="26"/>
      <c r="AC3" s="26"/>
      <c r="AD3" s="26"/>
      <c r="AE3" s="31"/>
    </row>
    <row r="4" spans="2:33" s="4" customFormat="1" x14ac:dyDescent="0.35">
      <c r="B4" s="514"/>
      <c r="C4" s="515"/>
      <c r="D4" s="515"/>
      <c r="E4" s="5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517"/>
      <c r="Z4" s="5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570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7</v>
      </c>
      <c r="AC8" s="15">
        <v>2</v>
      </c>
      <c r="AD8" s="15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x14ac:dyDescent="0.35">
      <c r="B18" s="1017"/>
      <c r="C18" s="1013"/>
      <c r="D18" s="1013"/>
      <c r="E18" s="1013"/>
      <c r="F18" s="1013"/>
      <c r="G18" s="1220" t="s">
        <v>485</v>
      </c>
      <c r="H18" s="1218"/>
      <c r="I18" s="1218"/>
      <c r="J18" s="1218"/>
      <c r="K18" s="1218"/>
      <c r="L18" s="1218"/>
      <c r="M18" s="1218"/>
      <c r="N18" s="1218"/>
      <c r="O18" s="1218"/>
      <c r="P18" s="1218"/>
      <c r="Q18" s="1219"/>
      <c r="R18" s="1108">
        <v>50</v>
      </c>
      <c r="S18" s="1013"/>
      <c r="T18" s="1013"/>
      <c r="U18" s="1014"/>
      <c r="V18" s="1147">
        <v>278</v>
      </c>
      <c r="W18" s="1150"/>
      <c r="X18" s="1150"/>
      <c r="Y18" s="1151"/>
      <c r="Z18" s="1022">
        <f t="shared" ref="Z18:Z41" si="0">+R18*V18</f>
        <v>13900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473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50</v>
      </c>
      <c r="S19" s="1013"/>
      <c r="T19" s="1013"/>
      <c r="U19" s="1014"/>
      <c r="V19" s="1147">
        <v>394</v>
      </c>
      <c r="W19" s="1148"/>
      <c r="X19" s="1148"/>
      <c r="Y19" s="1149"/>
      <c r="Z19" s="1022">
        <f t="shared" si="0"/>
        <v>19700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40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3</v>
      </c>
      <c r="S20" s="1013"/>
      <c r="T20" s="1013"/>
      <c r="U20" s="1014"/>
      <c r="V20" s="1147">
        <v>2726</v>
      </c>
      <c r="W20" s="1148"/>
      <c r="X20" s="1148"/>
      <c r="Y20" s="1149"/>
      <c r="Z20" s="1022">
        <f t="shared" si="0"/>
        <v>8178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48"/>
      <c r="X21" s="1148"/>
      <c r="Y21" s="1149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47"/>
      <c r="W22" s="1148"/>
      <c r="X22" s="1148"/>
      <c r="Y22" s="1149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47"/>
      <c r="W23" s="1148"/>
      <c r="X23" s="1148"/>
      <c r="Y23" s="1149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47"/>
      <c r="W24" s="1148"/>
      <c r="X24" s="1148"/>
      <c r="Y24" s="1149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47"/>
      <c r="W25" s="1148"/>
      <c r="X25" s="1148"/>
      <c r="Y25" s="1149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47"/>
      <c r="W26" s="1148"/>
      <c r="X26" s="1148"/>
      <c r="Y26" s="1149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47"/>
      <c r="W27" s="1148"/>
      <c r="X27" s="1148"/>
      <c r="Y27" s="1149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47"/>
      <c r="W28" s="1148"/>
      <c r="X28" s="1148"/>
      <c r="Y28" s="1149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47"/>
      <c r="W29" s="1148"/>
      <c r="X29" s="1148"/>
      <c r="Y29" s="1149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47"/>
      <c r="W30" s="1148"/>
      <c r="X30" s="1148"/>
      <c r="Y30" s="1149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47"/>
      <c r="W31" s="1148"/>
      <c r="X31" s="1148"/>
      <c r="Y31" s="1149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47"/>
      <c r="W32" s="1148"/>
      <c r="X32" s="1148"/>
      <c r="Y32" s="1149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47"/>
      <c r="W33" s="1148"/>
      <c r="X33" s="1148"/>
      <c r="Y33" s="1149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47"/>
      <c r="W34" s="1148"/>
      <c r="X34" s="1148"/>
      <c r="Y34" s="1149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228"/>
      <c r="W35" s="1229"/>
      <c r="X35" s="1229"/>
      <c r="Y35" s="1229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228"/>
      <c r="W36" s="1229"/>
      <c r="X36" s="1229"/>
      <c r="Y36" s="1229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228"/>
      <c r="W37" s="1229"/>
      <c r="X37" s="1229"/>
      <c r="Y37" s="1229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thickBot="1" x14ac:dyDescent="0.4">
      <c r="B38" s="1156"/>
      <c r="C38" s="1157"/>
      <c r="D38" s="1157"/>
      <c r="E38" s="1157"/>
      <c r="F38" s="1011"/>
      <c r="G38" s="1156"/>
      <c r="H38" s="1157"/>
      <c r="I38" s="1157"/>
      <c r="J38" s="1157"/>
      <c r="K38" s="1157"/>
      <c r="L38" s="1157"/>
      <c r="M38" s="1157"/>
      <c r="N38" s="1157"/>
      <c r="O38" s="1157"/>
      <c r="P38" s="1157"/>
      <c r="Q38" s="1158"/>
      <c r="R38" s="1159"/>
      <c r="S38" s="1160"/>
      <c r="T38" s="1160"/>
      <c r="U38" s="1160"/>
      <c r="V38" s="1223"/>
      <c r="W38" s="1224"/>
      <c r="X38" s="1224"/>
      <c r="Y38" s="1224"/>
      <c r="Z38" s="1163">
        <f t="shared" si="0"/>
        <v>0</v>
      </c>
      <c r="AA38" s="1163"/>
      <c r="AB38" s="1163"/>
      <c r="AC38" s="1163"/>
      <c r="AD38" s="1163"/>
      <c r="AE38" s="1164"/>
    </row>
    <row r="39" spans="2:31" ht="19.5" customHeight="1" thickBot="1" x14ac:dyDescent="0.4">
      <c r="B39" s="1156"/>
      <c r="C39" s="1157"/>
      <c r="D39" s="1157"/>
      <c r="E39" s="1157"/>
      <c r="F39" s="1011"/>
      <c r="G39" s="1156"/>
      <c r="H39" s="1157"/>
      <c r="I39" s="1157"/>
      <c r="J39" s="1157"/>
      <c r="K39" s="1157"/>
      <c r="L39" s="1157"/>
      <c r="M39" s="1157"/>
      <c r="N39" s="1157"/>
      <c r="O39" s="1157"/>
      <c r="P39" s="1157"/>
      <c r="Q39" s="1158"/>
      <c r="R39" s="1159"/>
      <c r="S39" s="1160"/>
      <c r="T39" s="1160"/>
      <c r="U39" s="1160"/>
      <c r="V39" s="1223"/>
      <c r="W39" s="1224"/>
      <c r="X39" s="1224"/>
      <c r="Y39" s="1224"/>
      <c r="Z39" s="1163">
        <f t="shared" si="0"/>
        <v>0</v>
      </c>
      <c r="AA39" s="1163"/>
      <c r="AB39" s="1163"/>
      <c r="AC39" s="1163"/>
      <c r="AD39" s="1163"/>
      <c r="AE39" s="1164"/>
    </row>
    <row r="40" spans="2:31" ht="19.5" customHeight="1" thickBot="1" x14ac:dyDescent="0.4">
      <c r="B40" s="1156"/>
      <c r="C40" s="1157"/>
      <c r="D40" s="1157"/>
      <c r="E40" s="1157"/>
      <c r="F40" s="1011"/>
      <c r="G40" s="1156"/>
      <c r="H40" s="1157"/>
      <c r="I40" s="1157"/>
      <c r="J40" s="1157"/>
      <c r="K40" s="1157"/>
      <c r="L40" s="1157"/>
      <c r="M40" s="1157"/>
      <c r="N40" s="1157"/>
      <c r="O40" s="1157"/>
      <c r="P40" s="1157"/>
      <c r="Q40" s="1158"/>
      <c r="R40" s="1159"/>
      <c r="S40" s="1160"/>
      <c r="T40" s="1160"/>
      <c r="U40" s="1160"/>
      <c r="V40" s="1223"/>
      <c r="W40" s="1224"/>
      <c r="X40" s="1224"/>
      <c r="Y40" s="1224"/>
      <c r="Z40" s="1163">
        <f t="shared" si="0"/>
        <v>0</v>
      </c>
      <c r="AA40" s="1163"/>
      <c r="AB40" s="1163"/>
      <c r="AC40" s="1163"/>
      <c r="AD40" s="1163"/>
      <c r="AE40" s="1164"/>
    </row>
    <row r="41" spans="2:31" ht="19.5" customHeight="1" thickBot="1" x14ac:dyDescent="0.4">
      <c r="B41" s="1156"/>
      <c r="C41" s="1157"/>
      <c r="D41" s="1157"/>
      <c r="E41" s="1157"/>
      <c r="F41" s="1011"/>
      <c r="G41" s="1156"/>
      <c r="H41" s="1157"/>
      <c r="I41" s="1157"/>
      <c r="J41" s="1157"/>
      <c r="K41" s="1157"/>
      <c r="L41" s="1157"/>
      <c r="M41" s="1157"/>
      <c r="N41" s="1157"/>
      <c r="O41" s="1157"/>
      <c r="P41" s="1157"/>
      <c r="Q41" s="1158"/>
      <c r="R41" s="1159"/>
      <c r="S41" s="1160"/>
      <c r="T41" s="1160"/>
      <c r="U41" s="1160"/>
      <c r="V41" s="1223"/>
      <c r="W41" s="1224"/>
      <c r="X41" s="1224"/>
      <c r="Y41" s="1224"/>
      <c r="Z41" s="1163">
        <f t="shared" si="0"/>
        <v>0</v>
      </c>
      <c r="AA41" s="1163"/>
      <c r="AB41" s="1163"/>
      <c r="AC41" s="1163"/>
      <c r="AD41" s="1163"/>
      <c r="AE41" s="1164"/>
    </row>
    <row r="42" spans="2:31" ht="16" thickBot="1" x14ac:dyDescent="0.4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8"/>
      <c r="X42" s="8"/>
      <c r="Y42" s="8"/>
      <c r="Z42" s="1003">
        <f>SUM(Z18:AE41)</f>
        <v>41778</v>
      </c>
      <c r="AA42" s="1004"/>
      <c r="AB42" s="1004"/>
      <c r="AC42" s="1004"/>
      <c r="AD42" s="1004"/>
      <c r="AE42" s="1005"/>
    </row>
    <row r="43" spans="2:31" x14ac:dyDescent="0.35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ht="22.5" customHeight="1" x14ac:dyDescent="0.35">
      <c r="B44" s="9" t="s">
        <v>17</v>
      </c>
      <c r="C44" s="4"/>
      <c r="D44" s="4"/>
      <c r="E44" s="1006" t="s">
        <v>0</v>
      </c>
      <c r="F44" s="1006"/>
      <c r="G44" s="1006"/>
      <c r="H44" s="1006"/>
      <c r="I44" s="1006"/>
      <c r="J44" s="1006"/>
      <c r="K44" s="1006"/>
      <c r="L44" s="1006"/>
      <c r="M44" s="1006"/>
      <c r="N44" s="1006"/>
      <c r="O44" s="1006"/>
      <c r="P44" s="1006"/>
      <c r="Q44" s="1155" t="s">
        <v>18</v>
      </c>
      <c r="R44" s="1155"/>
      <c r="S44" s="1155"/>
      <c r="T44" s="1006"/>
      <c r="U44" s="1006"/>
      <c r="V44" s="1006"/>
      <c r="W44" s="1006"/>
      <c r="X44" s="1006"/>
      <c r="Y44" s="1006"/>
      <c r="Z44" s="1006"/>
      <c r="AA44" s="1006"/>
      <c r="AB44" s="1006"/>
      <c r="AC44" s="1006"/>
      <c r="AD44" s="1006"/>
      <c r="AE44" s="6"/>
    </row>
    <row r="45" spans="2:31" x14ac:dyDescent="0.35">
      <c r="B45" s="3"/>
      <c r="C45" s="4"/>
      <c r="D45" s="4"/>
      <c r="E45" s="1007" t="s">
        <v>19</v>
      </c>
      <c r="F45" s="1007"/>
      <c r="G45" s="1007"/>
      <c r="H45" s="1007"/>
      <c r="I45" s="1007"/>
      <c r="J45" s="1007"/>
      <c r="K45" s="1007"/>
      <c r="L45" s="1007"/>
      <c r="M45" s="1007"/>
      <c r="N45" s="1007"/>
      <c r="O45" s="1007"/>
      <c r="P45" s="1007"/>
      <c r="Q45" s="4"/>
      <c r="R45" s="4"/>
      <c r="S45" s="4"/>
      <c r="T45" s="141" t="s">
        <v>28</v>
      </c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ht="16" thickBot="1" x14ac:dyDescent="0.4">
      <c r="B46" s="10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2"/>
    </row>
  </sheetData>
  <mergeCells count="143">
    <mergeCell ref="B6:M6"/>
    <mergeCell ref="N6:U6"/>
    <mergeCell ref="D8:G8"/>
    <mergeCell ref="G11:AD11"/>
    <mergeCell ref="F13:P13"/>
    <mergeCell ref="AA13:AB13"/>
    <mergeCell ref="B1:E1"/>
    <mergeCell ref="F1:AA1"/>
    <mergeCell ref="AB1:AE1"/>
    <mergeCell ref="K2:W3"/>
    <mergeCell ref="K4:W5"/>
    <mergeCell ref="AA4:AE4"/>
    <mergeCell ref="B18:F18"/>
    <mergeCell ref="G18:Q18"/>
    <mergeCell ref="R18:U18"/>
    <mergeCell ref="V18:Y18"/>
    <mergeCell ref="Z18:AE18"/>
    <mergeCell ref="AA15:AB15"/>
    <mergeCell ref="B17:F17"/>
    <mergeCell ref="G17:Q17"/>
    <mergeCell ref="R17:U17"/>
    <mergeCell ref="V17:Y17"/>
    <mergeCell ref="Z17:AE17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5:F35"/>
    <mergeCell ref="G35:Q35"/>
    <mergeCell ref="R35:U35"/>
    <mergeCell ref="V35:Y35"/>
    <mergeCell ref="Z35:AE35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Z42:AE42"/>
    <mergeCell ref="E44:P44"/>
    <mergeCell ref="Q44:S44"/>
    <mergeCell ref="T44:AD44"/>
    <mergeCell ref="E45:P45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5">
    <tabColor rgb="FFFFFF00"/>
  </sheetPr>
  <dimension ref="B1:AG46"/>
  <sheetViews>
    <sheetView topLeftCell="A8" workbookViewId="0">
      <selection activeCell="G24" sqref="G24:Q24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520"/>
      <c r="G2" s="520"/>
      <c r="H2" s="520"/>
      <c r="I2" s="52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518"/>
      <c r="C3" s="519"/>
      <c r="D3" s="519"/>
      <c r="E3" s="51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521"/>
      <c r="Z3" s="521"/>
      <c r="AA3" s="521"/>
      <c r="AB3" s="26"/>
      <c r="AC3" s="26"/>
      <c r="AD3" s="26"/>
      <c r="AE3" s="31"/>
    </row>
    <row r="4" spans="2:33" s="4" customFormat="1" x14ac:dyDescent="0.35">
      <c r="B4" s="518"/>
      <c r="C4" s="519"/>
      <c r="D4" s="519"/>
      <c r="E4" s="51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521"/>
      <c r="Z4" s="52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571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8</v>
      </c>
      <c r="AC8" s="15">
        <v>0</v>
      </c>
      <c r="AD8" s="15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x14ac:dyDescent="0.35">
      <c r="B18" s="1017"/>
      <c r="C18" s="1013"/>
      <c r="D18" s="1013"/>
      <c r="E18" s="1013"/>
      <c r="F18" s="1013"/>
      <c r="G18" s="1220" t="s">
        <v>485</v>
      </c>
      <c r="H18" s="1218"/>
      <c r="I18" s="1218"/>
      <c r="J18" s="1218"/>
      <c r="K18" s="1218"/>
      <c r="L18" s="1218"/>
      <c r="M18" s="1218"/>
      <c r="N18" s="1218"/>
      <c r="O18" s="1218"/>
      <c r="P18" s="1218"/>
      <c r="Q18" s="1219"/>
      <c r="R18" s="1108">
        <v>60</v>
      </c>
      <c r="S18" s="1013"/>
      <c r="T18" s="1013"/>
      <c r="U18" s="1014"/>
      <c r="V18" s="1147">
        <v>278</v>
      </c>
      <c r="W18" s="1150"/>
      <c r="X18" s="1150"/>
      <c r="Y18" s="1151"/>
      <c r="Z18" s="1022">
        <f t="shared" ref="Z18:Z41" si="0">+R18*V18</f>
        <v>16680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473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60</v>
      </c>
      <c r="S19" s="1013"/>
      <c r="T19" s="1013"/>
      <c r="U19" s="1014"/>
      <c r="V19" s="1147">
        <v>394</v>
      </c>
      <c r="W19" s="1148"/>
      <c r="X19" s="1148"/>
      <c r="Y19" s="1149"/>
      <c r="Z19" s="1022">
        <f t="shared" si="0"/>
        <v>23640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40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3</v>
      </c>
      <c r="S20" s="1013"/>
      <c r="T20" s="1013"/>
      <c r="U20" s="1014"/>
      <c r="V20" s="1147">
        <v>2726</v>
      </c>
      <c r="W20" s="1148"/>
      <c r="X20" s="1148"/>
      <c r="Y20" s="1149"/>
      <c r="Z20" s="1022">
        <f t="shared" si="0"/>
        <v>8178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481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10</v>
      </c>
      <c r="S21" s="1013"/>
      <c r="T21" s="1013"/>
      <c r="U21" s="1014"/>
      <c r="V21" s="1147">
        <v>8600</v>
      </c>
      <c r="W21" s="1148"/>
      <c r="X21" s="1148"/>
      <c r="Y21" s="1149"/>
      <c r="Z21" s="1022">
        <f t="shared" si="0"/>
        <v>86000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 t="s">
        <v>317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50</v>
      </c>
      <c r="S22" s="1013"/>
      <c r="T22" s="1013"/>
      <c r="U22" s="1014"/>
      <c r="V22" s="1147">
        <v>460</v>
      </c>
      <c r="W22" s="1148"/>
      <c r="X22" s="1148"/>
      <c r="Y22" s="1149"/>
      <c r="Z22" s="1022">
        <f t="shared" si="0"/>
        <v>23000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 t="s">
        <v>259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>
        <v>20</v>
      </c>
      <c r="S23" s="1013"/>
      <c r="T23" s="1013"/>
      <c r="U23" s="1014"/>
      <c r="V23" s="1147">
        <v>290</v>
      </c>
      <c r="W23" s="1148"/>
      <c r="X23" s="1148"/>
      <c r="Y23" s="1149"/>
      <c r="Z23" s="1022">
        <f t="shared" si="0"/>
        <v>5800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 t="s">
        <v>548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>
        <v>20</v>
      </c>
      <c r="S24" s="1013"/>
      <c r="T24" s="1013"/>
      <c r="U24" s="1014"/>
      <c r="V24" s="1147">
        <v>360</v>
      </c>
      <c r="W24" s="1148"/>
      <c r="X24" s="1148"/>
      <c r="Y24" s="1149"/>
      <c r="Z24" s="1022">
        <f t="shared" si="0"/>
        <v>7200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47"/>
      <c r="W25" s="1148"/>
      <c r="X25" s="1148"/>
      <c r="Y25" s="1149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47"/>
      <c r="W26" s="1148"/>
      <c r="X26" s="1148"/>
      <c r="Y26" s="1149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47"/>
      <c r="W27" s="1148"/>
      <c r="X27" s="1148"/>
      <c r="Y27" s="1149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47"/>
      <c r="W28" s="1148"/>
      <c r="X28" s="1148"/>
      <c r="Y28" s="1149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47"/>
      <c r="W29" s="1148"/>
      <c r="X29" s="1148"/>
      <c r="Y29" s="1149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47"/>
      <c r="W30" s="1148"/>
      <c r="X30" s="1148"/>
      <c r="Y30" s="1149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47"/>
      <c r="W31" s="1148"/>
      <c r="X31" s="1148"/>
      <c r="Y31" s="1149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47"/>
      <c r="W32" s="1148"/>
      <c r="X32" s="1148"/>
      <c r="Y32" s="1149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47"/>
      <c r="W33" s="1148"/>
      <c r="X33" s="1148"/>
      <c r="Y33" s="1149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47"/>
      <c r="W34" s="1148"/>
      <c r="X34" s="1148"/>
      <c r="Y34" s="1149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228"/>
      <c r="W35" s="1229"/>
      <c r="X35" s="1229"/>
      <c r="Y35" s="1229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228"/>
      <c r="W36" s="1229"/>
      <c r="X36" s="1229"/>
      <c r="Y36" s="1229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228"/>
      <c r="W37" s="1229"/>
      <c r="X37" s="1229"/>
      <c r="Y37" s="1229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thickBot="1" x14ac:dyDescent="0.4">
      <c r="B38" s="1156"/>
      <c r="C38" s="1157"/>
      <c r="D38" s="1157"/>
      <c r="E38" s="1157"/>
      <c r="F38" s="1011"/>
      <c r="G38" s="1156"/>
      <c r="H38" s="1157"/>
      <c r="I38" s="1157"/>
      <c r="J38" s="1157"/>
      <c r="K38" s="1157"/>
      <c r="L38" s="1157"/>
      <c r="M38" s="1157"/>
      <c r="N38" s="1157"/>
      <c r="O38" s="1157"/>
      <c r="P38" s="1157"/>
      <c r="Q38" s="1158"/>
      <c r="R38" s="1159"/>
      <c r="S38" s="1160"/>
      <c r="T38" s="1160"/>
      <c r="U38" s="1160"/>
      <c r="V38" s="1223"/>
      <c r="W38" s="1224"/>
      <c r="X38" s="1224"/>
      <c r="Y38" s="1224"/>
      <c r="Z38" s="1163">
        <f t="shared" si="0"/>
        <v>0</v>
      </c>
      <c r="AA38" s="1163"/>
      <c r="AB38" s="1163"/>
      <c r="AC38" s="1163"/>
      <c r="AD38" s="1163"/>
      <c r="AE38" s="1164"/>
    </row>
    <row r="39" spans="2:31" ht="19.5" customHeight="1" thickBot="1" x14ac:dyDescent="0.4">
      <c r="B39" s="1156"/>
      <c r="C39" s="1157"/>
      <c r="D39" s="1157"/>
      <c r="E39" s="1157"/>
      <c r="F39" s="1011"/>
      <c r="G39" s="1156"/>
      <c r="H39" s="1157"/>
      <c r="I39" s="1157"/>
      <c r="J39" s="1157"/>
      <c r="K39" s="1157"/>
      <c r="L39" s="1157"/>
      <c r="M39" s="1157"/>
      <c r="N39" s="1157"/>
      <c r="O39" s="1157"/>
      <c r="P39" s="1157"/>
      <c r="Q39" s="1158"/>
      <c r="R39" s="1159"/>
      <c r="S39" s="1160"/>
      <c r="T39" s="1160"/>
      <c r="U39" s="1160"/>
      <c r="V39" s="1223"/>
      <c r="W39" s="1224"/>
      <c r="X39" s="1224"/>
      <c r="Y39" s="1224"/>
      <c r="Z39" s="1163">
        <f t="shared" si="0"/>
        <v>0</v>
      </c>
      <c r="AA39" s="1163"/>
      <c r="AB39" s="1163"/>
      <c r="AC39" s="1163"/>
      <c r="AD39" s="1163"/>
      <c r="AE39" s="1164"/>
    </row>
    <row r="40" spans="2:31" ht="19.5" customHeight="1" thickBot="1" x14ac:dyDescent="0.4">
      <c r="B40" s="1156"/>
      <c r="C40" s="1157"/>
      <c r="D40" s="1157"/>
      <c r="E40" s="1157"/>
      <c r="F40" s="1011"/>
      <c r="G40" s="1156"/>
      <c r="H40" s="1157"/>
      <c r="I40" s="1157"/>
      <c r="J40" s="1157"/>
      <c r="K40" s="1157"/>
      <c r="L40" s="1157"/>
      <c r="M40" s="1157"/>
      <c r="N40" s="1157"/>
      <c r="O40" s="1157"/>
      <c r="P40" s="1157"/>
      <c r="Q40" s="1158"/>
      <c r="R40" s="1159"/>
      <c r="S40" s="1160"/>
      <c r="T40" s="1160"/>
      <c r="U40" s="1160"/>
      <c r="V40" s="1223"/>
      <c r="W40" s="1224"/>
      <c r="X40" s="1224"/>
      <c r="Y40" s="1224"/>
      <c r="Z40" s="1163">
        <f t="shared" si="0"/>
        <v>0</v>
      </c>
      <c r="AA40" s="1163"/>
      <c r="AB40" s="1163"/>
      <c r="AC40" s="1163"/>
      <c r="AD40" s="1163"/>
      <c r="AE40" s="1164"/>
    </row>
    <row r="41" spans="2:31" ht="19.5" customHeight="1" thickBot="1" x14ac:dyDescent="0.4">
      <c r="B41" s="1156"/>
      <c r="C41" s="1157"/>
      <c r="D41" s="1157"/>
      <c r="E41" s="1157"/>
      <c r="F41" s="1011"/>
      <c r="G41" s="1156"/>
      <c r="H41" s="1157"/>
      <c r="I41" s="1157"/>
      <c r="J41" s="1157"/>
      <c r="K41" s="1157"/>
      <c r="L41" s="1157"/>
      <c r="M41" s="1157"/>
      <c r="N41" s="1157"/>
      <c r="O41" s="1157"/>
      <c r="P41" s="1157"/>
      <c r="Q41" s="1158"/>
      <c r="R41" s="1159"/>
      <c r="S41" s="1160"/>
      <c r="T41" s="1160"/>
      <c r="U41" s="1160"/>
      <c r="V41" s="1223"/>
      <c r="W41" s="1224"/>
      <c r="X41" s="1224"/>
      <c r="Y41" s="1224"/>
      <c r="Z41" s="1163">
        <f t="shared" si="0"/>
        <v>0</v>
      </c>
      <c r="AA41" s="1163"/>
      <c r="AB41" s="1163"/>
      <c r="AC41" s="1163"/>
      <c r="AD41" s="1163"/>
      <c r="AE41" s="1164"/>
    </row>
    <row r="42" spans="2:31" ht="16" thickBot="1" x14ac:dyDescent="0.4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8"/>
      <c r="X42" s="8"/>
      <c r="Y42" s="8"/>
      <c r="Z42" s="1003">
        <f>SUM(Z18:AE41)</f>
        <v>170498</v>
      </c>
      <c r="AA42" s="1004"/>
      <c r="AB42" s="1004"/>
      <c r="AC42" s="1004"/>
      <c r="AD42" s="1004"/>
      <c r="AE42" s="1005"/>
    </row>
    <row r="43" spans="2:31" x14ac:dyDescent="0.35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ht="22.5" customHeight="1" x14ac:dyDescent="0.35">
      <c r="B44" s="9" t="s">
        <v>17</v>
      </c>
      <c r="C44" s="4"/>
      <c r="D44" s="4"/>
      <c r="E44" s="1006" t="s">
        <v>0</v>
      </c>
      <c r="F44" s="1006"/>
      <c r="G44" s="1006"/>
      <c r="H44" s="1006"/>
      <c r="I44" s="1006"/>
      <c r="J44" s="1006"/>
      <c r="K44" s="1006"/>
      <c r="L44" s="1006"/>
      <c r="M44" s="1006"/>
      <c r="N44" s="1006"/>
      <c r="O44" s="1006"/>
      <c r="P44" s="1006"/>
      <c r="Q44" s="1155" t="s">
        <v>18</v>
      </c>
      <c r="R44" s="1155"/>
      <c r="S44" s="1155"/>
      <c r="T44" s="1006"/>
      <c r="U44" s="1006"/>
      <c r="V44" s="1006"/>
      <c r="W44" s="1006"/>
      <c r="X44" s="1006"/>
      <c r="Y44" s="1006"/>
      <c r="Z44" s="1006"/>
      <c r="AA44" s="1006"/>
      <c r="AB44" s="1006"/>
      <c r="AC44" s="1006"/>
      <c r="AD44" s="1006"/>
      <c r="AE44" s="6"/>
    </row>
    <row r="45" spans="2:31" x14ac:dyDescent="0.35">
      <c r="B45" s="3"/>
      <c r="C45" s="4"/>
      <c r="D45" s="4"/>
      <c r="E45" s="1007" t="s">
        <v>19</v>
      </c>
      <c r="F45" s="1007"/>
      <c r="G45" s="1007"/>
      <c r="H45" s="1007"/>
      <c r="I45" s="1007"/>
      <c r="J45" s="1007"/>
      <c r="K45" s="1007"/>
      <c r="L45" s="1007"/>
      <c r="M45" s="1007"/>
      <c r="N45" s="1007"/>
      <c r="O45" s="1007"/>
      <c r="P45" s="1007"/>
      <c r="Q45" s="4"/>
      <c r="R45" s="4"/>
      <c r="S45" s="4"/>
      <c r="T45" s="141" t="s">
        <v>28</v>
      </c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ht="16" thickBot="1" x14ac:dyDescent="0.4">
      <c r="B46" s="10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2"/>
    </row>
  </sheetData>
  <mergeCells count="14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Z42:AE42"/>
    <mergeCell ref="E44:P44"/>
    <mergeCell ref="Q44:S44"/>
    <mergeCell ref="T44:AD44"/>
    <mergeCell ref="E45:P45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6">
    <tabColor rgb="FFFFFF00"/>
  </sheetPr>
  <dimension ref="B1:AG48"/>
  <sheetViews>
    <sheetView topLeftCell="A8" zoomScaleNormal="100" workbookViewId="0">
      <selection activeCell="G25" sqref="G25:Q25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524"/>
      <c r="G2" s="524"/>
      <c r="H2" s="524"/>
      <c r="I2" s="52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522"/>
      <c r="C3" s="523"/>
      <c r="D3" s="523"/>
      <c r="E3" s="52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525"/>
      <c r="Z3" s="525"/>
      <c r="AA3" s="525"/>
      <c r="AB3" s="26"/>
      <c r="AC3" s="26"/>
      <c r="AD3" s="26"/>
      <c r="AE3" s="31"/>
    </row>
    <row r="4" spans="2:33" s="4" customFormat="1" x14ac:dyDescent="0.35">
      <c r="B4" s="522"/>
      <c r="C4" s="523"/>
      <c r="D4" s="523"/>
      <c r="E4" s="52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525"/>
      <c r="Z4" s="525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572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7</v>
      </c>
      <c r="AA8" s="318">
        <v>0</v>
      </c>
      <c r="AB8" s="318">
        <v>8</v>
      </c>
      <c r="AC8" s="318">
        <v>1</v>
      </c>
      <c r="AD8" s="318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352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239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60</v>
      </c>
      <c r="S19" s="1013"/>
      <c r="T19" s="1013"/>
      <c r="U19" s="1014"/>
      <c r="V19" s="1147">
        <v>278</v>
      </c>
      <c r="W19" s="1150"/>
      <c r="X19" s="1150"/>
      <c r="Y19" s="1151"/>
      <c r="Z19" s="1022">
        <f t="shared" ref="Z19:Z38" si="0">+R19*V19</f>
        <v>16680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 t="s">
        <v>311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60</v>
      </c>
      <c r="S20" s="1013"/>
      <c r="T20" s="1013"/>
      <c r="U20" s="1014"/>
      <c r="V20" s="1022">
        <v>394</v>
      </c>
      <c r="W20" s="1023"/>
      <c r="X20" s="1023"/>
      <c r="Y20" s="1024"/>
      <c r="Z20" s="1022">
        <f t="shared" si="0"/>
        <v>23640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 t="s">
        <v>558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>
        <v>3</v>
      </c>
      <c r="S21" s="1013"/>
      <c r="T21" s="1013"/>
      <c r="U21" s="1014"/>
      <c r="V21" s="1012">
        <v>2726</v>
      </c>
      <c r="W21" s="1013"/>
      <c r="X21" s="1013"/>
      <c r="Y21" s="1014"/>
      <c r="Z21" s="1012">
        <f t="shared" si="0"/>
        <v>8178</v>
      </c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07" t="s">
        <v>323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>
        <v>10</v>
      </c>
      <c r="S22" s="1013"/>
      <c r="T22" s="1013"/>
      <c r="U22" s="1014"/>
      <c r="V22" s="1012">
        <v>8600</v>
      </c>
      <c r="W22" s="1013"/>
      <c r="X22" s="1013"/>
      <c r="Y22" s="1014"/>
      <c r="Z22" s="1012">
        <f t="shared" si="0"/>
        <v>86000</v>
      </c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07" t="s">
        <v>355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>
        <v>50</v>
      </c>
      <c r="S23" s="1013"/>
      <c r="T23" s="1013"/>
      <c r="U23" s="1014"/>
      <c r="V23" s="1012">
        <v>2656</v>
      </c>
      <c r="W23" s="1013"/>
      <c r="X23" s="1013"/>
      <c r="Y23" s="1014"/>
      <c r="Z23" s="1012">
        <f t="shared" si="0"/>
        <v>132800</v>
      </c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07" t="s">
        <v>359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>
        <v>50</v>
      </c>
      <c r="S24" s="1013"/>
      <c r="T24" s="1013"/>
      <c r="U24" s="1014"/>
      <c r="V24" s="1012">
        <v>460</v>
      </c>
      <c r="W24" s="1013"/>
      <c r="X24" s="1013"/>
      <c r="Y24" s="1014"/>
      <c r="Z24" s="1012">
        <f t="shared" si="0"/>
        <v>23000</v>
      </c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07" t="s">
        <v>573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>
        <v>1</v>
      </c>
      <c r="S25" s="1013"/>
      <c r="T25" s="1013"/>
      <c r="U25" s="1014"/>
      <c r="V25" s="1012">
        <v>1566</v>
      </c>
      <c r="W25" s="1013"/>
      <c r="X25" s="1013"/>
      <c r="Y25" s="1014"/>
      <c r="Z25" s="1012">
        <f t="shared" si="0"/>
        <v>1566</v>
      </c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07" t="s">
        <v>442</v>
      </c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>
        <v>20</v>
      </c>
      <c r="S26" s="1013"/>
      <c r="T26" s="1013"/>
      <c r="U26" s="1014"/>
      <c r="V26" s="1012">
        <v>380</v>
      </c>
      <c r="W26" s="1013"/>
      <c r="X26" s="1013"/>
      <c r="Y26" s="1014"/>
      <c r="Z26" s="1012">
        <f t="shared" si="0"/>
        <v>7600</v>
      </c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07" t="s">
        <v>574</v>
      </c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>
        <v>20</v>
      </c>
      <c r="S27" s="1013"/>
      <c r="T27" s="1013"/>
      <c r="U27" s="1014"/>
      <c r="V27" s="1012">
        <v>400</v>
      </c>
      <c r="W27" s="1013"/>
      <c r="X27" s="1013"/>
      <c r="Y27" s="1014"/>
      <c r="Z27" s="1012">
        <f t="shared" si="0"/>
        <v>8000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12"/>
      <c r="W28" s="1013"/>
      <c r="X28" s="1013"/>
      <c r="Y28" s="101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/>
      <c r="W29" s="1013"/>
      <c r="X29" s="1013"/>
      <c r="Y29" s="101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/>
      <c r="W30" s="1013"/>
      <c r="X30" s="1013"/>
      <c r="Y30" s="1014"/>
      <c r="Z30" s="1012">
        <f t="shared" si="0"/>
        <v>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/>
      <c r="W31" s="1013"/>
      <c r="X31" s="1013"/>
      <c r="Y31" s="1014"/>
      <c r="Z31" s="1012">
        <f t="shared" si="0"/>
        <v>0</v>
      </c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12"/>
      <c r="W32" s="1013"/>
      <c r="X32" s="1013"/>
      <c r="Y32" s="1014"/>
      <c r="Z32" s="1012">
        <f t="shared" si="0"/>
        <v>0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>
        <f t="shared" si="0"/>
        <v>0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/>
      <c r="S34" s="1013"/>
      <c r="T34" s="1013"/>
      <c r="U34" s="1014"/>
      <c r="V34" s="1012"/>
      <c r="W34" s="1013"/>
      <c r="X34" s="1013"/>
      <c r="Y34" s="1014"/>
      <c r="Z34" s="1012">
        <f t="shared" si="0"/>
        <v>0</v>
      </c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0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017"/>
      <c r="S35" s="1013"/>
      <c r="T35" s="1013"/>
      <c r="U35" s="1014"/>
      <c r="V35" s="1012"/>
      <c r="W35" s="1013"/>
      <c r="X35" s="1013"/>
      <c r="Y35" s="1014"/>
      <c r="Z35" s="1012">
        <f t="shared" si="0"/>
        <v>0</v>
      </c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114"/>
      <c r="S36" s="1115"/>
      <c r="T36" s="1115"/>
      <c r="U36" s="1116"/>
      <c r="V36" s="1012"/>
      <c r="W36" s="1013"/>
      <c r="X36" s="1013"/>
      <c r="Y36" s="1014"/>
      <c r="Z36" s="1012">
        <f t="shared" si="0"/>
        <v>0</v>
      </c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114"/>
      <c r="S37" s="1115"/>
      <c r="T37" s="1115"/>
      <c r="U37" s="1116"/>
      <c r="V37" s="1012"/>
      <c r="W37" s="1013"/>
      <c r="X37" s="1013"/>
      <c r="Y37" s="1014"/>
      <c r="Z37" s="1012">
        <f t="shared" si="0"/>
        <v>0</v>
      </c>
      <c r="AA37" s="1015"/>
      <c r="AB37" s="1015"/>
      <c r="AC37" s="1015"/>
      <c r="AD37" s="1015"/>
      <c r="AE37" s="1016"/>
    </row>
    <row r="38" spans="2:31" ht="19.5" customHeight="1" thickBot="1" x14ac:dyDescent="0.4">
      <c r="B38" s="1008"/>
      <c r="C38" s="1009"/>
      <c r="D38" s="1009"/>
      <c r="E38" s="1009"/>
      <c r="F38" s="1010"/>
      <c r="G38" s="1011"/>
      <c r="H38" s="1009"/>
      <c r="I38" s="1009"/>
      <c r="J38" s="1009"/>
      <c r="K38" s="1009"/>
      <c r="L38" s="1009"/>
      <c r="M38" s="1009"/>
      <c r="N38" s="1009"/>
      <c r="O38" s="1009"/>
      <c r="P38" s="1009"/>
      <c r="Q38" s="1010"/>
      <c r="R38" s="1114"/>
      <c r="S38" s="1115"/>
      <c r="T38" s="1115"/>
      <c r="U38" s="1116"/>
      <c r="V38" s="1012"/>
      <c r="W38" s="1013"/>
      <c r="X38" s="1013"/>
      <c r="Y38" s="1014"/>
      <c r="Z38" s="1012">
        <f t="shared" si="0"/>
        <v>0</v>
      </c>
      <c r="AA38" s="1015"/>
      <c r="AB38" s="1015"/>
      <c r="AC38" s="1015"/>
      <c r="AD38" s="1015"/>
      <c r="AE38" s="1016"/>
    </row>
    <row r="39" spans="2:31" ht="16" thickBot="1" x14ac:dyDescent="0.4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8"/>
      <c r="X39" s="8"/>
      <c r="Y39" s="8"/>
      <c r="Z39" s="1003">
        <f>SUM(Z19:AE38)</f>
        <v>307464</v>
      </c>
      <c r="AA39" s="1004"/>
      <c r="AB39" s="1004"/>
      <c r="AC39" s="1004"/>
      <c r="AD39" s="1004"/>
      <c r="AE39" s="1005"/>
    </row>
    <row r="40" spans="2:31" x14ac:dyDescent="0.3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526"/>
      <c r="F42" s="526"/>
      <c r="G42" s="526"/>
      <c r="H42" s="526"/>
      <c r="I42" s="526"/>
      <c r="J42" s="526"/>
      <c r="K42" s="526"/>
      <c r="L42" s="526"/>
      <c r="M42" s="526"/>
      <c r="N42" s="526"/>
      <c r="O42" s="526"/>
      <c r="P42" s="526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526"/>
      <c r="F43" s="526"/>
      <c r="G43" s="526"/>
      <c r="H43" s="526"/>
      <c r="I43" s="526"/>
      <c r="J43" s="526"/>
      <c r="K43" s="526"/>
      <c r="L43" s="526"/>
      <c r="M43" s="526"/>
      <c r="N43" s="526"/>
      <c r="O43" s="526"/>
      <c r="P43" s="526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526"/>
      <c r="F44" s="526"/>
      <c r="G44" s="526"/>
      <c r="H44" s="526"/>
      <c r="I44" s="526"/>
      <c r="J44" s="526"/>
      <c r="K44" s="526"/>
      <c r="L44" s="526"/>
      <c r="M44" s="526"/>
      <c r="N44" s="526"/>
      <c r="O44" s="526"/>
      <c r="P44" s="526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22.5" customHeight="1" x14ac:dyDescent="0.35">
      <c r="B45" s="9" t="s">
        <v>17</v>
      </c>
      <c r="C45" s="4"/>
      <c r="D45" s="4"/>
      <c r="E45" s="1006" t="s">
        <v>0</v>
      </c>
      <c r="F45" s="1006"/>
      <c r="G45" s="1006"/>
      <c r="H45" s="1006"/>
      <c r="I45" s="1006"/>
      <c r="J45" s="1006"/>
      <c r="K45" s="1006"/>
      <c r="L45" s="1006"/>
      <c r="M45" s="1006"/>
      <c r="N45" s="1006"/>
      <c r="O45" s="1006"/>
      <c r="P45" s="1006"/>
      <c r="Q45" s="4"/>
      <c r="R45" s="7" t="s">
        <v>18</v>
      </c>
      <c r="S45" s="4"/>
      <c r="T45" s="1006"/>
      <c r="U45" s="1006"/>
      <c r="V45" s="1006"/>
      <c r="W45" s="1006"/>
      <c r="X45" s="1006"/>
      <c r="Y45" s="1006"/>
      <c r="Z45" s="1006"/>
      <c r="AA45" s="1006"/>
      <c r="AB45" s="1006"/>
      <c r="AC45" s="1006"/>
      <c r="AD45" s="1006"/>
      <c r="AE45" s="6"/>
    </row>
    <row r="46" spans="2:31" x14ac:dyDescent="0.35">
      <c r="B46" s="3"/>
      <c r="C46" s="4"/>
      <c r="D46" s="4"/>
      <c r="E46" s="1007" t="s">
        <v>19</v>
      </c>
      <c r="F46" s="1007"/>
      <c r="G46" s="1007"/>
      <c r="H46" s="1007"/>
      <c r="I46" s="1007"/>
      <c r="J46" s="1007"/>
      <c r="K46" s="1007"/>
      <c r="L46" s="1007"/>
      <c r="M46" s="1007"/>
      <c r="N46" s="1007"/>
      <c r="O46" s="1007"/>
      <c r="P46" s="1007"/>
      <c r="Q46" s="4"/>
      <c r="R46" s="4"/>
      <c r="S46" s="4"/>
      <c r="T46" s="4" t="s">
        <v>28</v>
      </c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526"/>
      <c r="F47" s="526"/>
      <c r="G47" s="526"/>
      <c r="H47" s="526"/>
      <c r="I47" s="526"/>
      <c r="J47" s="526"/>
      <c r="K47" s="526"/>
      <c r="L47" s="526"/>
      <c r="M47" s="526"/>
      <c r="N47" s="526"/>
      <c r="O47" s="526"/>
      <c r="P47" s="526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ht="16" thickBot="1" x14ac:dyDescent="0.4">
      <c r="B48" s="10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2"/>
    </row>
  </sheetData>
  <mergeCells count="122">
    <mergeCell ref="Z39:AE39"/>
    <mergeCell ref="E45:P45"/>
    <mergeCell ref="T45:AD45"/>
    <mergeCell ref="E46:P4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0:F20"/>
    <mergeCell ref="G20:Q20"/>
    <mergeCell ref="R20:U20"/>
    <mergeCell ref="V20:Y20"/>
    <mergeCell ref="Z20:AE20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FFFF00"/>
  </sheetPr>
  <dimension ref="B1:AG35"/>
  <sheetViews>
    <sheetView topLeftCell="A22" workbookViewId="0">
      <selection activeCell="G26" sqref="G26:Q26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1</v>
      </c>
      <c r="AC8" s="15">
        <v>0</v>
      </c>
      <c r="AD8" s="15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411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64.5" customHeight="1" x14ac:dyDescent="0.35">
      <c r="B20" s="1017"/>
      <c r="C20" s="1013"/>
      <c r="D20" s="1013"/>
      <c r="E20" s="1013"/>
      <c r="F20" s="1018"/>
      <c r="G20" s="1121" t="s">
        <v>79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6508760</v>
      </c>
      <c r="W20" s="1023"/>
      <c r="X20" s="1023"/>
      <c r="Y20" s="1024"/>
      <c r="Z20" s="1022">
        <f>+R20*V20</f>
        <v>6508760</v>
      </c>
      <c r="AA20" s="1124"/>
      <c r="AB20" s="1124"/>
      <c r="AC20" s="1124"/>
      <c r="AD20" s="1124"/>
      <c r="AE20" s="1125"/>
    </row>
    <row r="21" spans="2:33" ht="47.25" customHeight="1" x14ac:dyDescent="0.35">
      <c r="B21" s="1017"/>
      <c r="C21" s="1013"/>
      <c r="D21" s="1013"/>
      <c r="E21" s="1013"/>
      <c r="F21" s="1018"/>
      <c r="G21" s="1121" t="s">
        <v>80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2426720</v>
      </c>
      <c r="W21" s="1023"/>
      <c r="X21" s="1023"/>
      <c r="Y21" s="1024"/>
      <c r="Z21" s="1022">
        <f>+R21*V21</f>
        <v>2426720</v>
      </c>
      <c r="AA21" s="1124"/>
      <c r="AB21" s="1124"/>
      <c r="AC21" s="1124"/>
      <c r="AD21" s="1124"/>
      <c r="AE21" s="1125"/>
    </row>
    <row r="22" spans="2:33" ht="47.25" customHeight="1" x14ac:dyDescent="0.35">
      <c r="B22" s="1017"/>
      <c r="C22" s="1013"/>
      <c r="D22" s="1013"/>
      <c r="E22" s="1013"/>
      <c r="F22" s="1018"/>
      <c r="G22" s="1121" t="s">
        <v>81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3761880</v>
      </c>
      <c r="W22" s="1023"/>
      <c r="X22" s="1023"/>
      <c r="Y22" s="1024"/>
      <c r="Z22" s="1022">
        <f>+R22*V22</f>
        <v>3761880</v>
      </c>
      <c r="AA22" s="1124"/>
      <c r="AB22" s="1124"/>
      <c r="AC22" s="1124"/>
      <c r="AD22" s="1124"/>
      <c r="AE22" s="1125"/>
    </row>
    <row r="23" spans="2:33" ht="62.25" customHeight="1" x14ac:dyDescent="0.35">
      <c r="B23" s="1017"/>
      <c r="C23" s="1013"/>
      <c r="D23" s="1013"/>
      <c r="E23" s="1013"/>
      <c r="F23" s="1018"/>
      <c r="G23" s="1121" t="s">
        <v>82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1</v>
      </c>
      <c r="S23" s="1013"/>
      <c r="T23" s="1013"/>
      <c r="U23" s="1014"/>
      <c r="V23" s="1022">
        <v>1730720</v>
      </c>
      <c r="W23" s="1023"/>
      <c r="X23" s="1023"/>
      <c r="Y23" s="1024"/>
      <c r="Z23" s="1022">
        <f t="shared" ref="Z23:Z25" si="0">+R23*V23</f>
        <v>1730720</v>
      </c>
      <c r="AA23" s="1124"/>
      <c r="AB23" s="1124"/>
      <c r="AC23" s="1124"/>
      <c r="AD23" s="1124"/>
      <c r="AE23" s="1125"/>
    </row>
    <row r="24" spans="2:33" ht="47.25" customHeight="1" x14ac:dyDescent="0.35">
      <c r="B24" s="1017"/>
      <c r="C24" s="1013"/>
      <c r="D24" s="1013"/>
      <c r="E24" s="1013"/>
      <c r="F24" s="1018"/>
      <c r="G24" s="1121" t="s">
        <v>410</v>
      </c>
      <c r="H24" s="1122"/>
      <c r="I24" s="1122"/>
      <c r="J24" s="1122"/>
      <c r="K24" s="1122"/>
      <c r="L24" s="1122"/>
      <c r="M24" s="1122"/>
      <c r="N24" s="1122"/>
      <c r="O24" s="1122"/>
      <c r="P24" s="1122"/>
      <c r="Q24" s="1123"/>
      <c r="R24" s="1017">
        <v>1</v>
      </c>
      <c r="S24" s="1013"/>
      <c r="T24" s="1013"/>
      <c r="U24" s="1014"/>
      <c r="V24" s="1022">
        <v>4780360</v>
      </c>
      <c r="W24" s="1023"/>
      <c r="X24" s="1023"/>
      <c r="Y24" s="1024"/>
      <c r="Z24" s="1022">
        <f t="shared" si="0"/>
        <v>4780360</v>
      </c>
      <c r="AA24" s="1124"/>
      <c r="AB24" s="1124"/>
      <c r="AC24" s="1124"/>
      <c r="AD24" s="1124"/>
      <c r="AE24" s="1125"/>
    </row>
    <row r="25" spans="2:33" ht="49.5" customHeight="1" x14ac:dyDescent="0.35">
      <c r="B25" s="1017"/>
      <c r="C25" s="1013"/>
      <c r="D25" s="1013"/>
      <c r="E25" s="1013"/>
      <c r="F25" s="1018"/>
      <c r="G25" s="1121" t="s">
        <v>78</v>
      </c>
      <c r="H25" s="1122"/>
      <c r="I25" s="1122"/>
      <c r="J25" s="1122"/>
      <c r="K25" s="1122"/>
      <c r="L25" s="1122"/>
      <c r="M25" s="1122"/>
      <c r="N25" s="1122"/>
      <c r="O25" s="1122"/>
      <c r="P25" s="1122"/>
      <c r="Q25" s="1123"/>
      <c r="R25" s="1017">
        <v>1</v>
      </c>
      <c r="S25" s="1013"/>
      <c r="T25" s="1013"/>
      <c r="U25" s="1014"/>
      <c r="V25" s="1022">
        <v>332920</v>
      </c>
      <c r="W25" s="1023"/>
      <c r="X25" s="1023"/>
      <c r="Y25" s="1024"/>
      <c r="Z25" s="1022">
        <f t="shared" si="0"/>
        <v>332920</v>
      </c>
      <c r="AA25" s="1124"/>
      <c r="AB25" s="1124"/>
      <c r="AC25" s="1124"/>
      <c r="AD25" s="1124"/>
      <c r="AE25" s="1125"/>
    </row>
    <row r="26" spans="2:33" ht="108" customHeight="1" x14ac:dyDescent="0.35">
      <c r="B26" s="1017"/>
      <c r="C26" s="1013"/>
      <c r="D26" s="1013"/>
      <c r="E26" s="1013"/>
      <c r="F26" s="1018"/>
      <c r="G26" s="1121" t="s">
        <v>412</v>
      </c>
      <c r="H26" s="1122"/>
      <c r="I26" s="1122"/>
      <c r="J26" s="1122"/>
      <c r="K26" s="1122"/>
      <c r="L26" s="1122"/>
      <c r="M26" s="1122"/>
      <c r="N26" s="1122"/>
      <c r="O26" s="1122"/>
      <c r="P26" s="1122"/>
      <c r="Q26" s="1123"/>
      <c r="R26" s="1017">
        <v>1</v>
      </c>
      <c r="S26" s="1013"/>
      <c r="T26" s="1013"/>
      <c r="U26" s="1014"/>
      <c r="V26" s="1022">
        <v>7488960</v>
      </c>
      <c r="W26" s="1023"/>
      <c r="X26" s="1023"/>
      <c r="Y26" s="1024"/>
      <c r="Z26" s="1022">
        <f t="shared" ref="Z26" si="1">+R26*V26</f>
        <v>7488960</v>
      </c>
      <c r="AA26" s="1124"/>
      <c r="AB26" s="1124"/>
      <c r="AC26" s="1124"/>
      <c r="AD26" s="1124"/>
      <c r="AE26" s="1125"/>
    </row>
    <row r="27" spans="2:33" ht="19.5" customHeight="1" thickBot="1" x14ac:dyDescent="0.4">
      <c r="B27" s="1008"/>
      <c r="C27" s="1009"/>
      <c r="D27" s="1009"/>
      <c r="E27" s="1009"/>
      <c r="F27" s="1010"/>
      <c r="G27" s="1111"/>
      <c r="H27" s="1112"/>
      <c r="I27" s="1112"/>
      <c r="J27" s="1112"/>
      <c r="K27" s="1112"/>
      <c r="L27" s="1112"/>
      <c r="M27" s="1112"/>
      <c r="N27" s="1112"/>
      <c r="O27" s="1112"/>
      <c r="P27" s="1112"/>
      <c r="Q27" s="1113"/>
      <c r="R27" s="1114"/>
      <c r="S27" s="1115"/>
      <c r="T27" s="1115"/>
      <c r="U27" s="1116"/>
      <c r="V27" s="1117"/>
      <c r="W27" s="1112"/>
      <c r="X27" s="1112"/>
      <c r="Y27" s="1113"/>
      <c r="Z27" s="1118"/>
      <c r="AA27" s="1119"/>
      <c r="AB27" s="1119"/>
      <c r="AC27" s="1119"/>
      <c r="AD27" s="1119"/>
      <c r="AE27" s="1120"/>
    </row>
    <row r="28" spans="2:33" ht="16" thickBot="1" x14ac:dyDescent="0.4">
      <c r="B28" s="3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 t="s">
        <v>15</v>
      </c>
      <c r="W28" s="8"/>
      <c r="X28" s="8"/>
      <c r="Y28" s="8"/>
      <c r="Z28" s="1128">
        <f>SUM(Z19:AE27)</f>
        <v>33649280</v>
      </c>
      <c r="AA28" s="1129"/>
      <c r="AB28" s="1129"/>
      <c r="AC28" s="1129"/>
      <c r="AD28" s="1129"/>
      <c r="AE28" s="1130"/>
    </row>
    <row r="29" spans="2:33" ht="24" customHeight="1" x14ac:dyDescent="0.35">
      <c r="B29" s="9" t="s">
        <v>16</v>
      </c>
      <c r="C29" s="4"/>
      <c r="D29" s="4"/>
      <c r="E29" s="1006" t="s">
        <v>0</v>
      </c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6"/>
    </row>
    <row r="30" spans="2:33" x14ac:dyDescent="0.35">
      <c r="B30" s="3"/>
      <c r="C30" s="4"/>
      <c r="D30" s="4"/>
      <c r="E30" s="1007"/>
      <c r="F30" s="1007"/>
      <c r="G30" s="1007"/>
      <c r="H30" s="1007"/>
      <c r="I30" s="1007"/>
      <c r="J30" s="1007"/>
      <c r="K30" s="1007"/>
      <c r="L30" s="1007"/>
      <c r="M30" s="1007"/>
      <c r="N30" s="1007"/>
      <c r="O30" s="1007"/>
      <c r="P30" s="1007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x14ac:dyDescent="0.35">
      <c r="B31" s="3"/>
      <c r="C31" s="4"/>
      <c r="D31" s="4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x14ac:dyDescent="0.35">
      <c r="B32" s="3"/>
      <c r="C32" s="4"/>
      <c r="D32" s="4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ht="22.5" customHeight="1" x14ac:dyDescent="0.35">
      <c r="B33" s="9" t="s">
        <v>17</v>
      </c>
      <c r="C33" s="4"/>
      <c r="D33" s="4"/>
      <c r="E33" s="1006" t="s">
        <v>0</v>
      </c>
      <c r="F33" s="1006"/>
      <c r="G33" s="1006"/>
      <c r="H33" s="1006"/>
      <c r="I33" s="1006"/>
      <c r="J33" s="1006"/>
      <c r="K33" s="1006"/>
      <c r="L33" s="1006"/>
      <c r="M33" s="1006"/>
      <c r="N33" s="1006"/>
      <c r="O33" s="1006"/>
      <c r="P33" s="1006"/>
      <c r="Q33" s="4"/>
      <c r="R33" s="7" t="s">
        <v>18</v>
      </c>
      <c r="S33" s="4"/>
      <c r="T33" s="1006"/>
      <c r="U33" s="1006"/>
      <c r="V33" s="1006"/>
      <c r="W33" s="1006"/>
      <c r="X33" s="1006"/>
      <c r="Y33" s="1006"/>
      <c r="Z33" s="1006"/>
      <c r="AA33" s="1006"/>
      <c r="AB33" s="1006"/>
      <c r="AC33" s="1006"/>
      <c r="AD33" s="1006"/>
      <c r="AE33" s="6"/>
    </row>
    <row r="34" spans="2:31" x14ac:dyDescent="0.35">
      <c r="B34" s="3"/>
      <c r="C34" s="4"/>
      <c r="D34" s="4"/>
      <c r="E34" s="1007" t="s">
        <v>19</v>
      </c>
      <c r="F34" s="1007"/>
      <c r="G34" s="1007"/>
      <c r="H34" s="1007"/>
      <c r="I34" s="1007"/>
      <c r="J34" s="1007"/>
      <c r="K34" s="1007"/>
      <c r="L34" s="1007"/>
      <c r="M34" s="1007"/>
      <c r="N34" s="1007"/>
      <c r="O34" s="1007"/>
      <c r="P34" s="1007"/>
      <c r="Q34" s="4"/>
      <c r="R34" s="4"/>
      <c r="S34" s="4"/>
      <c r="T34" s="4" t="s">
        <v>27</v>
      </c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ht="16" thickBot="1" x14ac:dyDescent="0.4">
      <c r="B35" s="10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2"/>
    </row>
  </sheetData>
  <mergeCells count="71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19:F19"/>
    <mergeCell ref="G19:Q19"/>
    <mergeCell ref="R19:U19"/>
    <mergeCell ref="V19:Y19"/>
    <mergeCell ref="Z19:AE19"/>
    <mergeCell ref="B22:F22"/>
    <mergeCell ref="G22:Q22"/>
    <mergeCell ref="R22:U22"/>
    <mergeCell ref="V22:Y22"/>
    <mergeCell ref="Z22:AE22"/>
    <mergeCell ref="B21:F21"/>
    <mergeCell ref="G21:Q21"/>
    <mergeCell ref="R21:U21"/>
    <mergeCell ref="V21:Y21"/>
    <mergeCell ref="Z21:AE21"/>
    <mergeCell ref="B24:F24"/>
    <mergeCell ref="G24:Q24"/>
    <mergeCell ref="R24:U24"/>
    <mergeCell ref="V24:Y24"/>
    <mergeCell ref="Z24:AE24"/>
    <mergeCell ref="B23:F23"/>
    <mergeCell ref="G23:Q23"/>
    <mergeCell ref="R23:U23"/>
    <mergeCell ref="V23:Y23"/>
    <mergeCell ref="Z23:AE23"/>
    <mergeCell ref="Z27:AE27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E34:P34"/>
    <mergeCell ref="B27:F27"/>
    <mergeCell ref="G27:Q27"/>
    <mergeCell ref="R27:U27"/>
    <mergeCell ref="V27:Y27"/>
    <mergeCell ref="Z28:AE28"/>
    <mergeCell ref="E29:P29"/>
    <mergeCell ref="E30:P30"/>
    <mergeCell ref="E33:P33"/>
    <mergeCell ref="T33:AD3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FFFF00"/>
  </sheetPr>
  <dimension ref="B1:AG50"/>
  <sheetViews>
    <sheetView topLeftCell="A2" workbookViewId="0">
      <selection activeCell="R20" sqref="R20:U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530"/>
      <c r="G2" s="530"/>
      <c r="H2" s="530"/>
      <c r="I2" s="53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528"/>
      <c r="C3" s="529"/>
      <c r="D3" s="529"/>
      <c r="E3" s="52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531"/>
      <c r="Z3" s="531"/>
      <c r="AA3" s="531"/>
      <c r="AB3" s="26"/>
      <c r="AC3" s="26"/>
      <c r="AD3" s="26"/>
      <c r="AE3" s="31"/>
    </row>
    <row r="4" spans="2:33" s="4" customFormat="1" x14ac:dyDescent="0.35">
      <c r="B4" s="528"/>
      <c r="C4" s="529"/>
      <c r="D4" s="529"/>
      <c r="E4" s="52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531"/>
      <c r="Z4" s="53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575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8</v>
      </c>
      <c r="AC8" s="15">
        <v>1</v>
      </c>
      <c r="AD8" s="15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361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312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50</v>
      </c>
      <c r="S18" s="1013"/>
      <c r="T18" s="1013"/>
      <c r="U18" s="1014"/>
      <c r="V18" s="1147">
        <v>278</v>
      </c>
      <c r="W18" s="1148"/>
      <c r="X18" s="1148"/>
      <c r="Y18" s="1149"/>
      <c r="Z18" s="1022">
        <f>+R18*V18</f>
        <v>13900</v>
      </c>
      <c r="AA18" s="1124"/>
      <c r="AB18" s="1124"/>
      <c r="AC18" s="1124"/>
      <c r="AD18" s="1124"/>
      <c r="AE18" s="1125"/>
    </row>
    <row r="19" spans="2:33" ht="16.5" customHeight="1" x14ac:dyDescent="0.35">
      <c r="B19" s="1017"/>
      <c r="C19" s="1013"/>
      <c r="D19" s="1013"/>
      <c r="E19" s="1013"/>
      <c r="F19" s="1013"/>
      <c r="G19" s="1220" t="s">
        <v>311</v>
      </c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>
        <v>50</v>
      </c>
      <c r="S19" s="1013"/>
      <c r="T19" s="1013"/>
      <c r="U19" s="1014"/>
      <c r="V19" s="1147">
        <v>394</v>
      </c>
      <c r="W19" s="1148"/>
      <c r="X19" s="1148"/>
      <c r="Y19" s="1149"/>
      <c r="Z19" s="1022">
        <f t="shared" ref="Z19:Z42" si="0">+R19*V19</f>
        <v>19700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/>
      <c r="S20" s="1013"/>
      <c r="T20" s="1013"/>
      <c r="U20" s="1014"/>
      <c r="V20" s="1134">
        <v>0</v>
      </c>
      <c r="W20" s="1135"/>
      <c r="X20" s="1135"/>
      <c r="Y20" s="1136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34">
        <v>0</v>
      </c>
      <c r="W21" s="1135"/>
      <c r="X21" s="1135"/>
      <c r="Y21" s="1136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52"/>
      <c r="H35" s="1153"/>
      <c r="I35" s="1153"/>
      <c r="J35" s="1153"/>
      <c r="K35" s="1153"/>
      <c r="L35" s="1153"/>
      <c r="M35" s="1153"/>
      <c r="N35" s="1153"/>
      <c r="O35" s="1153"/>
      <c r="P35" s="1153"/>
      <c r="Q35" s="1154"/>
      <c r="R35" s="1153"/>
      <c r="S35" s="1153"/>
      <c r="T35" s="1153"/>
      <c r="U35" s="1154"/>
      <c r="V35" s="1137">
        <v>0</v>
      </c>
      <c r="W35" s="1138"/>
      <c r="X35" s="1138"/>
      <c r="Y35" s="1139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145">
        <v>0</v>
      </c>
      <c r="W36" s="1146"/>
      <c r="X36" s="1146"/>
      <c r="Y36" s="1146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145">
        <v>0</v>
      </c>
      <c r="W37" s="1146"/>
      <c r="X37" s="1146"/>
      <c r="Y37" s="1146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143"/>
      <c r="S38" s="1144"/>
      <c r="T38" s="1144"/>
      <c r="U38" s="1144"/>
      <c r="V38" s="1145">
        <v>0</v>
      </c>
      <c r="W38" s="1146"/>
      <c r="X38" s="1146"/>
      <c r="Y38" s="1146"/>
      <c r="Z38" s="1124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thickBot="1" x14ac:dyDescent="0.4">
      <c r="B42" s="1156"/>
      <c r="C42" s="1157"/>
      <c r="D42" s="1157"/>
      <c r="E42" s="1157"/>
      <c r="F42" s="1011"/>
      <c r="G42" s="1156"/>
      <c r="H42" s="1157"/>
      <c r="I42" s="1157"/>
      <c r="J42" s="1157"/>
      <c r="K42" s="1157"/>
      <c r="L42" s="1157"/>
      <c r="M42" s="1157"/>
      <c r="N42" s="1157"/>
      <c r="O42" s="1157"/>
      <c r="P42" s="1157"/>
      <c r="Q42" s="1158"/>
      <c r="R42" s="1159"/>
      <c r="S42" s="1160"/>
      <c r="T42" s="1160"/>
      <c r="U42" s="1160"/>
      <c r="V42" s="1161">
        <v>0</v>
      </c>
      <c r="W42" s="1162"/>
      <c r="X42" s="1162"/>
      <c r="Y42" s="1162"/>
      <c r="Z42" s="1163">
        <f t="shared" si="0"/>
        <v>0</v>
      </c>
      <c r="AA42" s="1163"/>
      <c r="AB42" s="1163"/>
      <c r="AC42" s="1163"/>
      <c r="AD42" s="1163"/>
      <c r="AE42" s="1164"/>
    </row>
    <row r="43" spans="2:31" ht="16" thickBot="1" x14ac:dyDescent="0.4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8"/>
      <c r="X43" s="8"/>
      <c r="Y43" s="8"/>
      <c r="Z43" s="1003">
        <f>SUM(Z18:AE42)</f>
        <v>33600</v>
      </c>
      <c r="AA43" s="1004"/>
      <c r="AB43" s="1004"/>
      <c r="AC43" s="1004"/>
      <c r="AD43" s="1004"/>
      <c r="AE43" s="1005"/>
    </row>
    <row r="44" spans="2:31" x14ac:dyDescent="0.35">
      <c r="B44" s="3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527"/>
      <c r="F45" s="527"/>
      <c r="G45" s="527"/>
      <c r="H45" s="527"/>
      <c r="I45" s="527"/>
      <c r="J45" s="527"/>
      <c r="K45" s="527"/>
      <c r="L45" s="527"/>
      <c r="M45" s="527"/>
      <c r="N45" s="527"/>
      <c r="O45" s="527"/>
      <c r="P45" s="527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527"/>
      <c r="F46" s="527"/>
      <c r="G46" s="527"/>
      <c r="H46" s="527"/>
      <c r="I46" s="527"/>
      <c r="J46" s="527"/>
      <c r="K46" s="527"/>
      <c r="L46" s="527"/>
      <c r="M46" s="527"/>
      <c r="N46" s="527"/>
      <c r="O46" s="527"/>
      <c r="P46" s="527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527"/>
      <c r="F47" s="527"/>
      <c r="G47" s="527"/>
      <c r="H47" s="527"/>
      <c r="I47" s="527"/>
      <c r="J47" s="527"/>
      <c r="K47" s="527"/>
      <c r="L47" s="527"/>
      <c r="M47" s="527"/>
      <c r="N47" s="527"/>
      <c r="O47" s="527"/>
      <c r="P47" s="527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ht="22.5" customHeight="1" x14ac:dyDescent="0.35">
      <c r="B48" s="9" t="s">
        <v>17</v>
      </c>
      <c r="C48" s="4"/>
      <c r="D48" s="4"/>
      <c r="E48" s="1006" t="s">
        <v>0</v>
      </c>
      <c r="F48" s="1006"/>
      <c r="G48" s="1006"/>
      <c r="H48" s="1006"/>
      <c r="I48" s="1006"/>
      <c r="J48" s="1006"/>
      <c r="K48" s="1006"/>
      <c r="L48" s="1006"/>
      <c r="M48" s="1006"/>
      <c r="N48" s="1006"/>
      <c r="O48" s="1006"/>
      <c r="P48" s="1006"/>
      <c r="Q48" s="1155" t="s">
        <v>18</v>
      </c>
      <c r="R48" s="1155"/>
      <c r="S48" s="1155"/>
      <c r="T48" s="1006"/>
      <c r="U48" s="1006"/>
      <c r="V48" s="1006"/>
      <c r="W48" s="1006"/>
      <c r="X48" s="1006"/>
      <c r="Y48" s="1006"/>
      <c r="Z48" s="1006"/>
      <c r="AA48" s="1006"/>
      <c r="AB48" s="1006"/>
      <c r="AC48" s="1006"/>
      <c r="AD48" s="1006"/>
      <c r="AE48" s="6"/>
    </row>
    <row r="49" spans="2:31" x14ac:dyDescent="0.35">
      <c r="B49" s="3"/>
      <c r="C49" s="4"/>
      <c r="D49" s="4"/>
      <c r="E49" s="1007" t="s">
        <v>19</v>
      </c>
      <c r="F49" s="1007"/>
      <c r="G49" s="1007"/>
      <c r="H49" s="1007"/>
      <c r="I49" s="1007"/>
      <c r="J49" s="1007"/>
      <c r="K49" s="1007"/>
      <c r="L49" s="1007"/>
      <c r="M49" s="1007"/>
      <c r="N49" s="1007"/>
      <c r="O49" s="1007"/>
      <c r="P49" s="1007"/>
      <c r="Q49" s="4"/>
      <c r="R49" s="4"/>
      <c r="S49" s="4"/>
      <c r="T49" s="141" t="s">
        <v>28</v>
      </c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ht="16" thickBot="1" x14ac:dyDescent="0.4">
      <c r="B50" s="10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2"/>
    </row>
  </sheetData>
  <mergeCells count="148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20:F20"/>
    <mergeCell ref="G20:Q20"/>
    <mergeCell ref="R20:U20"/>
    <mergeCell ref="V20:Y20"/>
    <mergeCell ref="Z20:AE20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Z43:AE43"/>
    <mergeCell ref="E48:P48"/>
    <mergeCell ref="Q48:S48"/>
    <mergeCell ref="T48:AD48"/>
    <mergeCell ref="E49:P49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8">
    <tabColor rgb="FFFFFF00"/>
  </sheetPr>
  <dimension ref="B1:AG46"/>
  <sheetViews>
    <sheetView topLeftCell="A5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534"/>
      <c r="G2" s="534"/>
      <c r="H2" s="534"/>
      <c r="I2" s="53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532"/>
      <c r="C3" s="533"/>
      <c r="D3" s="533"/>
      <c r="E3" s="53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535"/>
      <c r="Z3" s="535"/>
      <c r="AA3" s="535"/>
      <c r="AB3" s="26"/>
      <c r="AC3" s="26"/>
      <c r="AD3" s="26"/>
      <c r="AE3" s="31"/>
    </row>
    <row r="4" spans="2:33" s="4" customFormat="1" x14ac:dyDescent="0.35">
      <c r="B4" s="532"/>
      <c r="C4" s="533"/>
      <c r="D4" s="533"/>
      <c r="E4" s="53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535"/>
      <c r="Z4" s="535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576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8</v>
      </c>
      <c r="AC8" s="15">
        <v>1</v>
      </c>
      <c r="AD8" s="15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x14ac:dyDescent="0.35">
      <c r="B18" s="1017"/>
      <c r="C18" s="1013"/>
      <c r="D18" s="1013"/>
      <c r="E18" s="1013"/>
      <c r="F18" s="1013"/>
      <c r="G18" s="1220" t="s">
        <v>245</v>
      </c>
      <c r="H18" s="1218"/>
      <c r="I18" s="1218"/>
      <c r="J18" s="1218"/>
      <c r="K18" s="1218"/>
      <c r="L18" s="1218"/>
      <c r="M18" s="1218"/>
      <c r="N18" s="1218"/>
      <c r="O18" s="1218"/>
      <c r="P18" s="1218"/>
      <c r="Q18" s="1219"/>
      <c r="R18" s="1108">
        <v>20</v>
      </c>
      <c r="S18" s="1013"/>
      <c r="T18" s="1013"/>
      <c r="U18" s="1014"/>
      <c r="V18" s="1147">
        <v>380</v>
      </c>
      <c r="W18" s="1150"/>
      <c r="X18" s="1150"/>
      <c r="Y18" s="1151"/>
      <c r="Z18" s="1022">
        <f t="shared" ref="Z18:Z41" si="0">+R18*V18</f>
        <v>7600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293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20</v>
      </c>
      <c r="S19" s="1013"/>
      <c r="T19" s="1013"/>
      <c r="U19" s="1014"/>
      <c r="V19" s="1147">
        <v>400</v>
      </c>
      <c r="W19" s="1148"/>
      <c r="X19" s="1148"/>
      <c r="Y19" s="1149"/>
      <c r="Z19" s="1022">
        <f t="shared" si="0"/>
        <v>8000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/>
      <c r="S20" s="1013"/>
      <c r="T20" s="1013"/>
      <c r="U20" s="1014"/>
      <c r="V20" s="1147">
        <v>0</v>
      </c>
      <c r="W20" s="1148"/>
      <c r="X20" s="1148"/>
      <c r="Y20" s="1149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48"/>
      <c r="X21" s="1148"/>
      <c r="Y21" s="1149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47">
        <v>0</v>
      </c>
      <c r="W22" s="1148"/>
      <c r="X22" s="1148"/>
      <c r="Y22" s="1149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47">
        <v>0</v>
      </c>
      <c r="W23" s="1148"/>
      <c r="X23" s="1148"/>
      <c r="Y23" s="1149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47">
        <v>0</v>
      </c>
      <c r="W24" s="1148"/>
      <c r="X24" s="1148"/>
      <c r="Y24" s="1149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47"/>
      <c r="W25" s="1148"/>
      <c r="X25" s="1148"/>
      <c r="Y25" s="1149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47"/>
      <c r="W26" s="1148"/>
      <c r="X26" s="1148"/>
      <c r="Y26" s="1149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47"/>
      <c r="W27" s="1148"/>
      <c r="X27" s="1148"/>
      <c r="Y27" s="1149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47"/>
      <c r="W28" s="1148"/>
      <c r="X28" s="1148"/>
      <c r="Y28" s="1149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47"/>
      <c r="W29" s="1148"/>
      <c r="X29" s="1148"/>
      <c r="Y29" s="1149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47"/>
      <c r="W30" s="1148"/>
      <c r="X30" s="1148"/>
      <c r="Y30" s="1149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47"/>
      <c r="W31" s="1148"/>
      <c r="X31" s="1148"/>
      <c r="Y31" s="1149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47"/>
      <c r="W32" s="1148"/>
      <c r="X32" s="1148"/>
      <c r="Y32" s="1149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47"/>
      <c r="W33" s="1148"/>
      <c r="X33" s="1148"/>
      <c r="Y33" s="1149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47"/>
      <c r="W34" s="1148"/>
      <c r="X34" s="1148"/>
      <c r="Y34" s="1149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228"/>
      <c r="W35" s="1229"/>
      <c r="X35" s="1229"/>
      <c r="Y35" s="1229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228"/>
      <c r="W36" s="1229"/>
      <c r="X36" s="1229"/>
      <c r="Y36" s="1229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228"/>
      <c r="W37" s="1229"/>
      <c r="X37" s="1229"/>
      <c r="Y37" s="1229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thickBot="1" x14ac:dyDescent="0.4">
      <c r="B38" s="1156"/>
      <c r="C38" s="1157"/>
      <c r="D38" s="1157"/>
      <c r="E38" s="1157"/>
      <c r="F38" s="1011"/>
      <c r="G38" s="1156"/>
      <c r="H38" s="1157"/>
      <c r="I38" s="1157"/>
      <c r="J38" s="1157"/>
      <c r="K38" s="1157"/>
      <c r="L38" s="1157"/>
      <c r="M38" s="1157"/>
      <c r="N38" s="1157"/>
      <c r="O38" s="1157"/>
      <c r="P38" s="1157"/>
      <c r="Q38" s="1158"/>
      <c r="R38" s="1159"/>
      <c r="S38" s="1160"/>
      <c r="T38" s="1160"/>
      <c r="U38" s="1160"/>
      <c r="V38" s="1223"/>
      <c r="W38" s="1224"/>
      <c r="X38" s="1224"/>
      <c r="Y38" s="1224"/>
      <c r="Z38" s="1163">
        <f t="shared" si="0"/>
        <v>0</v>
      </c>
      <c r="AA38" s="1163"/>
      <c r="AB38" s="1163"/>
      <c r="AC38" s="1163"/>
      <c r="AD38" s="1163"/>
      <c r="AE38" s="1164"/>
    </row>
    <row r="39" spans="2:31" ht="19.5" customHeight="1" thickBot="1" x14ac:dyDescent="0.4">
      <c r="B39" s="1156"/>
      <c r="C39" s="1157"/>
      <c r="D39" s="1157"/>
      <c r="E39" s="1157"/>
      <c r="F39" s="1011"/>
      <c r="G39" s="1156"/>
      <c r="H39" s="1157"/>
      <c r="I39" s="1157"/>
      <c r="J39" s="1157"/>
      <c r="K39" s="1157"/>
      <c r="L39" s="1157"/>
      <c r="M39" s="1157"/>
      <c r="N39" s="1157"/>
      <c r="O39" s="1157"/>
      <c r="P39" s="1157"/>
      <c r="Q39" s="1158"/>
      <c r="R39" s="1159"/>
      <c r="S39" s="1160"/>
      <c r="T39" s="1160"/>
      <c r="U39" s="1160"/>
      <c r="V39" s="1223"/>
      <c r="W39" s="1224"/>
      <c r="X39" s="1224"/>
      <c r="Y39" s="1224"/>
      <c r="Z39" s="1163">
        <f t="shared" si="0"/>
        <v>0</v>
      </c>
      <c r="AA39" s="1163"/>
      <c r="AB39" s="1163"/>
      <c r="AC39" s="1163"/>
      <c r="AD39" s="1163"/>
      <c r="AE39" s="1164"/>
    </row>
    <row r="40" spans="2:31" ht="19.5" customHeight="1" thickBot="1" x14ac:dyDescent="0.4">
      <c r="B40" s="1156"/>
      <c r="C40" s="1157"/>
      <c r="D40" s="1157"/>
      <c r="E40" s="1157"/>
      <c r="F40" s="1011"/>
      <c r="G40" s="1156"/>
      <c r="H40" s="1157"/>
      <c r="I40" s="1157"/>
      <c r="J40" s="1157"/>
      <c r="K40" s="1157"/>
      <c r="L40" s="1157"/>
      <c r="M40" s="1157"/>
      <c r="N40" s="1157"/>
      <c r="O40" s="1157"/>
      <c r="P40" s="1157"/>
      <c r="Q40" s="1158"/>
      <c r="R40" s="1159"/>
      <c r="S40" s="1160"/>
      <c r="T40" s="1160"/>
      <c r="U40" s="1160"/>
      <c r="V40" s="1223"/>
      <c r="W40" s="1224"/>
      <c r="X40" s="1224"/>
      <c r="Y40" s="1224"/>
      <c r="Z40" s="1163">
        <f t="shared" si="0"/>
        <v>0</v>
      </c>
      <c r="AA40" s="1163"/>
      <c r="AB40" s="1163"/>
      <c r="AC40" s="1163"/>
      <c r="AD40" s="1163"/>
      <c r="AE40" s="1164"/>
    </row>
    <row r="41" spans="2:31" ht="19.5" customHeight="1" thickBot="1" x14ac:dyDescent="0.4">
      <c r="B41" s="1156"/>
      <c r="C41" s="1157"/>
      <c r="D41" s="1157"/>
      <c r="E41" s="1157"/>
      <c r="F41" s="1011"/>
      <c r="G41" s="1156"/>
      <c r="H41" s="1157"/>
      <c r="I41" s="1157"/>
      <c r="J41" s="1157"/>
      <c r="K41" s="1157"/>
      <c r="L41" s="1157"/>
      <c r="M41" s="1157"/>
      <c r="N41" s="1157"/>
      <c r="O41" s="1157"/>
      <c r="P41" s="1157"/>
      <c r="Q41" s="1158"/>
      <c r="R41" s="1159"/>
      <c r="S41" s="1160"/>
      <c r="T41" s="1160"/>
      <c r="U41" s="1160"/>
      <c r="V41" s="1223"/>
      <c r="W41" s="1224"/>
      <c r="X41" s="1224"/>
      <c r="Y41" s="1224"/>
      <c r="Z41" s="1163">
        <f t="shared" si="0"/>
        <v>0</v>
      </c>
      <c r="AA41" s="1163"/>
      <c r="AB41" s="1163"/>
      <c r="AC41" s="1163"/>
      <c r="AD41" s="1163"/>
      <c r="AE41" s="1164"/>
    </row>
    <row r="42" spans="2:31" ht="16" thickBot="1" x14ac:dyDescent="0.4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8"/>
      <c r="X42" s="8"/>
      <c r="Y42" s="8"/>
      <c r="Z42" s="1003">
        <f>SUM(Z18:AE41)</f>
        <v>15600</v>
      </c>
      <c r="AA42" s="1004"/>
      <c r="AB42" s="1004"/>
      <c r="AC42" s="1004"/>
      <c r="AD42" s="1004"/>
      <c r="AE42" s="1005"/>
    </row>
    <row r="43" spans="2:31" x14ac:dyDescent="0.35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ht="22.5" customHeight="1" x14ac:dyDescent="0.35">
      <c r="B44" s="9" t="s">
        <v>17</v>
      </c>
      <c r="C44" s="4"/>
      <c r="D44" s="4"/>
      <c r="E44" s="1006" t="s">
        <v>0</v>
      </c>
      <c r="F44" s="1006"/>
      <c r="G44" s="1006"/>
      <c r="H44" s="1006"/>
      <c r="I44" s="1006"/>
      <c r="J44" s="1006"/>
      <c r="K44" s="1006"/>
      <c r="L44" s="1006"/>
      <c r="M44" s="1006"/>
      <c r="N44" s="1006"/>
      <c r="O44" s="1006"/>
      <c r="P44" s="1006"/>
      <c r="Q44" s="1155" t="s">
        <v>18</v>
      </c>
      <c r="R44" s="1155"/>
      <c r="S44" s="1155"/>
      <c r="T44" s="1006"/>
      <c r="U44" s="1006"/>
      <c r="V44" s="1006"/>
      <c r="W44" s="1006"/>
      <c r="X44" s="1006"/>
      <c r="Y44" s="1006"/>
      <c r="Z44" s="1006"/>
      <c r="AA44" s="1006"/>
      <c r="AB44" s="1006"/>
      <c r="AC44" s="1006"/>
      <c r="AD44" s="1006"/>
      <c r="AE44" s="6"/>
    </row>
    <row r="45" spans="2:31" x14ac:dyDescent="0.35">
      <c r="B45" s="3"/>
      <c r="C45" s="4"/>
      <c r="D45" s="4"/>
      <c r="E45" s="1007" t="s">
        <v>19</v>
      </c>
      <c r="F45" s="1007"/>
      <c r="G45" s="1007"/>
      <c r="H45" s="1007"/>
      <c r="I45" s="1007"/>
      <c r="J45" s="1007"/>
      <c r="K45" s="1007"/>
      <c r="L45" s="1007"/>
      <c r="M45" s="1007"/>
      <c r="N45" s="1007"/>
      <c r="O45" s="1007"/>
      <c r="P45" s="1007"/>
      <c r="Q45" s="4"/>
      <c r="R45" s="4"/>
      <c r="S45" s="4"/>
      <c r="T45" s="141" t="s">
        <v>28</v>
      </c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ht="16" thickBot="1" x14ac:dyDescent="0.4">
      <c r="B46" s="10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2"/>
    </row>
  </sheetData>
  <mergeCells count="143">
    <mergeCell ref="Z42:AE42"/>
    <mergeCell ref="E44:P44"/>
    <mergeCell ref="Q44:S44"/>
    <mergeCell ref="T44:AD44"/>
    <mergeCell ref="E45:P45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9">
    <tabColor rgb="FFFFFF00"/>
  </sheetPr>
  <dimension ref="B1:AG41"/>
  <sheetViews>
    <sheetView topLeftCell="A2" zoomScaleNormal="100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539"/>
      <c r="G2" s="539"/>
      <c r="H2" s="539"/>
      <c r="I2" s="53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537"/>
      <c r="C3" s="538"/>
      <c r="D3" s="538"/>
      <c r="E3" s="53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540"/>
      <c r="Z3" s="540"/>
      <c r="AA3" s="540"/>
      <c r="AB3" s="26"/>
      <c r="AC3" s="26"/>
      <c r="AD3" s="26"/>
      <c r="AE3" s="31"/>
    </row>
    <row r="4" spans="2:33" s="4" customFormat="1" x14ac:dyDescent="0.35">
      <c r="B4" s="537"/>
      <c r="C4" s="538"/>
      <c r="D4" s="538"/>
      <c r="E4" s="53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540"/>
      <c r="Z4" s="54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/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7</v>
      </c>
      <c r="AA8" s="318">
        <v>0</v>
      </c>
      <c r="AB8" s="318">
        <v>5</v>
      </c>
      <c r="AC8" s="318">
        <v>0</v>
      </c>
      <c r="AD8" s="318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352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37.5" customHeight="1" x14ac:dyDescent="0.35">
      <c r="B19" s="1017"/>
      <c r="C19" s="1013"/>
      <c r="D19" s="1013"/>
      <c r="E19" s="1013"/>
      <c r="F19" s="1018"/>
      <c r="G19" s="1217" t="s">
        <v>577</v>
      </c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017">
        <v>1</v>
      </c>
      <c r="S19" s="1013"/>
      <c r="T19" s="1013"/>
      <c r="U19" s="1014"/>
      <c r="V19" s="1147">
        <v>3915000</v>
      </c>
      <c r="W19" s="1150"/>
      <c r="X19" s="1150"/>
      <c r="Y19" s="1151"/>
      <c r="Z19" s="1022">
        <f t="shared" ref="Z19:Z31" si="0">+R19*V19</f>
        <v>3915000</v>
      </c>
      <c r="AA19" s="1124"/>
      <c r="AB19" s="1124"/>
      <c r="AC19" s="1124"/>
      <c r="AD19" s="1124"/>
      <c r="AE19" s="1125"/>
    </row>
    <row r="20" spans="2:33" ht="49.5" customHeight="1" x14ac:dyDescent="0.35">
      <c r="B20" s="1017"/>
      <c r="C20" s="1013"/>
      <c r="D20" s="1013"/>
      <c r="E20" s="1013"/>
      <c r="F20" s="1018"/>
      <c r="G20" s="1217" t="s">
        <v>577</v>
      </c>
      <c r="H20" s="1218"/>
      <c r="I20" s="1218"/>
      <c r="J20" s="1218"/>
      <c r="K20" s="1218"/>
      <c r="L20" s="1218"/>
      <c r="M20" s="1218"/>
      <c r="N20" s="1218"/>
      <c r="O20" s="1218"/>
      <c r="P20" s="1218"/>
      <c r="Q20" s="1219"/>
      <c r="R20" s="1017">
        <v>3</v>
      </c>
      <c r="S20" s="1013"/>
      <c r="T20" s="1013"/>
      <c r="U20" s="1014"/>
      <c r="V20" s="1022">
        <v>3960000</v>
      </c>
      <c r="W20" s="1023"/>
      <c r="X20" s="1023"/>
      <c r="Y20" s="1024"/>
      <c r="Z20" s="1022">
        <f t="shared" ref="Z20:Z21" si="1">+R20*V20</f>
        <v>11880000</v>
      </c>
      <c r="AA20" s="1124"/>
      <c r="AB20" s="1124"/>
      <c r="AC20" s="1124"/>
      <c r="AD20" s="1124"/>
      <c r="AE20" s="1125"/>
    </row>
    <row r="21" spans="2:33" ht="49.5" customHeight="1" x14ac:dyDescent="0.35">
      <c r="B21" s="1017"/>
      <c r="C21" s="1013"/>
      <c r="D21" s="1013"/>
      <c r="E21" s="1013"/>
      <c r="F21" s="1018"/>
      <c r="G21" s="1217" t="s">
        <v>586</v>
      </c>
      <c r="H21" s="1218"/>
      <c r="I21" s="1218"/>
      <c r="J21" s="1218"/>
      <c r="K21" s="1218"/>
      <c r="L21" s="1218"/>
      <c r="M21" s="1218"/>
      <c r="N21" s="1218"/>
      <c r="O21" s="1218"/>
      <c r="P21" s="1218"/>
      <c r="Q21" s="1219"/>
      <c r="R21" s="1017">
        <v>1</v>
      </c>
      <c r="S21" s="1013"/>
      <c r="T21" s="1013"/>
      <c r="U21" s="1014"/>
      <c r="V21" s="1022">
        <v>4950000</v>
      </c>
      <c r="W21" s="1023"/>
      <c r="X21" s="1023"/>
      <c r="Y21" s="1024"/>
      <c r="Z21" s="1022">
        <f t="shared" si="1"/>
        <v>4950000</v>
      </c>
      <c r="AA21" s="1124"/>
      <c r="AB21" s="1124"/>
      <c r="AC21" s="1124"/>
      <c r="AD21" s="1124"/>
      <c r="AE21" s="1125"/>
    </row>
    <row r="22" spans="2:33" ht="49.5" customHeight="1" x14ac:dyDescent="0.35">
      <c r="B22" s="1017"/>
      <c r="C22" s="1013"/>
      <c r="D22" s="1013"/>
      <c r="E22" s="1013"/>
      <c r="F22" s="1018"/>
      <c r="G22" s="1217" t="s">
        <v>578</v>
      </c>
      <c r="H22" s="1218"/>
      <c r="I22" s="1218"/>
      <c r="J22" s="1218"/>
      <c r="K22" s="1218"/>
      <c r="L22" s="1218"/>
      <c r="M22" s="1218"/>
      <c r="N22" s="1218"/>
      <c r="O22" s="1218"/>
      <c r="P22" s="1218"/>
      <c r="Q22" s="1219"/>
      <c r="R22" s="1017">
        <v>2</v>
      </c>
      <c r="S22" s="1013"/>
      <c r="T22" s="1013"/>
      <c r="U22" s="1014"/>
      <c r="V22" s="1022">
        <v>6730000</v>
      </c>
      <c r="W22" s="1023"/>
      <c r="X22" s="1023"/>
      <c r="Y22" s="1024"/>
      <c r="Z22" s="1022">
        <f t="shared" si="0"/>
        <v>13460000</v>
      </c>
      <c r="AA22" s="1124"/>
      <c r="AB22" s="1124"/>
      <c r="AC22" s="1124"/>
      <c r="AD22" s="1124"/>
      <c r="AE22" s="1125"/>
    </row>
    <row r="23" spans="2:33" ht="36.75" customHeight="1" x14ac:dyDescent="0.35">
      <c r="B23" s="1017"/>
      <c r="C23" s="1013"/>
      <c r="D23" s="1013"/>
      <c r="E23" s="1013"/>
      <c r="F23" s="1018"/>
      <c r="G23" s="1217" t="s">
        <v>579</v>
      </c>
      <c r="H23" s="1218"/>
      <c r="I23" s="1218"/>
      <c r="J23" s="1218"/>
      <c r="K23" s="1218"/>
      <c r="L23" s="1218"/>
      <c r="M23" s="1218"/>
      <c r="N23" s="1218"/>
      <c r="O23" s="1218"/>
      <c r="P23" s="1218"/>
      <c r="Q23" s="1219"/>
      <c r="R23" s="1017">
        <v>4</v>
      </c>
      <c r="S23" s="1013"/>
      <c r="T23" s="1013"/>
      <c r="U23" s="1014"/>
      <c r="V23" s="1022">
        <v>990000</v>
      </c>
      <c r="W23" s="1023"/>
      <c r="X23" s="1023"/>
      <c r="Y23" s="1024"/>
      <c r="Z23" s="1022">
        <f t="shared" si="0"/>
        <v>3960000</v>
      </c>
      <c r="AA23" s="1124"/>
      <c r="AB23" s="1124"/>
      <c r="AC23" s="1124"/>
      <c r="AD23" s="1124"/>
      <c r="AE23" s="1125"/>
    </row>
    <row r="24" spans="2:33" ht="29.25" customHeight="1" x14ac:dyDescent="0.35">
      <c r="B24" s="1017"/>
      <c r="C24" s="1013"/>
      <c r="D24" s="1013"/>
      <c r="E24" s="1013"/>
      <c r="F24" s="1018"/>
      <c r="G24" s="1217" t="s">
        <v>580</v>
      </c>
      <c r="H24" s="1218"/>
      <c r="I24" s="1218"/>
      <c r="J24" s="1218"/>
      <c r="K24" s="1218"/>
      <c r="L24" s="1218"/>
      <c r="M24" s="1218"/>
      <c r="N24" s="1218"/>
      <c r="O24" s="1218"/>
      <c r="P24" s="1218"/>
      <c r="Q24" s="1219"/>
      <c r="R24" s="1017">
        <v>1</v>
      </c>
      <c r="S24" s="1013"/>
      <c r="T24" s="1013"/>
      <c r="U24" s="1014"/>
      <c r="V24" s="1022">
        <v>1980000</v>
      </c>
      <c r="W24" s="1023"/>
      <c r="X24" s="1023"/>
      <c r="Y24" s="1024"/>
      <c r="Z24" s="1022">
        <f t="shared" si="0"/>
        <v>1980000</v>
      </c>
      <c r="AA24" s="1124"/>
      <c r="AB24" s="1124"/>
      <c r="AC24" s="1124"/>
      <c r="AD24" s="1124"/>
      <c r="AE24" s="1125"/>
    </row>
    <row r="25" spans="2:33" ht="32.25" customHeight="1" x14ac:dyDescent="0.35">
      <c r="B25" s="1017"/>
      <c r="C25" s="1013"/>
      <c r="D25" s="1013"/>
      <c r="E25" s="1013"/>
      <c r="F25" s="1018"/>
      <c r="G25" s="1217" t="s">
        <v>581</v>
      </c>
      <c r="H25" s="1218"/>
      <c r="I25" s="1218"/>
      <c r="J25" s="1218"/>
      <c r="K25" s="1218"/>
      <c r="L25" s="1218"/>
      <c r="M25" s="1218"/>
      <c r="N25" s="1218"/>
      <c r="O25" s="1218"/>
      <c r="P25" s="1218"/>
      <c r="Q25" s="1219"/>
      <c r="R25" s="1017">
        <v>1</v>
      </c>
      <c r="S25" s="1013"/>
      <c r="T25" s="1013"/>
      <c r="U25" s="1014"/>
      <c r="V25" s="1022">
        <v>2960000</v>
      </c>
      <c r="W25" s="1023"/>
      <c r="X25" s="1023"/>
      <c r="Y25" s="1024"/>
      <c r="Z25" s="1022">
        <f t="shared" si="0"/>
        <v>2960000</v>
      </c>
      <c r="AA25" s="1124"/>
      <c r="AB25" s="1124"/>
      <c r="AC25" s="1124"/>
      <c r="AD25" s="1124"/>
      <c r="AE25" s="1125"/>
    </row>
    <row r="26" spans="2:33" ht="69" customHeight="1" x14ac:dyDescent="0.35">
      <c r="B26" s="1017"/>
      <c r="C26" s="1013"/>
      <c r="D26" s="1013"/>
      <c r="E26" s="1013"/>
      <c r="F26" s="1018"/>
      <c r="G26" s="1217" t="s">
        <v>582</v>
      </c>
      <c r="H26" s="1218"/>
      <c r="I26" s="1218"/>
      <c r="J26" s="1218"/>
      <c r="K26" s="1218"/>
      <c r="L26" s="1218"/>
      <c r="M26" s="1218"/>
      <c r="N26" s="1218"/>
      <c r="O26" s="1218"/>
      <c r="P26" s="1218"/>
      <c r="Q26" s="1219"/>
      <c r="R26" s="1017">
        <v>150</v>
      </c>
      <c r="S26" s="1013"/>
      <c r="T26" s="1013"/>
      <c r="U26" s="1014"/>
      <c r="V26" s="1022">
        <v>39333</v>
      </c>
      <c r="W26" s="1023"/>
      <c r="X26" s="1023"/>
      <c r="Y26" s="1024"/>
      <c r="Z26" s="1022">
        <v>5900000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22"/>
      <c r="W27" s="1023"/>
      <c r="X27" s="1023"/>
      <c r="Y27" s="1024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12"/>
      <c r="W28" s="1013"/>
      <c r="X28" s="1013"/>
      <c r="Y28" s="101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thickBot="1" x14ac:dyDescent="0.4">
      <c r="B29" s="1008"/>
      <c r="C29" s="1009"/>
      <c r="D29" s="1009"/>
      <c r="E29" s="1009"/>
      <c r="F29" s="1010"/>
      <c r="G29" s="1011"/>
      <c r="H29" s="1009"/>
      <c r="I29" s="1009"/>
      <c r="J29" s="1009"/>
      <c r="K29" s="1009"/>
      <c r="L29" s="1009"/>
      <c r="M29" s="1009"/>
      <c r="N29" s="1009"/>
      <c r="O29" s="1009"/>
      <c r="P29" s="1009"/>
      <c r="Q29" s="1010"/>
      <c r="R29" s="1114"/>
      <c r="S29" s="1115"/>
      <c r="T29" s="1115"/>
      <c r="U29" s="1116"/>
      <c r="V29" s="1012"/>
      <c r="W29" s="1013"/>
      <c r="X29" s="1013"/>
      <c r="Y29" s="101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thickBot="1" x14ac:dyDescent="0.4">
      <c r="B30" s="1008"/>
      <c r="C30" s="1009"/>
      <c r="D30" s="1009"/>
      <c r="E30" s="1009"/>
      <c r="F30" s="1010"/>
      <c r="G30" s="1011"/>
      <c r="H30" s="1009"/>
      <c r="I30" s="1009"/>
      <c r="J30" s="1009"/>
      <c r="K30" s="1009"/>
      <c r="L30" s="1009"/>
      <c r="M30" s="1009"/>
      <c r="N30" s="1009"/>
      <c r="O30" s="1009"/>
      <c r="P30" s="1009"/>
      <c r="Q30" s="1010"/>
      <c r="R30" s="1114"/>
      <c r="S30" s="1115"/>
      <c r="T30" s="1115"/>
      <c r="U30" s="1116"/>
      <c r="V30" s="1012"/>
      <c r="W30" s="1013"/>
      <c r="X30" s="1013"/>
      <c r="Y30" s="1014"/>
      <c r="Z30" s="1012">
        <f t="shared" si="0"/>
        <v>0</v>
      </c>
      <c r="AA30" s="1015"/>
      <c r="AB30" s="1015"/>
      <c r="AC30" s="1015"/>
      <c r="AD30" s="1015"/>
      <c r="AE30" s="1016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114"/>
      <c r="S31" s="1115"/>
      <c r="T31" s="1115"/>
      <c r="U31" s="1116"/>
      <c r="V31" s="1012"/>
      <c r="W31" s="1013"/>
      <c r="X31" s="1013"/>
      <c r="Y31" s="1014"/>
      <c r="Z31" s="1012">
        <f t="shared" si="0"/>
        <v>0</v>
      </c>
      <c r="AA31" s="1015"/>
      <c r="AB31" s="1015"/>
      <c r="AC31" s="1015"/>
      <c r="AD31" s="1015"/>
      <c r="AE31" s="1016"/>
    </row>
    <row r="32" spans="2:33" ht="16" thickBot="1" x14ac:dyDescent="0.4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8"/>
      <c r="X32" s="8"/>
      <c r="Y32" s="8"/>
      <c r="Z32" s="1003">
        <f>SUM(Z19:AE31)</f>
        <v>49005000</v>
      </c>
      <c r="AA32" s="1004"/>
      <c r="AB32" s="1004"/>
      <c r="AC32" s="1004"/>
      <c r="AD32" s="1004"/>
      <c r="AE32" s="1005"/>
    </row>
    <row r="33" spans="2:31" x14ac:dyDescent="0.35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x14ac:dyDescent="0.35">
      <c r="B34" s="3"/>
      <c r="C34" s="4"/>
      <c r="D34" s="4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x14ac:dyDescent="0.35">
      <c r="B35" s="3"/>
      <c r="C35" s="4"/>
      <c r="D35" s="4"/>
      <c r="E35" s="536"/>
      <c r="F35" s="536"/>
      <c r="G35" s="536"/>
      <c r="H35" s="536"/>
      <c r="I35" s="536"/>
      <c r="J35" s="536"/>
      <c r="K35" s="536"/>
      <c r="L35" s="536"/>
      <c r="M35" s="536"/>
      <c r="N35" s="536"/>
      <c r="O35" s="536"/>
      <c r="P35" s="536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x14ac:dyDescent="0.35">
      <c r="B36" s="3"/>
      <c r="C36" s="4"/>
      <c r="D36" s="4"/>
      <c r="E36" s="536"/>
      <c r="F36" s="536"/>
      <c r="G36" s="536"/>
      <c r="H36" s="536"/>
      <c r="I36" s="536"/>
      <c r="J36" s="536"/>
      <c r="K36" s="536"/>
      <c r="L36" s="536"/>
      <c r="M36" s="536"/>
      <c r="N36" s="536"/>
      <c r="O36" s="536"/>
      <c r="P36" s="536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536"/>
      <c r="F37" s="536"/>
      <c r="G37" s="536"/>
      <c r="H37" s="536"/>
      <c r="I37" s="536"/>
      <c r="J37" s="536"/>
      <c r="K37" s="536"/>
      <c r="L37" s="536"/>
      <c r="M37" s="536"/>
      <c r="N37" s="536"/>
      <c r="O37" s="536"/>
      <c r="P37" s="536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22.5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28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536"/>
      <c r="F40" s="536"/>
      <c r="G40" s="536"/>
      <c r="H40" s="536"/>
      <c r="I40" s="536"/>
      <c r="J40" s="536"/>
      <c r="K40" s="536"/>
      <c r="L40" s="536"/>
      <c r="M40" s="536"/>
      <c r="N40" s="536"/>
      <c r="O40" s="536"/>
      <c r="P40" s="536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16" thickBot="1" x14ac:dyDescent="0.4">
      <c r="B41" s="10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2"/>
    </row>
  </sheetData>
  <mergeCells count="87">
    <mergeCell ref="B1:E1"/>
    <mergeCell ref="F1:AA1"/>
    <mergeCell ref="AB1:AE1"/>
    <mergeCell ref="K2:W3"/>
    <mergeCell ref="K4:W5"/>
    <mergeCell ref="AA4:AE4"/>
    <mergeCell ref="B20:F20"/>
    <mergeCell ref="G20:Q20"/>
    <mergeCell ref="R20:U20"/>
    <mergeCell ref="V20:Y20"/>
    <mergeCell ref="Z20:AE20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2:F22"/>
    <mergeCell ref="G22:Q22"/>
    <mergeCell ref="R22:U22"/>
    <mergeCell ref="V22:Y22"/>
    <mergeCell ref="Z22:AE22"/>
    <mergeCell ref="B21:F21"/>
    <mergeCell ref="G21:Q21"/>
    <mergeCell ref="R21:U21"/>
    <mergeCell ref="V21:Y21"/>
    <mergeCell ref="Z21:AE21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Z32:AE32"/>
    <mergeCell ref="E38:P38"/>
    <mergeCell ref="T38:AD38"/>
    <mergeCell ref="E39:P3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FFFF00"/>
  </sheetPr>
  <dimension ref="B1:AG35"/>
  <sheetViews>
    <sheetView topLeftCell="A5" zoomScaleNormal="100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539"/>
      <c r="G2" s="539"/>
      <c r="H2" s="539"/>
      <c r="I2" s="53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537"/>
      <c r="C3" s="538"/>
      <c r="D3" s="538"/>
      <c r="E3" s="53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540"/>
      <c r="Z3" s="540"/>
      <c r="AA3" s="540"/>
      <c r="AB3" s="26"/>
      <c r="AC3" s="26"/>
      <c r="AD3" s="26"/>
      <c r="AE3" s="31"/>
    </row>
    <row r="4" spans="2:33" s="4" customFormat="1" x14ac:dyDescent="0.35">
      <c r="B4" s="537"/>
      <c r="C4" s="538"/>
      <c r="D4" s="538"/>
      <c r="E4" s="53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540"/>
      <c r="Z4" s="54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/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7</v>
      </c>
      <c r="AA8" s="318">
        <v>0</v>
      </c>
      <c r="AB8" s="318">
        <v>6</v>
      </c>
      <c r="AC8" s="318">
        <v>3</v>
      </c>
      <c r="AD8" s="318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352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08" customHeight="1" x14ac:dyDescent="0.35">
      <c r="B19" s="1017"/>
      <c r="C19" s="1013"/>
      <c r="D19" s="1013"/>
      <c r="E19" s="1013"/>
      <c r="F19" s="1018"/>
      <c r="G19" s="1231" t="s">
        <v>583</v>
      </c>
      <c r="H19" s="1232"/>
      <c r="I19" s="1232"/>
      <c r="J19" s="1232"/>
      <c r="K19" s="1232"/>
      <c r="L19" s="1232"/>
      <c r="M19" s="1232"/>
      <c r="N19" s="1232"/>
      <c r="O19" s="1232"/>
      <c r="P19" s="1232"/>
      <c r="Q19" s="1233"/>
      <c r="R19" s="1017">
        <v>1</v>
      </c>
      <c r="S19" s="1013"/>
      <c r="T19" s="1013"/>
      <c r="U19" s="1014"/>
      <c r="V19" s="1147">
        <v>3200000</v>
      </c>
      <c r="W19" s="1150"/>
      <c r="X19" s="1150"/>
      <c r="Y19" s="1151"/>
      <c r="Z19" s="1022">
        <f t="shared" ref="Z19:Z25" si="0">+R19*V19</f>
        <v>3200000</v>
      </c>
      <c r="AA19" s="1124"/>
      <c r="AB19" s="1124"/>
      <c r="AC19" s="1124"/>
      <c r="AD19" s="1124"/>
      <c r="AE19" s="1125"/>
    </row>
    <row r="20" spans="2:33" ht="80.25" customHeight="1" x14ac:dyDescent="0.35">
      <c r="B20" s="1017"/>
      <c r="C20" s="1013"/>
      <c r="D20" s="1013"/>
      <c r="E20" s="1013"/>
      <c r="F20" s="1018"/>
      <c r="G20" s="1231" t="s">
        <v>584</v>
      </c>
      <c r="H20" s="1232"/>
      <c r="I20" s="1232"/>
      <c r="J20" s="1232"/>
      <c r="K20" s="1232"/>
      <c r="L20" s="1232"/>
      <c r="M20" s="1232"/>
      <c r="N20" s="1232"/>
      <c r="O20" s="1232"/>
      <c r="P20" s="1232"/>
      <c r="Q20" s="1233"/>
      <c r="R20" s="1017">
        <v>1000</v>
      </c>
      <c r="S20" s="1013"/>
      <c r="T20" s="1013"/>
      <c r="U20" s="1014"/>
      <c r="V20" s="1022">
        <v>1800</v>
      </c>
      <c r="W20" s="1023"/>
      <c r="X20" s="1023"/>
      <c r="Y20" s="1024"/>
      <c r="Z20" s="1022">
        <f t="shared" si="0"/>
        <v>1800000</v>
      </c>
      <c r="AA20" s="1124"/>
      <c r="AB20" s="1124"/>
      <c r="AC20" s="1124"/>
      <c r="AD20" s="1124"/>
      <c r="AE20" s="1125"/>
    </row>
    <row r="21" spans="2:33" ht="88.5" customHeight="1" x14ac:dyDescent="0.35">
      <c r="B21" s="1017"/>
      <c r="C21" s="1013"/>
      <c r="D21" s="1013"/>
      <c r="E21" s="1013"/>
      <c r="F21" s="1018"/>
      <c r="G21" s="1231" t="s">
        <v>585</v>
      </c>
      <c r="H21" s="1232"/>
      <c r="I21" s="1232"/>
      <c r="J21" s="1232"/>
      <c r="K21" s="1232"/>
      <c r="L21" s="1232"/>
      <c r="M21" s="1232"/>
      <c r="N21" s="1232"/>
      <c r="O21" s="1232"/>
      <c r="P21" s="1232"/>
      <c r="Q21" s="1233"/>
      <c r="R21" s="1017">
        <v>3000</v>
      </c>
      <c r="S21" s="1013"/>
      <c r="T21" s="1013"/>
      <c r="U21" s="1014"/>
      <c r="V21" s="1022">
        <v>1200</v>
      </c>
      <c r="W21" s="1023"/>
      <c r="X21" s="1023"/>
      <c r="Y21" s="1024"/>
      <c r="Z21" s="1022">
        <f t="shared" si="0"/>
        <v>3600000</v>
      </c>
      <c r="AA21" s="1124"/>
      <c r="AB21" s="1124"/>
      <c r="AC21" s="1124"/>
      <c r="AD21" s="1124"/>
      <c r="AE21" s="1125"/>
    </row>
    <row r="22" spans="2:33" ht="55.5" customHeight="1" x14ac:dyDescent="0.35">
      <c r="B22" s="1017"/>
      <c r="C22" s="1013"/>
      <c r="D22" s="1013"/>
      <c r="E22" s="1013"/>
      <c r="F22" s="1018"/>
      <c r="G22" s="1231" t="s">
        <v>585</v>
      </c>
      <c r="H22" s="1232"/>
      <c r="I22" s="1232"/>
      <c r="J22" s="1232"/>
      <c r="K22" s="1232"/>
      <c r="L22" s="1232"/>
      <c r="M22" s="1232"/>
      <c r="N22" s="1232"/>
      <c r="O22" s="1232"/>
      <c r="P22" s="1232"/>
      <c r="Q22" s="1233"/>
      <c r="R22" s="1017">
        <v>3000</v>
      </c>
      <c r="S22" s="1013"/>
      <c r="T22" s="1013"/>
      <c r="U22" s="1014"/>
      <c r="V22" s="1022">
        <v>1200</v>
      </c>
      <c r="W22" s="1023"/>
      <c r="X22" s="1023"/>
      <c r="Y22" s="1024"/>
      <c r="Z22" s="1022">
        <f t="shared" si="0"/>
        <v>3600000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81"/>
      <c r="H23" s="1195"/>
      <c r="I23" s="1195"/>
      <c r="J23" s="1195"/>
      <c r="K23" s="1195"/>
      <c r="L23" s="1195"/>
      <c r="M23" s="1195"/>
      <c r="N23" s="1195"/>
      <c r="O23" s="1195"/>
      <c r="P23" s="1195"/>
      <c r="Q23" s="1230"/>
      <c r="R23" s="1017"/>
      <c r="S23" s="1013"/>
      <c r="T23" s="1013"/>
      <c r="U23" s="1014"/>
      <c r="V23" s="1022"/>
      <c r="W23" s="1023"/>
      <c r="X23" s="1023"/>
      <c r="Y23" s="1024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thickBot="1" x14ac:dyDescent="0.4">
      <c r="B24" s="1008"/>
      <c r="C24" s="1009"/>
      <c r="D24" s="1009"/>
      <c r="E24" s="1009"/>
      <c r="F24" s="1010"/>
      <c r="G24" s="1011"/>
      <c r="H24" s="1009"/>
      <c r="I24" s="1009"/>
      <c r="J24" s="1009"/>
      <c r="K24" s="1009"/>
      <c r="L24" s="1009"/>
      <c r="M24" s="1009"/>
      <c r="N24" s="1009"/>
      <c r="O24" s="1009"/>
      <c r="P24" s="1009"/>
      <c r="Q24" s="1010"/>
      <c r="R24" s="1114"/>
      <c r="S24" s="1115"/>
      <c r="T24" s="1115"/>
      <c r="U24" s="1116"/>
      <c r="V24" s="1012"/>
      <c r="W24" s="1013"/>
      <c r="X24" s="1013"/>
      <c r="Y24" s="1014"/>
      <c r="Z24" s="1012">
        <f t="shared" si="0"/>
        <v>0</v>
      </c>
      <c r="AA24" s="1015"/>
      <c r="AB24" s="1015"/>
      <c r="AC24" s="1015"/>
      <c r="AD24" s="1015"/>
      <c r="AE24" s="1016"/>
    </row>
    <row r="25" spans="2:33" ht="19.5" customHeight="1" thickBot="1" x14ac:dyDescent="0.4">
      <c r="B25" s="1008"/>
      <c r="C25" s="1009"/>
      <c r="D25" s="1009"/>
      <c r="E25" s="1009"/>
      <c r="F25" s="1010"/>
      <c r="G25" s="1011"/>
      <c r="H25" s="1009"/>
      <c r="I25" s="1009"/>
      <c r="J25" s="1009"/>
      <c r="K25" s="1009"/>
      <c r="L25" s="1009"/>
      <c r="M25" s="1009"/>
      <c r="N25" s="1009"/>
      <c r="O25" s="1009"/>
      <c r="P25" s="1009"/>
      <c r="Q25" s="1010"/>
      <c r="R25" s="1114"/>
      <c r="S25" s="1115"/>
      <c r="T25" s="1115"/>
      <c r="U25" s="1116"/>
      <c r="V25" s="1012"/>
      <c r="W25" s="1013"/>
      <c r="X25" s="1013"/>
      <c r="Y25" s="1014"/>
      <c r="Z25" s="1012">
        <f t="shared" si="0"/>
        <v>0</v>
      </c>
      <c r="AA25" s="1015"/>
      <c r="AB25" s="1015"/>
      <c r="AC25" s="1015"/>
      <c r="AD25" s="1015"/>
      <c r="AE25" s="1016"/>
    </row>
    <row r="26" spans="2:33" ht="16" thickBot="1" x14ac:dyDescent="0.4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8"/>
      <c r="X26" s="8"/>
      <c r="Y26" s="8"/>
      <c r="Z26" s="1003">
        <f>SUM(Z19:AE25)</f>
        <v>12200000</v>
      </c>
      <c r="AA26" s="1004"/>
      <c r="AB26" s="1004"/>
      <c r="AC26" s="1004"/>
      <c r="AD26" s="1004"/>
      <c r="AE26" s="1005"/>
    </row>
    <row r="27" spans="2:33" x14ac:dyDescent="0.3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6"/>
    </row>
    <row r="28" spans="2:33" x14ac:dyDescent="0.35">
      <c r="B28" s="3"/>
      <c r="C28" s="4"/>
      <c r="D28" s="4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x14ac:dyDescent="0.35">
      <c r="B29" s="3"/>
      <c r="C29" s="4"/>
      <c r="D29" s="4"/>
      <c r="E29" s="536"/>
      <c r="F29" s="536"/>
      <c r="G29" s="536"/>
      <c r="H29" s="536"/>
      <c r="I29" s="536"/>
      <c r="J29" s="536"/>
      <c r="K29" s="536"/>
      <c r="L29" s="536"/>
      <c r="M29" s="536"/>
      <c r="N29" s="536"/>
      <c r="O29" s="536"/>
      <c r="P29" s="536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6"/>
    </row>
    <row r="30" spans="2:33" x14ac:dyDescent="0.35">
      <c r="B30" s="3"/>
      <c r="C30" s="4"/>
      <c r="D30" s="4"/>
      <c r="E30" s="536"/>
      <c r="F30" s="536"/>
      <c r="G30" s="536"/>
      <c r="H30" s="536"/>
      <c r="I30" s="536"/>
      <c r="J30" s="536"/>
      <c r="K30" s="536"/>
      <c r="L30" s="536"/>
      <c r="M30" s="536"/>
      <c r="N30" s="536"/>
      <c r="O30" s="536"/>
      <c r="P30" s="536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x14ac:dyDescent="0.35">
      <c r="B31" s="3"/>
      <c r="C31" s="4"/>
      <c r="D31" s="4"/>
      <c r="E31" s="536"/>
      <c r="F31" s="536"/>
      <c r="G31" s="536"/>
      <c r="H31" s="536"/>
      <c r="I31" s="536"/>
      <c r="J31" s="536"/>
      <c r="K31" s="536"/>
      <c r="L31" s="536"/>
      <c r="M31" s="536"/>
      <c r="N31" s="536"/>
      <c r="O31" s="536"/>
      <c r="P31" s="536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ht="22.5" customHeight="1" x14ac:dyDescent="0.35">
      <c r="B32" s="9" t="s">
        <v>17</v>
      </c>
      <c r="C32" s="4"/>
      <c r="D32" s="4"/>
      <c r="E32" s="1006" t="s">
        <v>0</v>
      </c>
      <c r="F32" s="1006"/>
      <c r="G32" s="1006"/>
      <c r="H32" s="1006"/>
      <c r="I32" s="1006"/>
      <c r="J32" s="1006"/>
      <c r="K32" s="1006"/>
      <c r="L32" s="1006"/>
      <c r="M32" s="1006"/>
      <c r="N32" s="1006"/>
      <c r="O32" s="1006"/>
      <c r="P32" s="1006"/>
      <c r="Q32" s="4"/>
      <c r="R32" s="7" t="s">
        <v>18</v>
      </c>
      <c r="S32" s="4"/>
      <c r="T32" s="1006"/>
      <c r="U32" s="1006"/>
      <c r="V32" s="1006"/>
      <c r="W32" s="1006"/>
      <c r="X32" s="1006"/>
      <c r="Y32" s="1006"/>
      <c r="Z32" s="1006"/>
      <c r="AA32" s="1006"/>
      <c r="AB32" s="1006"/>
      <c r="AC32" s="1006"/>
      <c r="AD32" s="1006"/>
      <c r="AE32" s="6"/>
    </row>
    <row r="33" spans="2:31" x14ac:dyDescent="0.35">
      <c r="B33" s="3"/>
      <c r="C33" s="4"/>
      <c r="D33" s="4"/>
      <c r="E33" s="1007" t="s">
        <v>19</v>
      </c>
      <c r="F33" s="1007"/>
      <c r="G33" s="1007"/>
      <c r="H33" s="1007"/>
      <c r="I33" s="1007"/>
      <c r="J33" s="1007"/>
      <c r="K33" s="1007"/>
      <c r="L33" s="1007"/>
      <c r="M33" s="1007"/>
      <c r="N33" s="1007"/>
      <c r="O33" s="1007"/>
      <c r="P33" s="1007"/>
      <c r="Q33" s="4"/>
      <c r="R33" s="4"/>
      <c r="S33" s="4"/>
      <c r="T33" s="4" t="s">
        <v>28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x14ac:dyDescent="0.35">
      <c r="B34" s="3"/>
      <c r="C34" s="4"/>
      <c r="D34" s="4"/>
      <c r="E34" s="536"/>
      <c r="F34" s="536"/>
      <c r="G34" s="536"/>
      <c r="H34" s="536"/>
      <c r="I34" s="536"/>
      <c r="J34" s="536"/>
      <c r="K34" s="536"/>
      <c r="L34" s="536"/>
      <c r="M34" s="536"/>
      <c r="N34" s="536"/>
      <c r="O34" s="536"/>
      <c r="P34" s="536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ht="16" thickBot="1" x14ac:dyDescent="0.4">
      <c r="B35" s="10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2"/>
    </row>
  </sheetData>
  <mergeCells count="57">
    <mergeCell ref="B1:E1"/>
    <mergeCell ref="F1:AA1"/>
    <mergeCell ref="AB1:AE1"/>
    <mergeCell ref="K2:W3"/>
    <mergeCell ref="K4:W5"/>
    <mergeCell ref="AA4:AE4"/>
    <mergeCell ref="B6:M6"/>
    <mergeCell ref="N6:U6"/>
    <mergeCell ref="D8:G8"/>
    <mergeCell ref="G11:AD11"/>
    <mergeCell ref="F13:P13"/>
    <mergeCell ref="AA13:AB13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19:F19"/>
    <mergeCell ref="G19:Q19"/>
    <mergeCell ref="R19:U19"/>
    <mergeCell ref="V19:Y19"/>
    <mergeCell ref="Z19:AE19"/>
    <mergeCell ref="B22:F22"/>
    <mergeCell ref="G22:Q22"/>
    <mergeCell ref="R22:U22"/>
    <mergeCell ref="V22:Y22"/>
    <mergeCell ref="Z22:AE22"/>
    <mergeCell ref="B21:F21"/>
    <mergeCell ref="G21:Q21"/>
    <mergeCell ref="R21:U21"/>
    <mergeCell ref="V21:Y21"/>
    <mergeCell ref="Z21:AE21"/>
    <mergeCell ref="B23:F23"/>
    <mergeCell ref="G23:Q23"/>
    <mergeCell ref="R23:U23"/>
    <mergeCell ref="V23:Y23"/>
    <mergeCell ref="Z23:AE23"/>
    <mergeCell ref="Z26:AE26"/>
    <mergeCell ref="E32:P32"/>
    <mergeCell ref="T32:AD32"/>
    <mergeCell ref="E33:P3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1">
    <tabColor rgb="FFFFFF00"/>
  </sheetPr>
  <dimension ref="B1:AG50"/>
  <sheetViews>
    <sheetView topLeftCell="A5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544"/>
      <c r="G2" s="544"/>
      <c r="H2" s="544"/>
      <c r="I2" s="54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542"/>
      <c r="C3" s="543"/>
      <c r="D3" s="543"/>
      <c r="E3" s="54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545"/>
      <c r="Z3" s="545"/>
      <c r="AA3" s="545"/>
      <c r="AB3" s="26"/>
      <c r="AC3" s="26"/>
      <c r="AD3" s="26"/>
      <c r="AE3" s="31"/>
    </row>
    <row r="4" spans="2:33" s="4" customFormat="1" x14ac:dyDescent="0.35">
      <c r="B4" s="542"/>
      <c r="C4" s="543"/>
      <c r="D4" s="543"/>
      <c r="E4" s="54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545"/>
      <c r="Z4" s="545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587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9</v>
      </c>
      <c r="AC8" s="15">
        <v>0</v>
      </c>
      <c r="AD8" s="15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361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312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50</v>
      </c>
      <c r="S18" s="1013"/>
      <c r="T18" s="1013"/>
      <c r="U18" s="1014"/>
      <c r="V18" s="1147">
        <v>278</v>
      </c>
      <c r="W18" s="1148"/>
      <c r="X18" s="1148"/>
      <c r="Y18" s="1149"/>
      <c r="Z18" s="1022">
        <f>+R18*V18</f>
        <v>13900</v>
      </c>
      <c r="AA18" s="1124"/>
      <c r="AB18" s="1124"/>
      <c r="AC18" s="1124"/>
      <c r="AD18" s="1124"/>
      <c r="AE18" s="1125"/>
    </row>
    <row r="19" spans="2:33" ht="16.5" customHeight="1" x14ac:dyDescent="0.35">
      <c r="B19" s="1017"/>
      <c r="C19" s="1013"/>
      <c r="D19" s="1013"/>
      <c r="E19" s="1013"/>
      <c r="F19" s="1013"/>
      <c r="G19" s="1220" t="s">
        <v>311</v>
      </c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>
        <v>50</v>
      </c>
      <c r="S19" s="1013"/>
      <c r="T19" s="1013"/>
      <c r="U19" s="1014"/>
      <c r="V19" s="1147">
        <v>394</v>
      </c>
      <c r="W19" s="1148"/>
      <c r="X19" s="1148"/>
      <c r="Y19" s="1149"/>
      <c r="Z19" s="1022">
        <f t="shared" ref="Z19:Z42" si="0">+R19*V19</f>
        <v>19700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40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2</v>
      </c>
      <c r="S20" s="1013"/>
      <c r="T20" s="1013"/>
      <c r="U20" s="1014"/>
      <c r="V20" s="1134">
        <v>2726</v>
      </c>
      <c r="W20" s="1135"/>
      <c r="X20" s="1135"/>
      <c r="Y20" s="1136"/>
      <c r="Z20" s="1022">
        <f t="shared" si="0"/>
        <v>5452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355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10</v>
      </c>
      <c r="S21" s="1013"/>
      <c r="T21" s="1013"/>
      <c r="U21" s="1014"/>
      <c r="V21" s="1134">
        <v>2656</v>
      </c>
      <c r="W21" s="1135"/>
      <c r="X21" s="1135"/>
      <c r="Y21" s="1136"/>
      <c r="Z21" s="1022">
        <f t="shared" si="0"/>
        <v>26560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 t="s">
        <v>359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10</v>
      </c>
      <c r="S22" s="1013"/>
      <c r="T22" s="1013"/>
      <c r="U22" s="1014"/>
      <c r="V22" s="1134">
        <v>460</v>
      </c>
      <c r="W22" s="1135"/>
      <c r="X22" s="1135"/>
      <c r="Y22" s="1136"/>
      <c r="Z22" s="1022">
        <f t="shared" si="0"/>
        <v>4600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52"/>
      <c r="H35" s="1153"/>
      <c r="I35" s="1153"/>
      <c r="J35" s="1153"/>
      <c r="K35" s="1153"/>
      <c r="L35" s="1153"/>
      <c r="M35" s="1153"/>
      <c r="N35" s="1153"/>
      <c r="O35" s="1153"/>
      <c r="P35" s="1153"/>
      <c r="Q35" s="1154"/>
      <c r="R35" s="1153"/>
      <c r="S35" s="1153"/>
      <c r="T35" s="1153"/>
      <c r="U35" s="1154"/>
      <c r="V35" s="1137">
        <v>0</v>
      </c>
      <c r="W35" s="1138"/>
      <c r="X35" s="1138"/>
      <c r="Y35" s="1139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145">
        <v>0</v>
      </c>
      <c r="W36" s="1146"/>
      <c r="X36" s="1146"/>
      <c r="Y36" s="1146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145">
        <v>0</v>
      </c>
      <c r="W37" s="1146"/>
      <c r="X37" s="1146"/>
      <c r="Y37" s="1146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143"/>
      <c r="S38" s="1144"/>
      <c r="T38" s="1144"/>
      <c r="U38" s="1144"/>
      <c r="V38" s="1145">
        <v>0</v>
      </c>
      <c r="W38" s="1146"/>
      <c r="X38" s="1146"/>
      <c r="Y38" s="1146"/>
      <c r="Z38" s="1124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thickBot="1" x14ac:dyDescent="0.4">
      <c r="B42" s="1156"/>
      <c r="C42" s="1157"/>
      <c r="D42" s="1157"/>
      <c r="E42" s="1157"/>
      <c r="F42" s="1011"/>
      <c r="G42" s="1156"/>
      <c r="H42" s="1157"/>
      <c r="I42" s="1157"/>
      <c r="J42" s="1157"/>
      <c r="K42" s="1157"/>
      <c r="L42" s="1157"/>
      <c r="M42" s="1157"/>
      <c r="N42" s="1157"/>
      <c r="O42" s="1157"/>
      <c r="P42" s="1157"/>
      <c r="Q42" s="1158"/>
      <c r="R42" s="1159"/>
      <c r="S42" s="1160"/>
      <c r="T42" s="1160"/>
      <c r="U42" s="1160"/>
      <c r="V42" s="1161">
        <v>0</v>
      </c>
      <c r="W42" s="1162"/>
      <c r="X42" s="1162"/>
      <c r="Y42" s="1162"/>
      <c r="Z42" s="1163">
        <f t="shared" si="0"/>
        <v>0</v>
      </c>
      <c r="AA42" s="1163"/>
      <c r="AB42" s="1163"/>
      <c r="AC42" s="1163"/>
      <c r="AD42" s="1163"/>
      <c r="AE42" s="1164"/>
    </row>
    <row r="43" spans="2:31" ht="16" thickBot="1" x14ac:dyDescent="0.4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8"/>
      <c r="X43" s="8"/>
      <c r="Y43" s="8"/>
      <c r="Z43" s="1003">
        <f>SUM(Z18:AE42)</f>
        <v>70212</v>
      </c>
      <c r="AA43" s="1004"/>
      <c r="AB43" s="1004"/>
      <c r="AC43" s="1004"/>
      <c r="AD43" s="1004"/>
      <c r="AE43" s="1005"/>
    </row>
    <row r="44" spans="2:31" x14ac:dyDescent="0.35">
      <c r="B44" s="3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541"/>
      <c r="F45" s="541"/>
      <c r="G45" s="541"/>
      <c r="H45" s="541"/>
      <c r="I45" s="541"/>
      <c r="J45" s="541"/>
      <c r="K45" s="541"/>
      <c r="L45" s="541"/>
      <c r="M45" s="541"/>
      <c r="N45" s="541"/>
      <c r="O45" s="541"/>
      <c r="P45" s="541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541"/>
      <c r="F46" s="541"/>
      <c r="G46" s="541"/>
      <c r="H46" s="541"/>
      <c r="I46" s="541"/>
      <c r="J46" s="541"/>
      <c r="K46" s="541"/>
      <c r="L46" s="541"/>
      <c r="M46" s="541"/>
      <c r="N46" s="541"/>
      <c r="O46" s="541"/>
      <c r="P46" s="541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541"/>
      <c r="F47" s="541"/>
      <c r="G47" s="541"/>
      <c r="H47" s="541"/>
      <c r="I47" s="541"/>
      <c r="J47" s="541"/>
      <c r="K47" s="541"/>
      <c r="L47" s="541"/>
      <c r="M47" s="541"/>
      <c r="N47" s="541"/>
      <c r="O47" s="541"/>
      <c r="P47" s="541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ht="22.5" customHeight="1" x14ac:dyDescent="0.35">
      <c r="B48" s="9" t="s">
        <v>17</v>
      </c>
      <c r="C48" s="4"/>
      <c r="D48" s="4"/>
      <c r="E48" s="1006" t="s">
        <v>0</v>
      </c>
      <c r="F48" s="1006"/>
      <c r="G48" s="1006"/>
      <c r="H48" s="1006"/>
      <c r="I48" s="1006"/>
      <c r="J48" s="1006"/>
      <c r="K48" s="1006"/>
      <c r="L48" s="1006"/>
      <c r="M48" s="1006"/>
      <c r="N48" s="1006"/>
      <c r="O48" s="1006"/>
      <c r="P48" s="1006"/>
      <c r="Q48" s="1155" t="s">
        <v>18</v>
      </c>
      <c r="R48" s="1155"/>
      <c r="S48" s="1155"/>
      <c r="T48" s="1006"/>
      <c r="U48" s="1006"/>
      <c r="V48" s="1006"/>
      <c r="W48" s="1006"/>
      <c r="X48" s="1006"/>
      <c r="Y48" s="1006"/>
      <c r="Z48" s="1006"/>
      <c r="AA48" s="1006"/>
      <c r="AB48" s="1006"/>
      <c r="AC48" s="1006"/>
      <c r="AD48" s="1006"/>
      <c r="AE48" s="6"/>
    </row>
    <row r="49" spans="2:31" x14ac:dyDescent="0.35">
      <c r="B49" s="3"/>
      <c r="C49" s="4"/>
      <c r="D49" s="4"/>
      <c r="E49" s="1007" t="s">
        <v>19</v>
      </c>
      <c r="F49" s="1007"/>
      <c r="G49" s="1007"/>
      <c r="H49" s="1007"/>
      <c r="I49" s="1007"/>
      <c r="J49" s="1007"/>
      <c r="K49" s="1007"/>
      <c r="L49" s="1007"/>
      <c r="M49" s="1007"/>
      <c r="N49" s="1007"/>
      <c r="O49" s="1007"/>
      <c r="P49" s="1007"/>
      <c r="Q49" s="4"/>
      <c r="R49" s="4"/>
      <c r="S49" s="4"/>
      <c r="T49" s="141" t="s">
        <v>28</v>
      </c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ht="16" thickBot="1" x14ac:dyDescent="0.4">
      <c r="B50" s="10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2"/>
    </row>
  </sheetData>
  <mergeCells count="148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E48:P48"/>
    <mergeCell ref="Q48:S48"/>
    <mergeCell ref="T48:AD48"/>
    <mergeCell ref="E49:P49"/>
    <mergeCell ref="B42:F42"/>
    <mergeCell ref="G42:Q42"/>
    <mergeCell ref="R42:U42"/>
    <mergeCell ref="V42:Y42"/>
    <mergeCell ref="Z42:AE42"/>
    <mergeCell ref="Z43:AE4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2">
    <tabColor rgb="FFFFFF00"/>
  </sheetPr>
  <dimension ref="B1:AG43"/>
  <sheetViews>
    <sheetView topLeftCell="A2" zoomScale="90" zoomScaleNormal="90" workbookViewId="0">
      <selection activeCell="G24" sqref="G24:Q24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548"/>
      <c r="G2" s="548"/>
      <c r="H2" s="548"/>
      <c r="I2" s="548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546"/>
      <c r="C3" s="547"/>
      <c r="D3" s="547"/>
      <c r="E3" s="547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549"/>
      <c r="Z3" s="549"/>
      <c r="AA3" s="549"/>
      <c r="AB3" s="26"/>
      <c r="AC3" s="26"/>
      <c r="AD3" s="26"/>
      <c r="AE3" s="31"/>
    </row>
    <row r="4" spans="2:33" s="4" customFormat="1" x14ac:dyDescent="0.35">
      <c r="B4" s="546"/>
      <c r="C4" s="547"/>
      <c r="D4" s="547"/>
      <c r="E4" s="547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549"/>
      <c r="Z4" s="549"/>
      <c r="AA4" s="1104">
        <v>41926</v>
      </c>
      <c r="AB4" s="1104"/>
      <c r="AC4" s="1104"/>
      <c r="AD4" s="1104"/>
      <c r="AE4" s="1105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588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9</v>
      </c>
      <c r="AC8" s="15">
        <v>1</v>
      </c>
      <c r="AD8" s="15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507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</v>
      </c>
      <c r="S19" s="1013"/>
      <c r="T19" s="1013"/>
      <c r="U19" s="1014"/>
      <c r="V19" s="1022">
        <v>3468</v>
      </c>
      <c r="W19" s="1023"/>
      <c r="X19" s="1023"/>
      <c r="Y19" s="1024"/>
      <c r="Z19" s="1022">
        <f>+V19*R19</f>
        <v>3468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025" t="s">
        <v>323</v>
      </c>
      <c r="H20" s="1026"/>
      <c r="I20" s="1026"/>
      <c r="J20" s="1026"/>
      <c r="K20" s="1026"/>
      <c r="L20" s="1026"/>
      <c r="M20" s="1026"/>
      <c r="N20" s="1026"/>
      <c r="O20" s="1026"/>
      <c r="P20" s="1026"/>
      <c r="Q20" s="1027"/>
      <c r="R20" s="1017">
        <v>3</v>
      </c>
      <c r="S20" s="1013"/>
      <c r="T20" s="1013"/>
      <c r="U20" s="1014"/>
      <c r="V20" s="1012">
        <v>8600</v>
      </c>
      <c r="W20" s="1015"/>
      <c r="X20" s="1015"/>
      <c r="Y20" s="1016"/>
      <c r="Z20" s="1022">
        <f t="shared" ref="Z20:Z31" si="0">+V20*R20</f>
        <v>25800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025" t="s">
        <v>440</v>
      </c>
      <c r="H21" s="1026"/>
      <c r="I21" s="1026"/>
      <c r="J21" s="1026"/>
      <c r="K21" s="1026"/>
      <c r="L21" s="1026"/>
      <c r="M21" s="1026"/>
      <c r="N21" s="1026"/>
      <c r="O21" s="1026"/>
      <c r="P21" s="1026"/>
      <c r="Q21" s="1027"/>
      <c r="R21" s="1017">
        <v>20</v>
      </c>
      <c r="S21" s="1013"/>
      <c r="T21" s="1013"/>
      <c r="U21" s="1014"/>
      <c r="V21" s="1012">
        <v>336</v>
      </c>
      <c r="W21" s="1015"/>
      <c r="X21" s="1015"/>
      <c r="Y21" s="1016"/>
      <c r="Z21" s="1022">
        <f t="shared" si="0"/>
        <v>6720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025" t="s">
        <v>527</v>
      </c>
      <c r="H22" s="1026"/>
      <c r="I22" s="1026"/>
      <c r="J22" s="1026"/>
      <c r="K22" s="1026"/>
      <c r="L22" s="1026"/>
      <c r="M22" s="1026"/>
      <c r="N22" s="1026"/>
      <c r="O22" s="1026"/>
      <c r="P22" s="1026"/>
      <c r="Q22" s="1027"/>
      <c r="R22" s="1017">
        <v>3</v>
      </c>
      <c r="S22" s="1013"/>
      <c r="T22" s="1013"/>
      <c r="U22" s="1014"/>
      <c r="V22" s="1012">
        <v>17000</v>
      </c>
      <c r="W22" s="1015"/>
      <c r="X22" s="1015"/>
      <c r="Y22" s="1016"/>
      <c r="Z22" s="1022">
        <f t="shared" si="0"/>
        <v>51000</v>
      </c>
      <c r="AA22" s="1124"/>
      <c r="AB22" s="1124"/>
      <c r="AC22" s="1124"/>
      <c r="AD22" s="1124"/>
      <c r="AE22" s="1125"/>
    </row>
    <row r="23" spans="2:33" ht="19.5" customHeight="1" thickBot="1" x14ac:dyDescent="0.4">
      <c r="B23" s="1017"/>
      <c r="C23" s="1013"/>
      <c r="D23" s="1013"/>
      <c r="E23" s="1013"/>
      <c r="F23" s="1018"/>
      <c r="G23" s="1011" t="s">
        <v>530</v>
      </c>
      <c r="H23" s="1009"/>
      <c r="I23" s="1009"/>
      <c r="J23" s="1009"/>
      <c r="K23" s="1009"/>
      <c r="L23" s="1009"/>
      <c r="M23" s="1009"/>
      <c r="N23" s="1009"/>
      <c r="O23" s="1009"/>
      <c r="P23" s="1009"/>
      <c r="Q23" s="1010"/>
      <c r="R23" s="1017">
        <v>1</v>
      </c>
      <c r="S23" s="1013"/>
      <c r="T23" s="1013"/>
      <c r="U23" s="1014"/>
      <c r="V23" s="1012">
        <v>1200</v>
      </c>
      <c r="W23" s="1015"/>
      <c r="X23" s="1015"/>
      <c r="Y23" s="1016"/>
      <c r="Z23" s="1022">
        <f t="shared" si="0"/>
        <v>1200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025"/>
      <c r="H24" s="1026"/>
      <c r="I24" s="1026"/>
      <c r="J24" s="1026"/>
      <c r="K24" s="1026"/>
      <c r="L24" s="1026"/>
      <c r="M24" s="1026"/>
      <c r="N24" s="1026"/>
      <c r="O24" s="1026"/>
      <c r="P24" s="1026"/>
      <c r="Q24" s="1027"/>
      <c r="R24" s="1017"/>
      <c r="S24" s="1013"/>
      <c r="T24" s="1013"/>
      <c r="U24" s="1014"/>
      <c r="V24" s="1012"/>
      <c r="W24" s="1013"/>
      <c r="X24" s="1013"/>
      <c r="Y24" s="1014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025"/>
      <c r="H25" s="1026"/>
      <c r="I25" s="1026"/>
      <c r="J25" s="1026"/>
      <c r="K25" s="1026"/>
      <c r="L25" s="1026"/>
      <c r="M25" s="1026"/>
      <c r="N25" s="1026"/>
      <c r="O25" s="1026"/>
      <c r="P25" s="1026"/>
      <c r="Q25" s="1027"/>
      <c r="R25" s="1017"/>
      <c r="S25" s="1013"/>
      <c r="T25" s="1013"/>
      <c r="U25" s="1014"/>
      <c r="V25" s="1012"/>
      <c r="W25" s="1013"/>
      <c r="X25" s="1013"/>
      <c r="Y25" s="1014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8"/>
      <c r="G26" s="1025"/>
      <c r="H26" s="1026"/>
      <c r="I26" s="1026"/>
      <c r="J26" s="1026"/>
      <c r="K26" s="1026"/>
      <c r="L26" s="1026"/>
      <c r="M26" s="1026"/>
      <c r="N26" s="1026"/>
      <c r="O26" s="1026"/>
      <c r="P26" s="1026"/>
      <c r="Q26" s="1027"/>
      <c r="R26" s="1017"/>
      <c r="S26" s="1013"/>
      <c r="T26" s="1013"/>
      <c r="U26" s="1014"/>
      <c r="V26" s="1012"/>
      <c r="W26" s="1013"/>
      <c r="X26" s="1013"/>
      <c r="Y26" s="1014"/>
      <c r="Z26" s="1012">
        <f t="shared" si="0"/>
        <v>0</v>
      </c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025"/>
      <c r="H27" s="1026"/>
      <c r="I27" s="1026"/>
      <c r="J27" s="1026"/>
      <c r="K27" s="1026"/>
      <c r="L27" s="1026"/>
      <c r="M27" s="1026"/>
      <c r="N27" s="1026"/>
      <c r="O27" s="1026"/>
      <c r="P27" s="1026"/>
      <c r="Q27" s="1027"/>
      <c r="R27" s="1017"/>
      <c r="S27" s="1013"/>
      <c r="T27" s="1013"/>
      <c r="U27" s="1014"/>
      <c r="V27" s="1012"/>
      <c r="W27" s="1013"/>
      <c r="X27" s="1013"/>
      <c r="Y27" s="1014"/>
      <c r="Z27" s="1012">
        <f t="shared" si="0"/>
        <v>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025"/>
      <c r="H28" s="1026"/>
      <c r="I28" s="1026"/>
      <c r="J28" s="1026"/>
      <c r="K28" s="1026"/>
      <c r="L28" s="1026"/>
      <c r="M28" s="1026"/>
      <c r="N28" s="1026"/>
      <c r="O28" s="1026"/>
      <c r="P28" s="1026"/>
      <c r="Q28" s="1027"/>
      <c r="R28" s="1017"/>
      <c r="S28" s="1013"/>
      <c r="T28" s="1013"/>
      <c r="U28" s="1014"/>
      <c r="V28" s="1012"/>
      <c r="W28" s="1013"/>
      <c r="X28" s="1013"/>
      <c r="Y28" s="101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25"/>
      <c r="H29" s="1026"/>
      <c r="I29" s="1026"/>
      <c r="J29" s="1026"/>
      <c r="K29" s="1026"/>
      <c r="L29" s="1026"/>
      <c r="M29" s="1026"/>
      <c r="N29" s="1026"/>
      <c r="O29" s="1026"/>
      <c r="P29" s="1026"/>
      <c r="Q29" s="1027"/>
      <c r="R29" s="1017"/>
      <c r="S29" s="1013"/>
      <c r="T29" s="1013"/>
      <c r="U29" s="1014"/>
      <c r="V29" s="1012"/>
      <c r="W29" s="1013"/>
      <c r="X29" s="1013"/>
      <c r="Y29" s="101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/>
      <c r="W30" s="1013"/>
      <c r="X30" s="1013"/>
      <c r="Y30" s="1014"/>
      <c r="Z30" s="1012">
        <f t="shared" si="0"/>
        <v>0</v>
      </c>
      <c r="AA30" s="1015"/>
      <c r="AB30" s="1015"/>
      <c r="AC30" s="1015"/>
      <c r="AD30" s="1015"/>
      <c r="AE30" s="1016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114"/>
      <c r="S31" s="1115"/>
      <c r="T31" s="1115"/>
      <c r="U31" s="1116"/>
      <c r="V31" s="1117"/>
      <c r="W31" s="1112"/>
      <c r="X31" s="1112"/>
      <c r="Y31" s="1113"/>
      <c r="Z31" s="1117">
        <f t="shared" si="0"/>
        <v>0</v>
      </c>
      <c r="AA31" s="1221"/>
      <c r="AB31" s="1221"/>
      <c r="AC31" s="1221"/>
      <c r="AD31" s="1221"/>
      <c r="AE31" s="1222"/>
    </row>
    <row r="32" spans="2:33" ht="16" thickBot="1" x14ac:dyDescent="0.4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8"/>
      <c r="X32" s="8"/>
      <c r="Y32" s="8"/>
      <c r="Z32" s="1003">
        <f>SUM(Z19:AE31)</f>
        <v>88188</v>
      </c>
      <c r="AA32" s="1004"/>
      <c r="AB32" s="1004"/>
      <c r="AC32" s="1004"/>
      <c r="AD32" s="1004"/>
      <c r="AE32" s="1005"/>
    </row>
    <row r="33" spans="2:31" x14ac:dyDescent="0.35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ht="24" customHeight="1" x14ac:dyDescent="0.35">
      <c r="B34" s="7"/>
      <c r="C34" s="4"/>
      <c r="D34" s="4"/>
      <c r="E34" s="1049" t="s">
        <v>0</v>
      </c>
      <c r="F34" s="1049"/>
      <c r="G34" s="1049"/>
      <c r="H34" s="1049"/>
      <c r="I34" s="1049"/>
      <c r="J34" s="1049"/>
      <c r="K34" s="1049"/>
      <c r="L34" s="1049"/>
      <c r="M34" s="1049"/>
      <c r="N34" s="1049"/>
      <c r="O34" s="1049"/>
      <c r="P34" s="104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x14ac:dyDescent="0.35">
      <c r="B35" s="3"/>
      <c r="C35" s="4"/>
      <c r="D35" s="4"/>
      <c r="E35" s="1007"/>
      <c r="F35" s="1007"/>
      <c r="G35" s="1007"/>
      <c r="H35" s="1007"/>
      <c r="I35" s="1007"/>
      <c r="J35" s="1007"/>
      <c r="K35" s="1007"/>
      <c r="L35" s="1007"/>
      <c r="M35" s="1007"/>
      <c r="N35" s="1007"/>
      <c r="O35" s="1007"/>
      <c r="P35" s="1007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x14ac:dyDescent="0.35">
      <c r="B36" s="3"/>
      <c r="C36" s="4"/>
      <c r="D36" s="4"/>
      <c r="E36" s="550"/>
      <c r="F36" s="550"/>
      <c r="G36" s="550"/>
      <c r="H36" s="550"/>
      <c r="I36" s="550"/>
      <c r="J36" s="550"/>
      <c r="K36" s="550"/>
      <c r="L36" s="550"/>
      <c r="M36" s="550"/>
      <c r="N36" s="550"/>
      <c r="O36" s="550"/>
      <c r="P36" s="550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550"/>
      <c r="F37" s="550"/>
      <c r="G37" s="550"/>
      <c r="H37" s="550"/>
      <c r="I37" s="550"/>
      <c r="J37" s="550"/>
      <c r="K37" s="550"/>
      <c r="L37" s="550"/>
      <c r="M37" s="550"/>
      <c r="N37" s="550"/>
      <c r="O37" s="550"/>
      <c r="P37" s="550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550"/>
      <c r="F38" s="550"/>
      <c r="G38" s="550"/>
      <c r="H38" s="550"/>
      <c r="I38" s="550"/>
      <c r="J38" s="550"/>
      <c r="K38" s="550"/>
      <c r="L38" s="550"/>
      <c r="M38" s="550"/>
      <c r="N38" s="550"/>
      <c r="O38" s="550"/>
      <c r="P38" s="550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ht="22.5" customHeight="1" x14ac:dyDescent="0.35">
      <c r="B39" s="9" t="s">
        <v>17</v>
      </c>
      <c r="C39" s="4"/>
      <c r="D39" s="4"/>
      <c r="E39" s="1006" t="s">
        <v>0</v>
      </c>
      <c r="F39" s="1006"/>
      <c r="G39" s="1006"/>
      <c r="H39" s="1006"/>
      <c r="I39" s="1006"/>
      <c r="J39" s="1006"/>
      <c r="K39" s="1006"/>
      <c r="L39" s="1006"/>
      <c r="M39" s="1006"/>
      <c r="N39" s="1006"/>
      <c r="O39" s="1006"/>
      <c r="P39" s="1006"/>
      <c r="Q39" s="4"/>
      <c r="R39" s="7" t="s">
        <v>18</v>
      </c>
      <c r="S39" s="4"/>
      <c r="T39" s="1006"/>
      <c r="U39" s="1006"/>
      <c r="V39" s="1006"/>
      <c r="W39" s="1006"/>
      <c r="X39" s="1006"/>
      <c r="Y39" s="1006"/>
      <c r="Z39" s="1006"/>
      <c r="AA39" s="1006"/>
      <c r="AB39" s="1006"/>
      <c r="AC39" s="1006"/>
      <c r="AD39" s="1006"/>
      <c r="AE39" s="6"/>
    </row>
    <row r="40" spans="2:31" x14ac:dyDescent="0.35">
      <c r="B40" s="3"/>
      <c r="C40" s="4"/>
      <c r="D40" s="4"/>
      <c r="E40" s="1007" t="s">
        <v>19</v>
      </c>
      <c r="F40" s="1007"/>
      <c r="G40" s="1007"/>
      <c r="H40" s="1007"/>
      <c r="I40" s="1007"/>
      <c r="J40" s="1007"/>
      <c r="K40" s="1007"/>
      <c r="L40" s="1007"/>
      <c r="M40" s="1007"/>
      <c r="N40" s="1007"/>
      <c r="O40" s="1007"/>
      <c r="P40" s="1007"/>
      <c r="Q40" s="4"/>
      <c r="R40" s="4"/>
      <c r="S40" s="4"/>
      <c r="T40" s="4" t="s">
        <v>28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550"/>
      <c r="F41" s="550"/>
      <c r="G41" s="550"/>
      <c r="H41" s="550"/>
      <c r="I41" s="550"/>
      <c r="J41" s="550"/>
      <c r="K41" s="550"/>
      <c r="L41" s="550"/>
      <c r="M41" s="550"/>
      <c r="N41" s="550"/>
      <c r="O41" s="550"/>
      <c r="P41" s="550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550"/>
      <c r="F42" s="550"/>
      <c r="G42" s="550"/>
      <c r="H42" s="550"/>
      <c r="I42" s="550"/>
      <c r="J42" s="550"/>
      <c r="K42" s="550"/>
      <c r="L42" s="550"/>
      <c r="M42" s="550"/>
      <c r="N42" s="550"/>
      <c r="O42" s="550"/>
      <c r="P42" s="550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16" thickBot="1" x14ac:dyDescent="0.4"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2"/>
    </row>
  </sheetData>
  <mergeCells count="91">
    <mergeCell ref="E34:P34"/>
    <mergeCell ref="E35:P35"/>
    <mergeCell ref="E39:P39"/>
    <mergeCell ref="T39:AD39"/>
    <mergeCell ref="E40:P40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0:F20"/>
    <mergeCell ref="G20:Q20"/>
    <mergeCell ref="R20:U20"/>
    <mergeCell ref="V20:Y20"/>
    <mergeCell ref="Z20:AE20"/>
    <mergeCell ref="B19:F19"/>
    <mergeCell ref="G19:Q19"/>
    <mergeCell ref="R19:U19"/>
    <mergeCell ref="V19:Y19"/>
    <mergeCell ref="Z19:AE19"/>
    <mergeCell ref="F13:P13"/>
    <mergeCell ref="AA13:AB13"/>
    <mergeCell ref="AA15:AB15"/>
    <mergeCell ref="B18:F18"/>
    <mergeCell ref="G18:Q18"/>
    <mergeCell ref="R18:U18"/>
    <mergeCell ref="V18:Y18"/>
    <mergeCell ref="Z18:AE18"/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FFFF00"/>
  </sheetPr>
  <dimension ref="B1:AG46"/>
  <sheetViews>
    <sheetView topLeftCell="A5" workbookViewId="0">
      <selection activeCell="V25" sqref="V25:Y25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553"/>
      <c r="G2" s="553"/>
      <c r="H2" s="553"/>
      <c r="I2" s="553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551"/>
      <c r="C3" s="552"/>
      <c r="D3" s="552"/>
      <c r="E3" s="552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554"/>
      <c r="Z3" s="554"/>
      <c r="AA3" s="554"/>
      <c r="AB3" s="26"/>
      <c r="AC3" s="26"/>
      <c r="AD3" s="26"/>
      <c r="AE3" s="31"/>
    </row>
    <row r="4" spans="2:33" s="4" customFormat="1" x14ac:dyDescent="0.35">
      <c r="B4" s="551"/>
      <c r="C4" s="552"/>
      <c r="D4" s="552"/>
      <c r="E4" s="552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554"/>
      <c r="Z4" s="554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592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9</v>
      </c>
      <c r="AC8" s="15">
        <v>1</v>
      </c>
      <c r="AD8" s="15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x14ac:dyDescent="0.35">
      <c r="B18" s="1017"/>
      <c r="C18" s="1013"/>
      <c r="D18" s="1013"/>
      <c r="E18" s="1013"/>
      <c r="F18" s="1013"/>
      <c r="G18" s="1220" t="s">
        <v>293</v>
      </c>
      <c r="H18" s="1218"/>
      <c r="I18" s="1218"/>
      <c r="J18" s="1218"/>
      <c r="K18" s="1218"/>
      <c r="L18" s="1218"/>
      <c r="M18" s="1218"/>
      <c r="N18" s="1218"/>
      <c r="O18" s="1218"/>
      <c r="P18" s="1218"/>
      <c r="Q18" s="1219"/>
      <c r="R18" s="1108">
        <v>20</v>
      </c>
      <c r="S18" s="1013"/>
      <c r="T18" s="1013"/>
      <c r="U18" s="1014"/>
      <c r="V18" s="1147">
        <v>400</v>
      </c>
      <c r="W18" s="1150"/>
      <c r="X18" s="1150"/>
      <c r="Y18" s="1151"/>
      <c r="Z18" s="1022">
        <f t="shared" ref="Z18:Z41" si="0">+R18*V18</f>
        <v>8000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542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7</v>
      </c>
      <c r="S19" s="1013"/>
      <c r="T19" s="1013"/>
      <c r="U19" s="1014"/>
      <c r="V19" s="1147">
        <v>700</v>
      </c>
      <c r="W19" s="1148"/>
      <c r="X19" s="1148"/>
      <c r="Y19" s="1149"/>
      <c r="Z19" s="1022">
        <f t="shared" si="0"/>
        <v>4900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263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6</v>
      </c>
      <c r="S20" s="1013"/>
      <c r="T20" s="1013"/>
      <c r="U20" s="1014"/>
      <c r="V20" s="1147">
        <v>1600</v>
      </c>
      <c r="W20" s="1148"/>
      <c r="X20" s="1148"/>
      <c r="Y20" s="1149"/>
      <c r="Z20" s="1022">
        <f t="shared" si="0"/>
        <v>9600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589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3</v>
      </c>
      <c r="S21" s="1013"/>
      <c r="T21" s="1013"/>
      <c r="U21" s="1014"/>
      <c r="V21" s="1147">
        <v>2500</v>
      </c>
      <c r="W21" s="1148"/>
      <c r="X21" s="1148"/>
      <c r="Y21" s="1149"/>
      <c r="Z21" s="1022">
        <f t="shared" si="0"/>
        <v>7500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 t="s">
        <v>590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2</v>
      </c>
      <c r="S22" s="1013"/>
      <c r="T22" s="1013"/>
      <c r="U22" s="1014"/>
      <c r="V22" s="1147">
        <v>1114</v>
      </c>
      <c r="W22" s="1148"/>
      <c r="X22" s="1148"/>
      <c r="Y22" s="1149"/>
      <c r="Z22" s="1022">
        <f t="shared" si="0"/>
        <v>2228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 t="s">
        <v>591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>
        <v>10</v>
      </c>
      <c r="S23" s="1013"/>
      <c r="T23" s="1013"/>
      <c r="U23" s="1014"/>
      <c r="V23" s="1147">
        <v>8600</v>
      </c>
      <c r="W23" s="1148"/>
      <c r="X23" s="1148"/>
      <c r="Y23" s="1149"/>
      <c r="Z23" s="1022">
        <f t="shared" si="0"/>
        <v>86000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 t="s">
        <v>242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>
        <v>50</v>
      </c>
      <c r="S24" s="1013"/>
      <c r="T24" s="1013"/>
      <c r="U24" s="1014"/>
      <c r="V24" s="1147">
        <v>2390</v>
      </c>
      <c r="W24" s="1148"/>
      <c r="X24" s="1148"/>
      <c r="Y24" s="1149"/>
      <c r="Z24" s="1022">
        <f t="shared" si="0"/>
        <v>119500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47"/>
      <c r="W25" s="1148"/>
      <c r="X25" s="1148"/>
      <c r="Y25" s="1149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47"/>
      <c r="W26" s="1148"/>
      <c r="X26" s="1148"/>
      <c r="Y26" s="1149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47"/>
      <c r="W27" s="1148"/>
      <c r="X27" s="1148"/>
      <c r="Y27" s="1149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47"/>
      <c r="W28" s="1148"/>
      <c r="X28" s="1148"/>
      <c r="Y28" s="1149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47"/>
      <c r="W29" s="1148"/>
      <c r="X29" s="1148"/>
      <c r="Y29" s="1149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47"/>
      <c r="W30" s="1148"/>
      <c r="X30" s="1148"/>
      <c r="Y30" s="1149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47"/>
      <c r="W31" s="1148"/>
      <c r="X31" s="1148"/>
      <c r="Y31" s="1149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47"/>
      <c r="W32" s="1148"/>
      <c r="X32" s="1148"/>
      <c r="Y32" s="1149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47"/>
      <c r="W33" s="1148"/>
      <c r="X33" s="1148"/>
      <c r="Y33" s="1149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47"/>
      <c r="W34" s="1148"/>
      <c r="X34" s="1148"/>
      <c r="Y34" s="1149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228"/>
      <c r="W35" s="1229"/>
      <c r="X35" s="1229"/>
      <c r="Y35" s="1229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228"/>
      <c r="W36" s="1229"/>
      <c r="X36" s="1229"/>
      <c r="Y36" s="1229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228"/>
      <c r="W37" s="1229"/>
      <c r="X37" s="1229"/>
      <c r="Y37" s="1229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thickBot="1" x14ac:dyDescent="0.4">
      <c r="B38" s="1156"/>
      <c r="C38" s="1157"/>
      <c r="D38" s="1157"/>
      <c r="E38" s="1157"/>
      <c r="F38" s="1011"/>
      <c r="G38" s="1156"/>
      <c r="H38" s="1157"/>
      <c r="I38" s="1157"/>
      <c r="J38" s="1157"/>
      <c r="K38" s="1157"/>
      <c r="L38" s="1157"/>
      <c r="M38" s="1157"/>
      <c r="N38" s="1157"/>
      <c r="O38" s="1157"/>
      <c r="P38" s="1157"/>
      <c r="Q38" s="1158"/>
      <c r="R38" s="1159"/>
      <c r="S38" s="1160"/>
      <c r="T38" s="1160"/>
      <c r="U38" s="1160"/>
      <c r="V38" s="1223"/>
      <c r="W38" s="1224"/>
      <c r="X38" s="1224"/>
      <c r="Y38" s="1224"/>
      <c r="Z38" s="1163">
        <f t="shared" si="0"/>
        <v>0</v>
      </c>
      <c r="AA38" s="1163"/>
      <c r="AB38" s="1163"/>
      <c r="AC38" s="1163"/>
      <c r="AD38" s="1163"/>
      <c r="AE38" s="1164"/>
    </row>
    <row r="39" spans="2:31" ht="19.5" customHeight="1" thickBot="1" x14ac:dyDescent="0.4">
      <c r="B39" s="1156"/>
      <c r="C39" s="1157"/>
      <c r="D39" s="1157"/>
      <c r="E39" s="1157"/>
      <c r="F39" s="1011"/>
      <c r="G39" s="1156"/>
      <c r="H39" s="1157"/>
      <c r="I39" s="1157"/>
      <c r="J39" s="1157"/>
      <c r="K39" s="1157"/>
      <c r="L39" s="1157"/>
      <c r="M39" s="1157"/>
      <c r="N39" s="1157"/>
      <c r="O39" s="1157"/>
      <c r="P39" s="1157"/>
      <c r="Q39" s="1158"/>
      <c r="R39" s="1159"/>
      <c r="S39" s="1160"/>
      <c r="T39" s="1160"/>
      <c r="U39" s="1160"/>
      <c r="V39" s="1223"/>
      <c r="W39" s="1224"/>
      <c r="X39" s="1224"/>
      <c r="Y39" s="1224"/>
      <c r="Z39" s="1163">
        <f t="shared" si="0"/>
        <v>0</v>
      </c>
      <c r="AA39" s="1163"/>
      <c r="AB39" s="1163"/>
      <c r="AC39" s="1163"/>
      <c r="AD39" s="1163"/>
      <c r="AE39" s="1164"/>
    </row>
    <row r="40" spans="2:31" ht="19.5" customHeight="1" thickBot="1" x14ac:dyDescent="0.4">
      <c r="B40" s="1156"/>
      <c r="C40" s="1157"/>
      <c r="D40" s="1157"/>
      <c r="E40" s="1157"/>
      <c r="F40" s="1011"/>
      <c r="G40" s="1156"/>
      <c r="H40" s="1157"/>
      <c r="I40" s="1157"/>
      <c r="J40" s="1157"/>
      <c r="K40" s="1157"/>
      <c r="L40" s="1157"/>
      <c r="M40" s="1157"/>
      <c r="N40" s="1157"/>
      <c r="O40" s="1157"/>
      <c r="P40" s="1157"/>
      <c r="Q40" s="1158"/>
      <c r="R40" s="1159"/>
      <c r="S40" s="1160"/>
      <c r="T40" s="1160"/>
      <c r="U40" s="1160"/>
      <c r="V40" s="1223"/>
      <c r="W40" s="1224"/>
      <c r="X40" s="1224"/>
      <c r="Y40" s="1224"/>
      <c r="Z40" s="1163">
        <f t="shared" si="0"/>
        <v>0</v>
      </c>
      <c r="AA40" s="1163"/>
      <c r="AB40" s="1163"/>
      <c r="AC40" s="1163"/>
      <c r="AD40" s="1163"/>
      <c r="AE40" s="1164"/>
    </row>
    <row r="41" spans="2:31" ht="19.5" customHeight="1" thickBot="1" x14ac:dyDescent="0.4">
      <c r="B41" s="1156"/>
      <c r="C41" s="1157"/>
      <c r="D41" s="1157"/>
      <c r="E41" s="1157"/>
      <c r="F41" s="1011"/>
      <c r="G41" s="1156"/>
      <c r="H41" s="1157"/>
      <c r="I41" s="1157"/>
      <c r="J41" s="1157"/>
      <c r="K41" s="1157"/>
      <c r="L41" s="1157"/>
      <c r="M41" s="1157"/>
      <c r="N41" s="1157"/>
      <c r="O41" s="1157"/>
      <c r="P41" s="1157"/>
      <c r="Q41" s="1158"/>
      <c r="R41" s="1159"/>
      <c r="S41" s="1160"/>
      <c r="T41" s="1160"/>
      <c r="U41" s="1160"/>
      <c r="V41" s="1223"/>
      <c r="W41" s="1224"/>
      <c r="X41" s="1224"/>
      <c r="Y41" s="1224"/>
      <c r="Z41" s="1163">
        <f t="shared" si="0"/>
        <v>0</v>
      </c>
      <c r="AA41" s="1163"/>
      <c r="AB41" s="1163"/>
      <c r="AC41" s="1163"/>
      <c r="AD41" s="1163"/>
      <c r="AE41" s="1164"/>
    </row>
    <row r="42" spans="2:31" ht="16" thickBot="1" x14ac:dyDescent="0.4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8"/>
      <c r="X42" s="8"/>
      <c r="Y42" s="8"/>
      <c r="Z42" s="1003">
        <f>SUM(Z18:AE41)</f>
        <v>237728</v>
      </c>
      <c r="AA42" s="1004"/>
      <c r="AB42" s="1004"/>
      <c r="AC42" s="1004"/>
      <c r="AD42" s="1004"/>
      <c r="AE42" s="1005"/>
    </row>
    <row r="43" spans="2:31" x14ac:dyDescent="0.35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ht="22.5" customHeight="1" x14ac:dyDescent="0.35">
      <c r="B44" s="9" t="s">
        <v>17</v>
      </c>
      <c r="C44" s="4"/>
      <c r="D44" s="4"/>
      <c r="E44" s="1006" t="s">
        <v>0</v>
      </c>
      <c r="F44" s="1006"/>
      <c r="G44" s="1006"/>
      <c r="H44" s="1006"/>
      <c r="I44" s="1006"/>
      <c r="J44" s="1006"/>
      <c r="K44" s="1006"/>
      <c r="L44" s="1006"/>
      <c r="M44" s="1006"/>
      <c r="N44" s="1006"/>
      <c r="O44" s="1006"/>
      <c r="P44" s="1006"/>
      <c r="Q44" s="1155" t="s">
        <v>18</v>
      </c>
      <c r="R44" s="1155"/>
      <c r="S44" s="1155"/>
      <c r="T44" s="1006"/>
      <c r="U44" s="1006"/>
      <c r="V44" s="1006"/>
      <c r="W44" s="1006"/>
      <c r="X44" s="1006"/>
      <c r="Y44" s="1006"/>
      <c r="Z44" s="1006"/>
      <c r="AA44" s="1006"/>
      <c r="AB44" s="1006"/>
      <c r="AC44" s="1006"/>
      <c r="AD44" s="1006"/>
      <c r="AE44" s="6"/>
    </row>
    <row r="45" spans="2:31" x14ac:dyDescent="0.35">
      <c r="B45" s="3"/>
      <c r="C45" s="4"/>
      <c r="D45" s="4"/>
      <c r="E45" s="1007" t="s">
        <v>19</v>
      </c>
      <c r="F45" s="1007"/>
      <c r="G45" s="1007"/>
      <c r="H45" s="1007"/>
      <c r="I45" s="1007"/>
      <c r="J45" s="1007"/>
      <c r="K45" s="1007"/>
      <c r="L45" s="1007"/>
      <c r="M45" s="1007"/>
      <c r="N45" s="1007"/>
      <c r="O45" s="1007"/>
      <c r="P45" s="1007"/>
      <c r="Q45" s="4"/>
      <c r="R45" s="4"/>
      <c r="S45" s="4"/>
      <c r="T45" s="141" t="s">
        <v>28</v>
      </c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ht="16" thickBot="1" x14ac:dyDescent="0.4">
      <c r="B46" s="10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2"/>
    </row>
  </sheetData>
  <mergeCells count="14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Z42:AE42"/>
    <mergeCell ref="E44:P44"/>
    <mergeCell ref="Q44:S44"/>
    <mergeCell ref="T44:AD44"/>
    <mergeCell ref="E45:P45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FFFF00"/>
  </sheetPr>
  <dimension ref="B1:AG50"/>
  <sheetViews>
    <sheetView topLeftCell="A2" workbookViewId="0">
      <selection activeCell="V21" sqref="V21:Y2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557"/>
      <c r="G2" s="557"/>
      <c r="H2" s="557"/>
      <c r="I2" s="55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555"/>
      <c r="C3" s="556"/>
      <c r="D3" s="556"/>
      <c r="E3" s="55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558"/>
      <c r="Z3" s="558"/>
      <c r="AA3" s="558"/>
      <c r="AB3" s="26"/>
      <c r="AC3" s="26"/>
      <c r="AD3" s="26"/>
      <c r="AE3" s="31"/>
    </row>
    <row r="4" spans="2:33" s="4" customFormat="1" x14ac:dyDescent="0.35">
      <c r="B4" s="555"/>
      <c r="C4" s="556"/>
      <c r="D4" s="556"/>
      <c r="E4" s="55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558"/>
      <c r="Z4" s="55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593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9</v>
      </c>
      <c r="AC8" s="15">
        <v>2</v>
      </c>
      <c r="AD8" s="15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361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522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10</v>
      </c>
      <c r="S18" s="1013"/>
      <c r="T18" s="1013"/>
      <c r="U18" s="1014"/>
      <c r="V18" s="1147">
        <v>10234</v>
      </c>
      <c r="W18" s="1148"/>
      <c r="X18" s="1148"/>
      <c r="Y18" s="1149"/>
      <c r="Z18" s="1022">
        <f>+R18*V18</f>
        <v>102340</v>
      </c>
      <c r="AA18" s="1124"/>
      <c r="AB18" s="1124"/>
      <c r="AC18" s="1124"/>
      <c r="AD18" s="1124"/>
      <c r="AE18" s="1125"/>
    </row>
    <row r="19" spans="2:33" ht="16.5" customHeight="1" x14ac:dyDescent="0.35">
      <c r="B19" s="1017"/>
      <c r="C19" s="1013"/>
      <c r="D19" s="1013"/>
      <c r="E19" s="1013"/>
      <c r="F19" s="1013"/>
      <c r="G19" s="1220"/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/>
      <c r="S19" s="1013"/>
      <c r="T19" s="1013"/>
      <c r="U19" s="1014"/>
      <c r="V19" s="1147">
        <v>0</v>
      </c>
      <c r="W19" s="1148"/>
      <c r="X19" s="1148"/>
      <c r="Y19" s="1149"/>
      <c r="Z19" s="1022">
        <f t="shared" ref="Z19:Z42" si="0">+R19*V19</f>
        <v>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/>
      <c r="S20" s="1013"/>
      <c r="T20" s="1013"/>
      <c r="U20" s="1014"/>
      <c r="V20" s="1134">
        <v>0</v>
      </c>
      <c r="W20" s="1135"/>
      <c r="X20" s="1135"/>
      <c r="Y20" s="1136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34">
        <v>0</v>
      </c>
      <c r="W21" s="1135"/>
      <c r="X21" s="1135"/>
      <c r="Y21" s="1136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52"/>
      <c r="H35" s="1153"/>
      <c r="I35" s="1153"/>
      <c r="J35" s="1153"/>
      <c r="K35" s="1153"/>
      <c r="L35" s="1153"/>
      <c r="M35" s="1153"/>
      <c r="N35" s="1153"/>
      <c r="O35" s="1153"/>
      <c r="P35" s="1153"/>
      <c r="Q35" s="1154"/>
      <c r="R35" s="1153"/>
      <c r="S35" s="1153"/>
      <c r="T35" s="1153"/>
      <c r="U35" s="1154"/>
      <c r="V35" s="1137">
        <v>0</v>
      </c>
      <c r="W35" s="1138"/>
      <c r="X35" s="1138"/>
      <c r="Y35" s="1139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145">
        <v>0</v>
      </c>
      <c r="W36" s="1146"/>
      <c r="X36" s="1146"/>
      <c r="Y36" s="1146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145">
        <v>0</v>
      </c>
      <c r="W37" s="1146"/>
      <c r="X37" s="1146"/>
      <c r="Y37" s="1146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143"/>
      <c r="S38" s="1144"/>
      <c r="T38" s="1144"/>
      <c r="U38" s="1144"/>
      <c r="V38" s="1145">
        <v>0</v>
      </c>
      <c r="W38" s="1146"/>
      <c r="X38" s="1146"/>
      <c r="Y38" s="1146"/>
      <c r="Z38" s="1124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thickBot="1" x14ac:dyDescent="0.4">
      <c r="B42" s="1156"/>
      <c r="C42" s="1157"/>
      <c r="D42" s="1157"/>
      <c r="E42" s="1157"/>
      <c r="F42" s="1011"/>
      <c r="G42" s="1156"/>
      <c r="H42" s="1157"/>
      <c r="I42" s="1157"/>
      <c r="J42" s="1157"/>
      <c r="K42" s="1157"/>
      <c r="L42" s="1157"/>
      <c r="M42" s="1157"/>
      <c r="N42" s="1157"/>
      <c r="O42" s="1157"/>
      <c r="P42" s="1157"/>
      <c r="Q42" s="1158"/>
      <c r="R42" s="1159"/>
      <c r="S42" s="1160"/>
      <c r="T42" s="1160"/>
      <c r="U42" s="1160"/>
      <c r="V42" s="1161">
        <v>0</v>
      </c>
      <c r="W42" s="1162"/>
      <c r="X42" s="1162"/>
      <c r="Y42" s="1162"/>
      <c r="Z42" s="1163">
        <f t="shared" si="0"/>
        <v>0</v>
      </c>
      <c r="AA42" s="1163"/>
      <c r="AB42" s="1163"/>
      <c r="AC42" s="1163"/>
      <c r="AD42" s="1163"/>
      <c r="AE42" s="1164"/>
    </row>
    <row r="43" spans="2:31" ht="16" thickBot="1" x14ac:dyDescent="0.4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8"/>
      <c r="X43" s="8"/>
      <c r="Y43" s="8"/>
      <c r="Z43" s="1003">
        <f>SUM(Z18:AE42)</f>
        <v>102340</v>
      </c>
      <c r="AA43" s="1004"/>
      <c r="AB43" s="1004"/>
      <c r="AC43" s="1004"/>
      <c r="AD43" s="1004"/>
      <c r="AE43" s="1005"/>
    </row>
    <row r="44" spans="2:31" x14ac:dyDescent="0.35">
      <c r="B44" s="3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559"/>
      <c r="F45" s="559"/>
      <c r="G45" s="559"/>
      <c r="H45" s="559"/>
      <c r="I45" s="559"/>
      <c r="J45" s="559"/>
      <c r="K45" s="559"/>
      <c r="L45" s="559"/>
      <c r="M45" s="559"/>
      <c r="N45" s="559"/>
      <c r="O45" s="559"/>
      <c r="P45" s="559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559"/>
      <c r="F46" s="559"/>
      <c r="G46" s="559"/>
      <c r="H46" s="559"/>
      <c r="I46" s="559"/>
      <c r="J46" s="559"/>
      <c r="K46" s="559"/>
      <c r="L46" s="559"/>
      <c r="M46" s="559"/>
      <c r="N46" s="559"/>
      <c r="O46" s="559"/>
      <c r="P46" s="559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559"/>
      <c r="F47" s="559"/>
      <c r="G47" s="559"/>
      <c r="H47" s="559"/>
      <c r="I47" s="559"/>
      <c r="J47" s="559"/>
      <c r="K47" s="559"/>
      <c r="L47" s="559"/>
      <c r="M47" s="559"/>
      <c r="N47" s="559"/>
      <c r="O47" s="559"/>
      <c r="P47" s="559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ht="22.5" customHeight="1" x14ac:dyDescent="0.35">
      <c r="B48" s="9" t="s">
        <v>17</v>
      </c>
      <c r="C48" s="4"/>
      <c r="D48" s="4"/>
      <c r="E48" s="1006" t="s">
        <v>0</v>
      </c>
      <c r="F48" s="1006"/>
      <c r="G48" s="1006"/>
      <c r="H48" s="1006"/>
      <c r="I48" s="1006"/>
      <c r="J48" s="1006"/>
      <c r="K48" s="1006"/>
      <c r="L48" s="1006"/>
      <c r="M48" s="1006"/>
      <c r="N48" s="1006"/>
      <c r="O48" s="1006"/>
      <c r="P48" s="1006"/>
      <c r="Q48" s="1155" t="s">
        <v>18</v>
      </c>
      <c r="R48" s="1155"/>
      <c r="S48" s="1155"/>
      <c r="T48" s="1006"/>
      <c r="U48" s="1006"/>
      <c r="V48" s="1006"/>
      <c r="W48" s="1006"/>
      <c r="X48" s="1006"/>
      <c r="Y48" s="1006"/>
      <c r="Z48" s="1006"/>
      <c r="AA48" s="1006"/>
      <c r="AB48" s="1006"/>
      <c r="AC48" s="1006"/>
      <c r="AD48" s="1006"/>
      <c r="AE48" s="6"/>
    </row>
    <row r="49" spans="2:31" x14ac:dyDescent="0.35">
      <c r="B49" s="3"/>
      <c r="C49" s="4"/>
      <c r="D49" s="4"/>
      <c r="E49" s="1007" t="s">
        <v>19</v>
      </c>
      <c r="F49" s="1007"/>
      <c r="G49" s="1007"/>
      <c r="H49" s="1007"/>
      <c r="I49" s="1007"/>
      <c r="J49" s="1007"/>
      <c r="K49" s="1007"/>
      <c r="L49" s="1007"/>
      <c r="M49" s="1007"/>
      <c r="N49" s="1007"/>
      <c r="O49" s="1007"/>
      <c r="P49" s="1007"/>
      <c r="Q49" s="4"/>
      <c r="R49" s="4"/>
      <c r="S49" s="4"/>
      <c r="T49" s="141" t="s">
        <v>28</v>
      </c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ht="16" thickBot="1" x14ac:dyDescent="0.4">
      <c r="B50" s="10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2"/>
    </row>
  </sheetData>
  <mergeCells count="148">
    <mergeCell ref="E48:P48"/>
    <mergeCell ref="Q48:S48"/>
    <mergeCell ref="T48:AD48"/>
    <mergeCell ref="E49:P49"/>
    <mergeCell ref="B42:F42"/>
    <mergeCell ref="G42:Q42"/>
    <mergeCell ref="R42:U42"/>
    <mergeCell ref="V42:Y42"/>
    <mergeCell ref="Z42:AE42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5">
    <tabColor rgb="FFFFFF00"/>
  </sheetPr>
  <dimension ref="B1:AG48"/>
  <sheetViews>
    <sheetView topLeftCell="A2" zoomScaleNormal="100" workbookViewId="0">
      <selection activeCell="AA14" sqref="AA14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563"/>
      <c r="G2" s="563"/>
      <c r="H2" s="563"/>
      <c r="I2" s="563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561"/>
      <c r="C3" s="562"/>
      <c r="D3" s="562"/>
      <c r="E3" s="562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564"/>
      <c r="Z3" s="564"/>
      <c r="AA3" s="564"/>
      <c r="AB3" s="26"/>
      <c r="AC3" s="26"/>
      <c r="AD3" s="26"/>
      <c r="AE3" s="31"/>
    </row>
    <row r="4" spans="2:33" s="4" customFormat="1" x14ac:dyDescent="0.35">
      <c r="B4" s="561"/>
      <c r="C4" s="562"/>
      <c r="D4" s="562"/>
      <c r="E4" s="562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564"/>
      <c r="Z4" s="564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594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7</v>
      </c>
      <c r="AA8" s="318">
        <v>0</v>
      </c>
      <c r="AB8" s="318">
        <v>9</v>
      </c>
      <c r="AC8" s="318">
        <v>2</v>
      </c>
      <c r="AD8" s="318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352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558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5</v>
      </c>
      <c r="S19" s="1013"/>
      <c r="T19" s="1013"/>
      <c r="U19" s="1014"/>
      <c r="V19" s="1012">
        <v>2618</v>
      </c>
      <c r="W19" s="1013"/>
      <c r="X19" s="1013"/>
      <c r="Y19" s="1014"/>
      <c r="Z19" s="1012">
        <f t="shared" ref="Z19" si="0">+R19*V19</f>
        <v>13090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0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/>
      <c r="S20" s="1013"/>
      <c r="T20" s="1013"/>
      <c r="U20" s="1014"/>
      <c r="V20" s="1022">
        <v>0</v>
      </c>
      <c r="W20" s="1023"/>
      <c r="X20" s="1023"/>
      <c r="Y20" s="1024"/>
      <c r="Z20" s="1022">
        <f t="shared" ref="Z20:Z38" si="1">+R20*V20</f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/>
      <c r="S21" s="1013"/>
      <c r="T21" s="1013"/>
      <c r="U21" s="1014"/>
      <c r="V21" s="1012">
        <v>0</v>
      </c>
      <c r="W21" s="1013"/>
      <c r="X21" s="1013"/>
      <c r="Y21" s="1014"/>
      <c r="Z21" s="1012">
        <f t="shared" si="1"/>
        <v>0</v>
      </c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0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/>
      <c r="S22" s="1013"/>
      <c r="T22" s="1013"/>
      <c r="U22" s="1014"/>
      <c r="V22" s="1012">
        <v>0</v>
      </c>
      <c r="W22" s="1013"/>
      <c r="X22" s="1013"/>
      <c r="Y22" s="1014"/>
      <c r="Z22" s="1012">
        <f t="shared" si="1"/>
        <v>0</v>
      </c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0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/>
      <c r="S23" s="1013"/>
      <c r="T23" s="1013"/>
      <c r="U23" s="1014"/>
      <c r="V23" s="1012">
        <v>0</v>
      </c>
      <c r="W23" s="1013"/>
      <c r="X23" s="1013"/>
      <c r="Y23" s="1014"/>
      <c r="Z23" s="1012">
        <f t="shared" si="1"/>
        <v>0</v>
      </c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12">
        <v>0</v>
      </c>
      <c r="W24" s="1013"/>
      <c r="X24" s="1013"/>
      <c r="Y24" s="1014"/>
      <c r="Z24" s="1012">
        <f t="shared" si="1"/>
        <v>0</v>
      </c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12">
        <v>0</v>
      </c>
      <c r="W25" s="1013"/>
      <c r="X25" s="1013"/>
      <c r="Y25" s="1014"/>
      <c r="Z25" s="1012">
        <f t="shared" si="1"/>
        <v>0</v>
      </c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12">
        <v>0</v>
      </c>
      <c r="W26" s="1013"/>
      <c r="X26" s="1013"/>
      <c r="Y26" s="1014"/>
      <c r="Z26" s="1012">
        <f t="shared" si="1"/>
        <v>0</v>
      </c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12">
        <v>0</v>
      </c>
      <c r="W27" s="1013"/>
      <c r="X27" s="1013"/>
      <c r="Y27" s="1014"/>
      <c r="Z27" s="1012">
        <f t="shared" si="1"/>
        <v>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12"/>
      <c r="W28" s="1013"/>
      <c r="X28" s="1013"/>
      <c r="Y28" s="1014"/>
      <c r="Z28" s="1012">
        <f t="shared" si="1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/>
      <c r="W29" s="1013"/>
      <c r="X29" s="1013"/>
      <c r="Y29" s="1014"/>
      <c r="Z29" s="1012">
        <f t="shared" si="1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/>
      <c r="W30" s="1013"/>
      <c r="X30" s="1013"/>
      <c r="Y30" s="1014"/>
      <c r="Z30" s="1012">
        <f t="shared" si="1"/>
        <v>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/>
      <c r="W31" s="1013"/>
      <c r="X31" s="1013"/>
      <c r="Y31" s="1014"/>
      <c r="Z31" s="1012">
        <f t="shared" si="1"/>
        <v>0</v>
      </c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12"/>
      <c r="W32" s="1013"/>
      <c r="X32" s="1013"/>
      <c r="Y32" s="1014"/>
      <c r="Z32" s="1012">
        <f t="shared" si="1"/>
        <v>0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>
        <f t="shared" si="1"/>
        <v>0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/>
      <c r="S34" s="1013"/>
      <c r="T34" s="1013"/>
      <c r="U34" s="1014"/>
      <c r="V34" s="1012"/>
      <c r="W34" s="1013"/>
      <c r="X34" s="1013"/>
      <c r="Y34" s="1014"/>
      <c r="Z34" s="1012">
        <f t="shared" si="1"/>
        <v>0</v>
      </c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0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017"/>
      <c r="S35" s="1013"/>
      <c r="T35" s="1013"/>
      <c r="U35" s="1014"/>
      <c r="V35" s="1012"/>
      <c r="W35" s="1013"/>
      <c r="X35" s="1013"/>
      <c r="Y35" s="1014"/>
      <c r="Z35" s="1012">
        <f t="shared" si="1"/>
        <v>0</v>
      </c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114"/>
      <c r="S36" s="1115"/>
      <c r="T36" s="1115"/>
      <c r="U36" s="1116"/>
      <c r="V36" s="1012"/>
      <c r="W36" s="1013"/>
      <c r="X36" s="1013"/>
      <c r="Y36" s="1014"/>
      <c r="Z36" s="1012">
        <f t="shared" si="1"/>
        <v>0</v>
      </c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114"/>
      <c r="S37" s="1115"/>
      <c r="T37" s="1115"/>
      <c r="U37" s="1116"/>
      <c r="V37" s="1012"/>
      <c r="W37" s="1013"/>
      <c r="X37" s="1013"/>
      <c r="Y37" s="1014"/>
      <c r="Z37" s="1012">
        <f t="shared" si="1"/>
        <v>0</v>
      </c>
      <c r="AA37" s="1015"/>
      <c r="AB37" s="1015"/>
      <c r="AC37" s="1015"/>
      <c r="AD37" s="1015"/>
      <c r="AE37" s="1016"/>
    </row>
    <row r="38" spans="2:31" ht="19.5" customHeight="1" thickBot="1" x14ac:dyDescent="0.4">
      <c r="B38" s="1008"/>
      <c r="C38" s="1009"/>
      <c r="D38" s="1009"/>
      <c r="E38" s="1009"/>
      <c r="F38" s="1010"/>
      <c r="G38" s="1011"/>
      <c r="H38" s="1009"/>
      <c r="I38" s="1009"/>
      <c r="J38" s="1009"/>
      <c r="K38" s="1009"/>
      <c r="L38" s="1009"/>
      <c r="M38" s="1009"/>
      <c r="N38" s="1009"/>
      <c r="O38" s="1009"/>
      <c r="P38" s="1009"/>
      <c r="Q38" s="1010"/>
      <c r="R38" s="1114"/>
      <c r="S38" s="1115"/>
      <c r="T38" s="1115"/>
      <c r="U38" s="1116"/>
      <c r="V38" s="1012"/>
      <c r="W38" s="1013"/>
      <c r="X38" s="1013"/>
      <c r="Y38" s="1014"/>
      <c r="Z38" s="1012">
        <f t="shared" si="1"/>
        <v>0</v>
      </c>
      <c r="AA38" s="1015"/>
      <c r="AB38" s="1015"/>
      <c r="AC38" s="1015"/>
      <c r="AD38" s="1015"/>
      <c r="AE38" s="1016"/>
    </row>
    <row r="39" spans="2:31" ht="16" thickBot="1" x14ac:dyDescent="0.4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8"/>
      <c r="X39" s="8"/>
      <c r="Y39" s="8"/>
      <c r="Z39" s="1003">
        <f>SUM(Z19:AE38)</f>
        <v>13090</v>
      </c>
      <c r="AA39" s="1004"/>
      <c r="AB39" s="1004"/>
      <c r="AC39" s="1004"/>
      <c r="AD39" s="1004"/>
      <c r="AE39" s="1005"/>
    </row>
    <row r="40" spans="2:31" x14ac:dyDescent="0.3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560"/>
      <c r="F42" s="560"/>
      <c r="G42" s="560"/>
      <c r="H42" s="560"/>
      <c r="I42" s="560"/>
      <c r="J42" s="560"/>
      <c r="K42" s="560"/>
      <c r="L42" s="560"/>
      <c r="M42" s="560"/>
      <c r="N42" s="560"/>
      <c r="O42" s="560"/>
      <c r="P42" s="560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560"/>
      <c r="F43" s="560"/>
      <c r="G43" s="560"/>
      <c r="H43" s="560"/>
      <c r="I43" s="560"/>
      <c r="J43" s="560"/>
      <c r="K43" s="560"/>
      <c r="L43" s="560"/>
      <c r="M43" s="560"/>
      <c r="N43" s="560"/>
      <c r="O43" s="560"/>
      <c r="P43" s="560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560"/>
      <c r="F44" s="560"/>
      <c r="G44" s="560"/>
      <c r="H44" s="560"/>
      <c r="I44" s="560"/>
      <c r="J44" s="560"/>
      <c r="K44" s="560"/>
      <c r="L44" s="560"/>
      <c r="M44" s="560"/>
      <c r="N44" s="560"/>
      <c r="O44" s="560"/>
      <c r="P44" s="560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22.5" customHeight="1" x14ac:dyDescent="0.35">
      <c r="B45" s="9" t="s">
        <v>17</v>
      </c>
      <c r="C45" s="4"/>
      <c r="D45" s="4"/>
      <c r="E45" s="1006" t="s">
        <v>0</v>
      </c>
      <c r="F45" s="1006"/>
      <c r="G45" s="1006"/>
      <c r="H45" s="1006"/>
      <c r="I45" s="1006"/>
      <c r="J45" s="1006"/>
      <c r="K45" s="1006"/>
      <c r="L45" s="1006"/>
      <c r="M45" s="1006"/>
      <c r="N45" s="1006"/>
      <c r="O45" s="1006"/>
      <c r="P45" s="1006"/>
      <c r="Q45" s="4"/>
      <c r="R45" s="7" t="s">
        <v>18</v>
      </c>
      <c r="S45" s="4"/>
      <c r="T45" s="1006"/>
      <c r="U45" s="1006"/>
      <c r="V45" s="1006"/>
      <c r="W45" s="1006"/>
      <c r="X45" s="1006"/>
      <c r="Y45" s="1006"/>
      <c r="Z45" s="1006"/>
      <c r="AA45" s="1006"/>
      <c r="AB45" s="1006"/>
      <c r="AC45" s="1006"/>
      <c r="AD45" s="1006"/>
      <c r="AE45" s="6"/>
    </row>
    <row r="46" spans="2:31" x14ac:dyDescent="0.35">
      <c r="B46" s="3"/>
      <c r="C46" s="4"/>
      <c r="D46" s="4"/>
      <c r="E46" s="1007" t="s">
        <v>19</v>
      </c>
      <c r="F46" s="1007"/>
      <c r="G46" s="1007"/>
      <c r="H46" s="1007"/>
      <c r="I46" s="1007"/>
      <c r="J46" s="1007"/>
      <c r="K46" s="1007"/>
      <c r="L46" s="1007"/>
      <c r="M46" s="1007"/>
      <c r="N46" s="1007"/>
      <c r="O46" s="1007"/>
      <c r="P46" s="1007"/>
      <c r="Q46" s="4"/>
      <c r="R46" s="4"/>
      <c r="S46" s="4"/>
      <c r="T46" s="4" t="s">
        <v>28</v>
      </c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560"/>
      <c r="F47" s="560"/>
      <c r="G47" s="560"/>
      <c r="H47" s="560"/>
      <c r="I47" s="560"/>
      <c r="J47" s="560"/>
      <c r="K47" s="560"/>
      <c r="L47" s="560"/>
      <c r="M47" s="560"/>
      <c r="N47" s="560"/>
      <c r="O47" s="560"/>
      <c r="P47" s="560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ht="16" thickBot="1" x14ac:dyDescent="0.4">
      <c r="B48" s="10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2"/>
    </row>
  </sheetData>
  <mergeCells count="122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Z39:AE39"/>
    <mergeCell ref="E45:P45"/>
    <mergeCell ref="T45:AD45"/>
    <mergeCell ref="E46:P4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6">
    <tabColor rgb="FFFFFF00"/>
  </sheetPr>
  <dimension ref="B1:AG46"/>
  <sheetViews>
    <sheetView topLeftCell="A5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563"/>
      <c r="G2" s="563"/>
      <c r="H2" s="563"/>
      <c r="I2" s="563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561"/>
      <c r="C3" s="562"/>
      <c r="D3" s="562"/>
      <c r="E3" s="562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564"/>
      <c r="Z3" s="564"/>
      <c r="AA3" s="564"/>
      <c r="AB3" s="26"/>
      <c r="AC3" s="26"/>
      <c r="AD3" s="26"/>
      <c r="AE3" s="31"/>
    </row>
    <row r="4" spans="2:33" s="4" customFormat="1" x14ac:dyDescent="0.35">
      <c r="B4" s="561"/>
      <c r="C4" s="562"/>
      <c r="D4" s="562"/>
      <c r="E4" s="562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564"/>
      <c r="Z4" s="564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595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0</v>
      </c>
      <c r="AB8" s="15">
        <v>9</v>
      </c>
      <c r="AC8" s="15">
        <v>2</v>
      </c>
      <c r="AD8" s="15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x14ac:dyDescent="0.35">
      <c r="B18" s="1017"/>
      <c r="C18" s="1013"/>
      <c r="D18" s="1013"/>
      <c r="E18" s="1013"/>
      <c r="F18" s="1013"/>
      <c r="G18" s="1220" t="s">
        <v>485</v>
      </c>
      <c r="H18" s="1218"/>
      <c r="I18" s="1218"/>
      <c r="J18" s="1218"/>
      <c r="K18" s="1218"/>
      <c r="L18" s="1218"/>
      <c r="M18" s="1218"/>
      <c r="N18" s="1218"/>
      <c r="O18" s="1218"/>
      <c r="P18" s="1218"/>
      <c r="Q18" s="1219"/>
      <c r="R18" s="1108">
        <v>60</v>
      </c>
      <c r="S18" s="1013"/>
      <c r="T18" s="1013"/>
      <c r="U18" s="1014"/>
      <c r="V18" s="1147">
        <v>417</v>
      </c>
      <c r="W18" s="1150"/>
      <c r="X18" s="1150"/>
      <c r="Y18" s="1151"/>
      <c r="Z18" s="1022">
        <f t="shared" ref="Z18:Z41" si="0">+R18*V18</f>
        <v>25020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473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60</v>
      </c>
      <c r="S19" s="1013"/>
      <c r="T19" s="1013"/>
      <c r="U19" s="1014"/>
      <c r="V19" s="1147">
        <v>487</v>
      </c>
      <c r="W19" s="1148"/>
      <c r="X19" s="1148"/>
      <c r="Y19" s="1149"/>
      <c r="Z19" s="1022">
        <f t="shared" si="0"/>
        <v>29220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596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3</v>
      </c>
      <c r="S20" s="1013"/>
      <c r="T20" s="1013"/>
      <c r="U20" s="1014"/>
      <c r="V20" s="1147">
        <v>2618</v>
      </c>
      <c r="W20" s="1148"/>
      <c r="X20" s="1148"/>
      <c r="Y20" s="1149"/>
      <c r="Z20" s="1022">
        <f t="shared" si="0"/>
        <v>7854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48"/>
      <c r="X21" s="1148"/>
      <c r="Y21" s="1149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47">
        <v>0</v>
      </c>
      <c r="W22" s="1148"/>
      <c r="X22" s="1148"/>
      <c r="Y22" s="1149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47">
        <v>0</v>
      </c>
      <c r="W23" s="1148"/>
      <c r="X23" s="1148"/>
      <c r="Y23" s="1149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47">
        <v>0</v>
      </c>
      <c r="W24" s="1148"/>
      <c r="X24" s="1148"/>
      <c r="Y24" s="1149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47"/>
      <c r="W25" s="1148"/>
      <c r="X25" s="1148"/>
      <c r="Y25" s="1149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47"/>
      <c r="W26" s="1148"/>
      <c r="X26" s="1148"/>
      <c r="Y26" s="1149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47"/>
      <c r="W27" s="1148"/>
      <c r="X27" s="1148"/>
      <c r="Y27" s="1149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47"/>
      <c r="W28" s="1148"/>
      <c r="X28" s="1148"/>
      <c r="Y28" s="1149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47"/>
      <c r="W29" s="1148"/>
      <c r="X29" s="1148"/>
      <c r="Y29" s="1149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47"/>
      <c r="W30" s="1148"/>
      <c r="X30" s="1148"/>
      <c r="Y30" s="1149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47"/>
      <c r="W31" s="1148"/>
      <c r="X31" s="1148"/>
      <c r="Y31" s="1149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47"/>
      <c r="W32" s="1148"/>
      <c r="X32" s="1148"/>
      <c r="Y32" s="1149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47"/>
      <c r="W33" s="1148"/>
      <c r="X33" s="1148"/>
      <c r="Y33" s="1149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47"/>
      <c r="W34" s="1148"/>
      <c r="X34" s="1148"/>
      <c r="Y34" s="1149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228"/>
      <c r="W35" s="1229"/>
      <c r="X35" s="1229"/>
      <c r="Y35" s="1229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228"/>
      <c r="W36" s="1229"/>
      <c r="X36" s="1229"/>
      <c r="Y36" s="1229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228"/>
      <c r="W37" s="1229"/>
      <c r="X37" s="1229"/>
      <c r="Y37" s="1229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thickBot="1" x14ac:dyDescent="0.4">
      <c r="B38" s="1156"/>
      <c r="C38" s="1157"/>
      <c r="D38" s="1157"/>
      <c r="E38" s="1157"/>
      <c r="F38" s="1011"/>
      <c r="G38" s="1156"/>
      <c r="H38" s="1157"/>
      <c r="I38" s="1157"/>
      <c r="J38" s="1157"/>
      <c r="K38" s="1157"/>
      <c r="L38" s="1157"/>
      <c r="M38" s="1157"/>
      <c r="N38" s="1157"/>
      <c r="O38" s="1157"/>
      <c r="P38" s="1157"/>
      <c r="Q38" s="1158"/>
      <c r="R38" s="1159"/>
      <c r="S38" s="1160"/>
      <c r="T38" s="1160"/>
      <c r="U38" s="1160"/>
      <c r="V38" s="1223"/>
      <c r="W38" s="1224"/>
      <c r="X38" s="1224"/>
      <c r="Y38" s="1224"/>
      <c r="Z38" s="1163">
        <f t="shared" si="0"/>
        <v>0</v>
      </c>
      <c r="AA38" s="1163"/>
      <c r="AB38" s="1163"/>
      <c r="AC38" s="1163"/>
      <c r="AD38" s="1163"/>
      <c r="AE38" s="1164"/>
    </row>
    <row r="39" spans="2:31" ht="19.5" customHeight="1" thickBot="1" x14ac:dyDescent="0.4">
      <c r="B39" s="1156"/>
      <c r="C39" s="1157"/>
      <c r="D39" s="1157"/>
      <c r="E39" s="1157"/>
      <c r="F39" s="1011"/>
      <c r="G39" s="1156"/>
      <c r="H39" s="1157"/>
      <c r="I39" s="1157"/>
      <c r="J39" s="1157"/>
      <c r="K39" s="1157"/>
      <c r="L39" s="1157"/>
      <c r="M39" s="1157"/>
      <c r="N39" s="1157"/>
      <c r="O39" s="1157"/>
      <c r="P39" s="1157"/>
      <c r="Q39" s="1158"/>
      <c r="R39" s="1159"/>
      <c r="S39" s="1160"/>
      <c r="T39" s="1160"/>
      <c r="U39" s="1160"/>
      <c r="V39" s="1223"/>
      <c r="W39" s="1224"/>
      <c r="X39" s="1224"/>
      <c r="Y39" s="1224"/>
      <c r="Z39" s="1163">
        <f t="shared" si="0"/>
        <v>0</v>
      </c>
      <c r="AA39" s="1163"/>
      <c r="AB39" s="1163"/>
      <c r="AC39" s="1163"/>
      <c r="AD39" s="1163"/>
      <c r="AE39" s="1164"/>
    </row>
    <row r="40" spans="2:31" ht="19.5" customHeight="1" thickBot="1" x14ac:dyDescent="0.4">
      <c r="B40" s="1156"/>
      <c r="C40" s="1157"/>
      <c r="D40" s="1157"/>
      <c r="E40" s="1157"/>
      <c r="F40" s="1011"/>
      <c r="G40" s="1156"/>
      <c r="H40" s="1157"/>
      <c r="I40" s="1157"/>
      <c r="J40" s="1157"/>
      <c r="K40" s="1157"/>
      <c r="L40" s="1157"/>
      <c r="M40" s="1157"/>
      <c r="N40" s="1157"/>
      <c r="O40" s="1157"/>
      <c r="P40" s="1157"/>
      <c r="Q40" s="1158"/>
      <c r="R40" s="1159"/>
      <c r="S40" s="1160"/>
      <c r="T40" s="1160"/>
      <c r="U40" s="1160"/>
      <c r="V40" s="1223"/>
      <c r="W40" s="1224"/>
      <c r="X40" s="1224"/>
      <c r="Y40" s="1224"/>
      <c r="Z40" s="1163">
        <f t="shared" si="0"/>
        <v>0</v>
      </c>
      <c r="AA40" s="1163"/>
      <c r="AB40" s="1163"/>
      <c r="AC40" s="1163"/>
      <c r="AD40" s="1163"/>
      <c r="AE40" s="1164"/>
    </row>
    <row r="41" spans="2:31" ht="19.5" customHeight="1" thickBot="1" x14ac:dyDescent="0.4">
      <c r="B41" s="1156"/>
      <c r="C41" s="1157"/>
      <c r="D41" s="1157"/>
      <c r="E41" s="1157"/>
      <c r="F41" s="1011"/>
      <c r="G41" s="1156"/>
      <c r="H41" s="1157"/>
      <c r="I41" s="1157"/>
      <c r="J41" s="1157"/>
      <c r="K41" s="1157"/>
      <c r="L41" s="1157"/>
      <c r="M41" s="1157"/>
      <c r="N41" s="1157"/>
      <c r="O41" s="1157"/>
      <c r="P41" s="1157"/>
      <c r="Q41" s="1158"/>
      <c r="R41" s="1159"/>
      <c r="S41" s="1160"/>
      <c r="T41" s="1160"/>
      <c r="U41" s="1160"/>
      <c r="V41" s="1223"/>
      <c r="W41" s="1224"/>
      <c r="X41" s="1224"/>
      <c r="Y41" s="1224"/>
      <c r="Z41" s="1163">
        <f t="shared" si="0"/>
        <v>0</v>
      </c>
      <c r="AA41" s="1163"/>
      <c r="AB41" s="1163"/>
      <c r="AC41" s="1163"/>
      <c r="AD41" s="1163"/>
      <c r="AE41" s="1164"/>
    </row>
    <row r="42" spans="2:31" ht="16" thickBot="1" x14ac:dyDescent="0.4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8"/>
      <c r="X42" s="8"/>
      <c r="Y42" s="8"/>
      <c r="Z42" s="1003">
        <f>SUM(Z18:AE41)</f>
        <v>62094</v>
      </c>
      <c r="AA42" s="1004"/>
      <c r="AB42" s="1004"/>
      <c r="AC42" s="1004"/>
      <c r="AD42" s="1004"/>
      <c r="AE42" s="1005"/>
    </row>
    <row r="43" spans="2:31" x14ac:dyDescent="0.35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ht="22.5" customHeight="1" x14ac:dyDescent="0.35">
      <c r="B44" s="9" t="s">
        <v>17</v>
      </c>
      <c r="C44" s="4"/>
      <c r="D44" s="4"/>
      <c r="E44" s="1006" t="s">
        <v>0</v>
      </c>
      <c r="F44" s="1006"/>
      <c r="G44" s="1006"/>
      <c r="H44" s="1006"/>
      <c r="I44" s="1006"/>
      <c r="J44" s="1006"/>
      <c r="K44" s="1006"/>
      <c r="L44" s="1006"/>
      <c r="M44" s="1006"/>
      <c r="N44" s="1006"/>
      <c r="O44" s="1006"/>
      <c r="P44" s="1006"/>
      <c r="Q44" s="1155" t="s">
        <v>18</v>
      </c>
      <c r="R44" s="1155"/>
      <c r="S44" s="1155"/>
      <c r="T44" s="1006"/>
      <c r="U44" s="1006"/>
      <c r="V44" s="1006"/>
      <c r="W44" s="1006"/>
      <c r="X44" s="1006"/>
      <c r="Y44" s="1006"/>
      <c r="Z44" s="1006"/>
      <c r="AA44" s="1006"/>
      <c r="AB44" s="1006"/>
      <c r="AC44" s="1006"/>
      <c r="AD44" s="1006"/>
      <c r="AE44" s="6"/>
    </row>
    <row r="45" spans="2:31" x14ac:dyDescent="0.35">
      <c r="B45" s="3"/>
      <c r="C45" s="4"/>
      <c r="D45" s="4"/>
      <c r="E45" s="1007" t="s">
        <v>19</v>
      </c>
      <c r="F45" s="1007"/>
      <c r="G45" s="1007"/>
      <c r="H45" s="1007"/>
      <c r="I45" s="1007"/>
      <c r="J45" s="1007"/>
      <c r="K45" s="1007"/>
      <c r="L45" s="1007"/>
      <c r="M45" s="1007"/>
      <c r="N45" s="1007"/>
      <c r="O45" s="1007"/>
      <c r="P45" s="1007"/>
      <c r="Q45" s="4"/>
      <c r="R45" s="4"/>
      <c r="S45" s="4"/>
      <c r="T45" s="141" t="s">
        <v>28</v>
      </c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ht="16" thickBot="1" x14ac:dyDescent="0.4">
      <c r="B46" s="10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2"/>
    </row>
  </sheetData>
  <mergeCells count="14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Z42:AE42"/>
    <mergeCell ref="E44:P44"/>
    <mergeCell ref="Q44:S44"/>
    <mergeCell ref="T44:AD44"/>
    <mergeCell ref="E45:P45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FFFF00"/>
  </sheetPr>
  <dimension ref="B1:AG36"/>
  <sheetViews>
    <sheetView topLeftCell="A2" workbookViewId="0">
      <selection activeCell="R19" sqref="R19:U1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0</v>
      </c>
      <c r="AD8" s="15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408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47.25" customHeight="1" x14ac:dyDescent="0.35">
      <c r="B20" s="1017"/>
      <c r="C20" s="1013"/>
      <c r="D20" s="1013"/>
      <c r="E20" s="1013"/>
      <c r="F20" s="1018"/>
      <c r="G20" s="1121" t="s">
        <v>83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2426720</v>
      </c>
      <c r="W20" s="1023"/>
      <c r="X20" s="1023"/>
      <c r="Y20" s="1024"/>
      <c r="Z20" s="1022">
        <f>+R20*V20</f>
        <v>2426720</v>
      </c>
      <c r="AA20" s="1124"/>
      <c r="AB20" s="1124"/>
      <c r="AC20" s="1124"/>
      <c r="AD20" s="1124"/>
      <c r="AE20" s="1125"/>
    </row>
    <row r="21" spans="2:33" ht="47.25" customHeight="1" x14ac:dyDescent="0.35">
      <c r="B21" s="1017"/>
      <c r="C21" s="1013"/>
      <c r="D21" s="1013"/>
      <c r="E21" s="1013"/>
      <c r="F21" s="1018"/>
      <c r="G21" s="1121" t="s">
        <v>84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3761880</v>
      </c>
      <c r="W21" s="1023"/>
      <c r="X21" s="1023"/>
      <c r="Y21" s="1024"/>
      <c r="Z21" s="1022">
        <f>+R21*V21</f>
        <v>3761880</v>
      </c>
      <c r="AA21" s="1124"/>
      <c r="AB21" s="1124"/>
      <c r="AC21" s="1124"/>
      <c r="AD21" s="1124"/>
      <c r="AE21" s="1125"/>
    </row>
    <row r="22" spans="2:33" ht="62.25" customHeight="1" x14ac:dyDescent="0.35">
      <c r="B22" s="1017"/>
      <c r="C22" s="1013"/>
      <c r="D22" s="1013"/>
      <c r="E22" s="1013"/>
      <c r="F22" s="1018"/>
      <c r="G22" s="1121" t="s">
        <v>85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1730720</v>
      </c>
      <c r="W22" s="1023"/>
      <c r="X22" s="1023"/>
      <c r="Y22" s="1024"/>
      <c r="Z22" s="1022">
        <f t="shared" ref="Z22:Z23" si="0">+R22*V22</f>
        <v>1730720</v>
      </c>
      <c r="AA22" s="1124"/>
      <c r="AB22" s="1124"/>
      <c r="AC22" s="1124"/>
      <c r="AD22" s="1124"/>
      <c r="AE22" s="1125"/>
    </row>
    <row r="23" spans="2:33" ht="47.25" customHeight="1" x14ac:dyDescent="0.35">
      <c r="B23" s="1017"/>
      <c r="C23" s="1013"/>
      <c r="D23" s="1013"/>
      <c r="E23" s="1013"/>
      <c r="F23" s="1018"/>
      <c r="G23" s="1121" t="s">
        <v>409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1</v>
      </c>
      <c r="S23" s="1013"/>
      <c r="T23" s="1013"/>
      <c r="U23" s="1014"/>
      <c r="V23" s="1022">
        <v>4780360</v>
      </c>
      <c r="W23" s="1023"/>
      <c r="X23" s="1023"/>
      <c r="Y23" s="1024"/>
      <c r="Z23" s="1022">
        <f t="shared" si="0"/>
        <v>4780360</v>
      </c>
      <c r="AA23" s="1124"/>
      <c r="AB23" s="1124"/>
      <c r="AC23" s="1124"/>
      <c r="AD23" s="1124"/>
      <c r="AE23" s="1125"/>
    </row>
    <row r="24" spans="2:33" ht="19.5" customHeight="1" thickBot="1" x14ac:dyDescent="0.4">
      <c r="B24" s="1008"/>
      <c r="C24" s="1009"/>
      <c r="D24" s="1009"/>
      <c r="E24" s="1009"/>
      <c r="F24" s="1010"/>
      <c r="G24" s="1111"/>
      <c r="H24" s="1112"/>
      <c r="I24" s="1112"/>
      <c r="J24" s="1112"/>
      <c r="K24" s="1112"/>
      <c r="L24" s="1112"/>
      <c r="M24" s="1112"/>
      <c r="N24" s="1112"/>
      <c r="O24" s="1112"/>
      <c r="P24" s="1112"/>
      <c r="Q24" s="1113"/>
      <c r="R24" s="1114"/>
      <c r="S24" s="1115"/>
      <c r="T24" s="1115"/>
      <c r="U24" s="1116"/>
      <c r="V24" s="1117"/>
      <c r="W24" s="1112"/>
      <c r="X24" s="1112"/>
      <c r="Y24" s="1113"/>
      <c r="Z24" s="1118"/>
      <c r="AA24" s="1119"/>
      <c r="AB24" s="1119"/>
      <c r="AC24" s="1119"/>
      <c r="AD24" s="1119"/>
      <c r="AE24" s="1120"/>
    </row>
    <row r="25" spans="2:33" ht="16" thickBot="1" x14ac:dyDescent="0.4"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 t="s">
        <v>15</v>
      </c>
      <c r="W25" s="8"/>
      <c r="X25" s="8"/>
      <c r="Y25" s="8"/>
      <c r="Z25" s="1128">
        <f>SUM(Z19:AE24)</f>
        <v>19318640</v>
      </c>
      <c r="AA25" s="1129"/>
      <c r="AB25" s="1129"/>
      <c r="AC25" s="1129"/>
      <c r="AD25" s="1129"/>
      <c r="AE25" s="1130"/>
    </row>
    <row r="26" spans="2:33" x14ac:dyDescent="0.3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6"/>
    </row>
    <row r="27" spans="2:33" ht="24" customHeight="1" x14ac:dyDescent="0.35">
      <c r="B27" s="9" t="s">
        <v>16</v>
      </c>
      <c r="C27" s="4"/>
      <c r="D27" s="4"/>
      <c r="E27" s="1006" t="s">
        <v>0</v>
      </c>
      <c r="F27" s="1006"/>
      <c r="G27" s="1006"/>
      <c r="H27" s="1006"/>
      <c r="I27" s="1006"/>
      <c r="J27" s="1006"/>
      <c r="K27" s="1006"/>
      <c r="L27" s="1006"/>
      <c r="M27" s="1006"/>
      <c r="N27" s="1006"/>
      <c r="O27" s="1006"/>
      <c r="P27" s="1006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6"/>
    </row>
    <row r="28" spans="2:33" x14ac:dyDescent="0.35">
      <c r="B28" s="3"/>
      <c r="C28" s="4"/>
      <c r="D28" s="4"/>
      <c r="E28" s="1007"/>
      <c r="F28" s="1007"/>
      <c r="G28" s="1007"/>
      <c r="H28" s="1007"/>
      <c r="I28" s="1007"/>
      <c r="J28" s="1007"/>
      <c r="K28" s="1007"/>
      <c r="L28" s="1007"/>
      <c r="M28" s="1007"/>
      <c r="N28" s="1007"/>
      <c r="O28" s="1007"/>
      <c r="P28" s="100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x14ac:dyDescent="0.35">
      <c r="B29" s="3"/>
      <c r="C29" s="4"/>
      <c r="D29" s="4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6"/>
    </row>
    <row r="30" spans="2:33" x14ac:dyDescent="0.35">
      <c r="B30" s="3"/>
      <c r="C30" s="4"/>
      <c r="D30" s="4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x14ac:dyDescent="0.35">
      <c r="B31" s="3"/>
      <c r="C31" s="4"/>
      <c r="D31" s="4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ht="22.5" customHeight="1" x14ac:dyDescent="0.35">
      <c r="B32" s="9" t="s">
        <v>17</v>
      </c>
      <c r="C32" s="4"/>
      <c r="D32" s="4"/>
      <c r="E32" s="1006" t="s">
        <v>0</v>
      </c>
      <c r="F32" s="1006"/>
      <c r="G32" s="1006"/>
      <c r="H32" s="1006"/>
      <c r="I32" s="1006"/>
      <c r="J32" s="1006"/>
      <c r="K32" s="1006"/>
      <c r="L32" s="1006"/>
      <c r="M32" s="1006"/>
      <c r="N32" s="1006"/>
      <c r="O32" s="1006"/>
      <c r="P32" s="1006"/>
      <c r="Q32" s="4"/>
      <c r="R32" s="7" t="s">
        <v>18</v>
      </c>
      <c r="S32" s="4"/>
      <c r="T32" s="1006"/>
      <c r="U32" s="1006"/>
      <c r="V32" s="1006"/>
      <c r="W32" s="1006"/>
      <c r="X32" s="1006"/>
      <c r="Y32" s="1006"/>
      <c r="Z32" s="1006"/>
      <c r="AA32" s="1006"/>
      <c r="AB32" s="1006"/>
      <c r="AC32" s="1006"/>
      <c r="AD32" s="1006"/>
      <c r="AE32" s="6"/>
    </row>
    <row r="33" spans="2:31" x14ac:dyDescent="0.35">
      <c r="B33" s="3"/>
      <c r="C33" s="4"/>
      <c r="D33" s="4"/>
      <c r="E33" s="1007" t="s">
        <v>19</v>
      </c>
      <c r="F33" s="1007"/>
      <c r="G33" s="1007"/>
      <c r="H33" s="1007"/>
      <c r="I33" s="1007"/>
      <c r="J33" s="1007"/>
      <c r="K33" s="1007"/>
      <c r="L33" s="1007"/>
      <c r="M33" s="1007"/>
      <c r="N33" s="1007"/>
      <c r="O33" s="1007"/>
      <c r="P33" s="1007"/>
      <c r="Q33" s="4"/>
      <c r="R33" s="4"/>
      <c r="S33" s="4"/>
      <c r="T33" s="4" t="s">
        <v>27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x14ac:dyDescent="0.35">
      <c r="B34" s="3"/>
      <c r="C34" s="4"/>
      <c r="D34" s="4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x14ac:dyDescent="0.35">
      <c r="B35" s="3"/>
      <c r="C35" s="4"/>
      <c r="D35" s="4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ht="16" thickBot="1" x14ac:dyDescent="0.4">
      <c r="B36" s="10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2"/>
    </row>
  </sheetData>
  <mergeCells count="56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1:F21"/>
    <mergeCell ref="G21:Q21"/>
    <mergeCell ref="R21:U21"/>
    <mergeCell ref="V21:Y21"/>
    <mergeCell ref="Z21:AE21"/>
    <mergeCell ref="B20:F20"/>
    <mergeCell ref="G20:Q20"/>
    <mergeCell ref="R20:U20"/>
    <mergeCell ref="V20:Y20"/>
    <mergeCell ref="Z20:AE20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E27:P27"/>
    <mergeCell ref="E28:P28"/>
    <mergeCell ref="E32:P32"/>
    <mergeCell ref="T32:AD32"/>
    <mergeCell ref="E33:P3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7">
    <tabColor rgb="FFFFFF00"/>
  </sheetPr>
  <dimension ref="B1:AG43"/>
  <sheetViews>
    <sheetView topLeftCell="A2" zoomScale="90" zoomScaleNormal="90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567"/>
      <c r="G2" s="567"/>
      <c r="H2" s="567"/>
      <c r="I2" s="56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565"/>
      <c r="C3" s="566"/>
      <c r="D3" s="566"/>
      <c r="E3" s="56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568"/>
      <c r="Z3" s="568"/>
      <c r="AA3" s="568"/>
      <c r="AB3" s="26"/>
      <c r="AC3" s="26"/>
      <c r="AD3" s="26"/>
      <c r="AE3" s="31"/>
    </row>
    <row r="4" spans="2:33" s="4" customFormat="1" x14ac:dyDescent="0.35">
      <c r="B4" s="565"/>
      <c r="C4" s="566"/>
      <c r="D4" s="566"/>
      <c r="E4" s="56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568"/>
      <c r="Z4" s="568"/>
      <c r="AA4" s="1104">
        <v>41926</v>
      </c>
      <c r="AB4" s="1104"/>
      <c r="AC4" s="1104"/>
      <c r="AD4" s="1104"/>
      <c r="AE4" s="1105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597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1</v>
      </c>
      <c r="AB8" s="15">
        <v>0</v>
      </c>
      <c r="AC8" s="15">
        <v>1</v>
      </c>
      <c r="AD8" s="15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323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10</v>
      </c>
      <c r="S19" s="1013"/>
      <c r="T19" s="1013"/>
      <c r="U19" s="1014"/>
      <c r="V19" s="1022">
        <v>10234</v>
      </c>
      <c r="W19" s="1023"/>
      <c r="X19" s="1023"/>
      <c r="Y19" s="1024"/>
      <c r="Z19" s="1022">
        <f>+V19*R19</f>
        <v>102340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025" t="s">
        <v>450</v>
      </c>
      <c r="H20" s="1026"/>
      <c r="I20" s="1026"/>
      <c r="J20" s="1026"/>
      <c r="K20" s="1026"/>
      <c r="L20" s="1026"/>
      <c r="M20" s="1026"/>
      <c r="N20" s="1026"/>
      <c r="O20" s="1026"/>
      <c r="P20" s="1026"/>
      <c r="Q20" s="1027"/>
      <c r="R20" s="1017">
        <v>3</v>
      </c>
      <c r="S20" s="1013"/>
      <c r="T20" s="1013"/>
      <c r="U20" s="1014"/>
      <c r="V20" s="1022">
        <v>1046</v>
      </c>
      <c r="W20" s="1124"/>
      <c r="X20" s="1124"/>
      <c r="Y20" s="1125"/>
      <c r="Z20" s="1022">
        <f t="shared" ref="Z20:Z31" si="0">+V20*R20</f>
        <v>3138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025" t="s">
        <v>527</v>
      </c>
      <c r="H21" s="1026"/>
      <c r="I21" s="1026"/>
      <c r="J21" s="1026"/>
      <c r="K21" s="1026"/>
      <c r="L21" s="1026"/>
      <c r="M21" s="1026"/>
      <c r="N21" s="1026"/>
      <c r="O21" s="1026"/>
      <c r="P21" s="1026"/>
      <c r="Q21" s="1027"/>
      <c r="R21" s="1017">
        <v>2</v>
      </c>
      <c r="S21" s="1013"/>
      <c r="T21" s="1013"/>
      <c r="U21" s="1014"/>
      <c r="V21" s="1022">
        <v>20230</v>
      </c>
      <c r="W21" s="1124"/>
      <c r="X21" s="1124"/>
      <c r="Y21" s="1125"/>
      <c r="Z21" s="1022">
        <f t="shared" si="0"/>
        <v>40460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025" t="s">
        <v>598</v>
      </c>
      <c r="H22" s="1026"/>
      <c r="I22" s="1026"/>
      <c r="J22" s="1026"/>
      <c r="K22" s="1026"/>
      <c r="L22" s="1026"/>
      <c r="M22" s="1026"/>
      <c r="N22" s="1026"/>
      <c r="O22" s="1026"/>
      <c r="P22" s="1026"/>
      <c r="Q22" s="1027"/>
      <c r="R22" s="1017">
        <v>20</v>
      </c>
      <c r="S22" s="1013"/>
      <c r="T22" s="1013"/>
      <c r="U22" s="1014"/>
      <c r="V22" s="1022">
        <v>60</v>
      </c>
      <c r="W22" s="1124"/>
      <c r="X22" s="1124"/>
      <c r="Y22" s="1125"/>
      <c r="Z22" s="1022">
        <f t="shared" si="0"/>
        <v>1200</v>
      </c>
      <c r="AA22" s="1124"/>
      <c r="AB22" s="1124"/>
      <c r="AC22" s="1124"/>
      <c r="AD22" s="1124"/>
      <c r="AE22" s="1125"/>
    </row>
    <row r="23" spans="2:33" ht="19.5" customHeight="1" thickBot="1" x14ac:dyDescent="0.4">
      <c r="B23" s="1017"/>
      <c r="C23" s="1013"/>
      <c r="D23" s="1013"/>
      <c r="E23" s="1013"/>
      <c r="F23" s="1018"/>
      <c r="G23" s="1011" t="s">
        <v>599</v>
      </c>
      <c r="H23" s="1009"/>
      <c r="I23" s="1009"/>
      <c r="J23" s="1009"/>
      <c r="K23" s="1009"/>
      <c r="L23" s="1009"/>
      <c r="M23" s="1009"/>
      <c r="N23" s="1009"/>
      <c r="O23" s="1009"/>
      <c r="P23" s="1009"/>
      <c r="Q23" s="1010"/>
      <c r="R23" s="1017">
        <v>20</v>
      </c>
      <c r="S23" s="1013"/>
      <c r="T23" s="1013"/>
      <c r="U23" s="1014"/>
      <c r="V23" s="1022">
        <v>70</v>
      </c>
      <c r="W23" s="1124"/>
      <c r="X23" s="1124"/>
      <c r="Y23" s="1125"/>
      <c r="Z23" s="1022">
        <f t="shared" si="0"/>
        <v>1400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025"/>
      <c r="H24" s="1026"/>
      <c r="I24" s="1026"/>
      <c r="J24" s="1026"/>
      <c r="K24" s="1026"/>
      <c r="L24" s="1026"/>
      <c r="M24" s="1026"/>
      <c r="N24" s="1026"/>
      <c r="O24" s="1026"/>
      <c r="P24" s="1026"/>
      <c r="Q24" s="1027"/>
      <c r="R24" s="1017"/>
      <c r="S24" s="1013"/>
      <c r="T24" s="1013"/>
      <c r="U24" s="1014"/>
      <c r="V24" s="1012"/>
      <c r="W24" s="1013"/>
      <c r="X24" s="1013"/>
      <c r="Y24" s="1014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025"/>
      <c r="H25" s="1026"/>
      <c r="I25" s="1026"/>
      <c r="J25" s="1026"/>
      <c r="K25" s="1026"/>
      <c r="L25" s="1026"/>
      <c r="M25" s="1026"/>
      <c r="N25" s="1026"/>
      <c r="O25" s="1026"/>
      <c r="P25" s="1026"/>
      <c r="Q25" s="1027"/>
      <c r="R25" s="1017"/>
      <c r="S25" s="1013"/>
      <c r="T25" s="1013"/>
      <c r="U25" s="1014"/>
      <c r="V25" s="1012"/>
      <c r="W25" s="1013"/>
      <c r="X25" s="1013"/>
      <c r="Y25" s="1014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8"/>
      <c r="G26" s="1025"/>
      <c r="H26" s="1026"/>
      <c r="I26" s="1026"/>
      <c r="J26" s="1026"/>
      <c r="K26" s="1026"/>
      <c r="L26" s="1026"/>
      <c r="M26" s="1026"/>
      <c r="N26" s="1026"/>
      <c r="O26" s="1026"/>
      <c r="P26" s="1026"/>
      <c r="Q26" s="1027"/>
      <c r="R26" s="1017"/>
      <c r="S26" s="1013"/>
      <c r="T26" s="1013"/>
      <c r="U26" s="1014"/>
      <c r="V26" s="1012"/>
      <c r="W26" s="1013"/>
      <c r="X26" s="1013"/>
      <c r="Y26" s="1014"/>
      <c r="Z26" s="1012">
        <f t="shared" si="0"/>
        <v>0</v>
      </c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025"/>
      <c r="H27" s="1026"/>
      <c r="I27" s="1026"/>
      <c r="J27" s="1026"/>
      <c r="K27" s="1026"/>
      <c r="L27" s="1026"/>
      <c r="M27" s="1026"/>
      <c r="N27" s="1026"/>
      <c r="O27" s="1026"/>
      <c r="P27" s="1026"/>
      <c r="Q27" s="1027"/>
      <c r="R27" s="1017"/>
      <c r="S27" s="1013"/>
      <c r="T27" s="1013"/>
      <c r="U27" s="1014"/>
      <c r="V27" s="1012"/>
      <c r="W27" s="1013"/>
      <c r="X27" s="1013"/>
      <c r="Y27" s="1014"/>
      <c r="Z27" s="1012">
        <f t="shared" si="0"/>
        <v>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025"/>
      <c r="H28" s="1026"/>
      <c r="I28" s="1026"/>
      <c r="J28" s="1026"/>
      <c r="K28" s="1026"/>
      <c r="L28" s="1026"/>
      <c r="M28" s="1026"/>
      <c r="N28" s="1026"/>
      <c r="O28" s="1026"/>
      <c r="P28" s="1026"/>
      <c r="Q28" s="1027"/>
      <c r="R28" s="1017"/>
      <c r="S28" s="1013"/>
      <c r="T28" s="1013"/>
      <c r="U28" s="1014"/>
      <c r="V28" s="1012"/>
      <c r="W28" s="1013"/>
      <c r="X28" s="1013"/>
      <c r="Y28" s="101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25"/>
      <c r="H29" s="1026"/>
      <c r="I29" s="1026"/>
      <c r="J29" s="1026"/>
      <c r="K29" s="1026"/>
      <c r="L29" s="1026"/>
      <c r="M29" s="1026"/>
      <c r="N29" s="1026"/>
      <c r="O29" s="1026"/>
      <c r="P29" s="1026"/>
      <c r="Q29" s="1027"/>
      <c r="R29" s="1017"/>
      <c r="S29" s="1013"/>
      <c r="T29" s="1013"/>
      <c r="U29" s="1014"/>
      <c r="V29" s="1012"/>
      <c r="W29" s="1013"/>
      <c r="X29" s="1013"/>
      <c r="Y29" s="101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/>
      <c r="W30" s="1013"/>
      <c r="X30" s="1013"/>
      <c r="Y30" s="1014"/>
      <c r="Z30" s="1012">
        <f t="shared" si="0"/>
        <v>0</v>
      </c>
      <c r="AA30" s="1015"/>
      <c r="AB30" s="1015"/>
      <c r="AC30" s="1015"/>
      <c r="AD30" s="1015"/>
      <c r="AE30" s="1016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114"/>
      <c r="S31" s="1115"/>
      <c r="T31" s="1115"/>
      <c r="U31" s="1116"/>
      <c r="V31" s="1117"/>
      <c r="W31" s="1112"/>
      <c r="X31" s="1112"/>
      <c r="Y31" s="1113"/>
      <c r="Z31" s="1117">
        <f t="shared" si="0"/>
        <v>0</v>
      </c>
      <c r="AA31" s="1221"/>
      <c r="AB31" s="1221"/>
      <c r="AC31" s="1221"/>
      <c r="AD31" s="1221"/>
      <c r="AE31" s="1222"/>
    </row>
    <row r="32" spans="2:33" ht="16" thickBot="1" x14ac:dyDescent="0.4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8"/>
      <c r="X32" s="8"/>
      <c r="Y32" s="8"/>
      <c r="Z32" s="1003">
        <f>SUM(Z19:AE31)</f>
        <v>148538</v>
      </c>
      <c r="AA32" s="1004"/>
      <c r="AB32" s="1004"/>
      <c r="AC32" s="1004"/>
      <c r="AD32" s="1004"/>
      <c r="AE32" s="1005"/>
    </row>
    <row r="33" spans="2:31" x14ac:dyDescent="0.35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ht="24" customHeight="1" x14ac:dyDescent="0.35">
      <c r="B34" s="7"/>
      <c r="C34" s="4"/>
      <c r="D34" s="4"/>
      <c r="E34" s="1049" t="s">
        <v>0</v>
      </c>
      <c r="F34" s="1049"/>
      <c r="G34" s="1049"/>
      <c r="H34" s="1049"/>
      <c r="I34" s="1049"/>
      <c r="J34" s="1049"/>
      <c r="K34" s="1049"/>
      <c r="L34" s="1049"/>
      <c r="M34" s="1049"/>
      <c r="N34" s="1049"/>
      <c r="O34" s="1049"/>
      <c r="P34" s="104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x14ac:dyDescent="0.35">
      <c r="B35" s="3"/>
      <c r="C35" s="4"/>
      <c r="D35" s="4"/>
      <c r="E35" s="1007"/>
      <c r="F35" s="1007"/>
      <c r="G35" s="1007"/>
      <c r="H35" s="1007"/>
      <c r="I35" s="1007"/>
      <c r="J35" s="1007"/>
      <c r="K35" s="1007"/>
      <c r="L35" s="1007"/>
      <c r="M35" s="1007"/>
      <c r="N35" s="1007"/>
      <c r="O35" s="1007"/>
      <c r="P35" s="1007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x14ac:dyDescent="0.35">
      <c r="B36" s="3"/>
      <c r="C36" s="4"/>
      <c r="D36" s="4"/>
      <c r="E36" s="569"/>
      <c r="F36" s="569"/>
      <c r="G36" s="569"/>
      <c r="H36" s="569"/>
      <c r="I36" s="569"/>
      <c r="J36" s="569"/>
      <c r="K36" s="569"/>
      <c r="L36" s="569"/>
      <c r="M36" s="569"/>
      <c r="N36" s="569"/>
      <c r="O36" s="569"/>
      <c r="P36" s="569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569"/>
      <c r="F37" s="569"/>
      <c r="G37" s="569"/>
      <c r="H37" s="569"/>
      <c r="I37" s="569"/>
      <c r="J37" s="569"/>
      <c r="K37" s="569"/>
      <c r="L37" s="569"/>
      <c r="M37" s="569"/>
      <c r="N37" s="569"/>
      <c r="O37" s="569"/>
      <c r="P37" s="569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569"/>
      <c r="F38" s="569"/>
      <c r="G38" s="569"/>
      <c r="H38" s="569"/>
      <c r="I38" s="569"/>
      <c r="J38" s="569"/>
      <c r="K38" s="569"/>
      <c r="L38" s="569"/>
      <c r="M38" s="569"/>
      <c r="N38" s="569"/>
      <c r="O38" s="569"/>
      <c r="P38" s="569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ht="22.5" customHeight="1" x14ac:dyDescent="0.35">
      <c r="B39" s="9" t="s">
        <v>17</v>
      </c>
      <c r="C39" s="4"/>
      <c r="D39" s="4"/>
      <c r="E39" s="1006" t="s">
        <v>0</v>
      </c>
      <c r="F39" s="1006"/>
      <c r="G39" s="1006"/>
      <c r="H39" s="1006"/>
      <c r="I39" s="1006"/>
      <c r="J39" s="1006"/>
      <c r="K39" s="1006"/>
      <c r="L39" s="1006"/>
      <c r="M39" s="1006"/>
      <c r="N39" s="1006"/>
      <c r="O39" s="1006"/>
      <c r="P39" s="1006"/>
      <c r="Q39" s="4"/>
      <c r="R39" s="7" t="s">
        <v>18</v>
      </c>
      <c r="S39" s="4"/>
      <c r="T39" s="1006"/>
      <c r="U39" s="1006"/>
      <c r="V39" s="1006"/>
      <c r="W39" s="1006"/>
      <c r="X39" s="1006"/>
      <c r="Y39" s="1006"/>
      <c r="Z39" s="1006"/>
      <c r="AA39" s="1006"/>
      <c r="AB39" s="1006"/>
      <c r="AC39" s="1006"/>
      <c r="AD39" s="1006"/>
      <c r="AE39" s="6"/>
    </row>
    <row r="40" spans="2:31" x14ac:dyDescent="0.35">
      <c r="B40" s="3"/>
      <c r="C40" s="4"/>
      <c r="D40" s="4"/>
      <c r="E40" s="1007" t="s">
        <v>19</v>
      </c>
      <c r="F40" s="1007"/>
      <c r="G40" s="1007"/>
      <c r="H40" s="1007"/>
      <c r="I40" s="1007"/>
      <c r="J40" s="1007"/>
      <c r="K40" s="1007"/>
      <c r="L40" s="1007"/>
      <c r="M40" s="1007"/>
      <c r="N40" s="1007"/>
      <c r="O40" s="1007"/>
      <c r="P40" s="1007"/>
      <c r="Q40" s="4"/>
      <c r="R40" s="4"/>
      <c r="S40" s="4"/>
      <c r="T40" s="4" t="s">
        <v>28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569"/>
      <c r="F41" s="569"/>
      <c r="G41" s="569"/>
      <c r="H41" s="569"/>
      <c r="I41" s="569"/>
      <c r="J41" s="569"/>
      <c r="K41" s="569"/>
      <c r="L41" s="569"/>
      <c r="M41" s="569"/>
      <c r="N41" s="569"/>
      <c r="O41" s="569"/>
      <c r="P41" s="569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569"/>
      <c r="F42" s="569"/>
      <c r="G42" s="569"/>
      <c r="H42" s="569"/>
      <c r="I42" s="569"/>
      <c r="J42" s="569"/>
      <c r="K42" s="569"/>
      <c r="L42" s="569"/>
      <c r="M42" s="569"/>
      <c r="N42" s="569"/>
      <c r="O42" s="569"/>
      <c r="P42" s="56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16" thickBot="1" x14ac:dyDescent="0.4"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2"/>
    </row>
  </sheetData>
  <mergeCells count="91">
    <mergeCell ref="E34:P34"/>
    <mergeCell ref="E35:P35"/>
    <mergeCell ref="E39:P39"/>
    <mergeCell ref="T39:AD39"/>
    <mergeCell ref="E40:P40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F13:P13"/>
    <mergeCell ref="AA13:AB13"/>
    <mergeCell ref="AA15:AB15"/>
    <mergeCell ref="B18:F18"/>
    <mergeCell ref="G18:Q18"/>
    <mergeCell ref="R18:U18"/>
    <mergeCell ref="V18:Y18"/>
    <mergeCell ref="Z18:AE18"/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FFFF00"/>
  </sheetPr>
  <dimension ref="B1:AG48"/>
  <sheetViews>
    <sheetView topLeftCell="A2" zoomScaleNormal="100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567"/>
      <c r="G2" s="567"/>
      <c r="H2" s="567"/>
      <c r="I2" s="56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565"/>
      <c r="C3" s="566"/>
      <c r="D3" s="566"/>
      <c r="E3" s="56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568"/>
      <c r="Z3" s="568"/>
      <c r="AA3" s="568"/>
      <c r="AB3" s="26"/>
      <c r="AC3" s="26"/>
      <c r="AD3" s="26"/>
      <c r="AE3" s="31"/>
    </row>
    <row r="4" spans="2:33" s="4" customFormat="1" x14ac:dyDescent="0.35">
      <c r="B4" s="565"/>
      <c r="C4" s="566"/>
      <c r="D4" s="566"/>
      <c r="E4" s="56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568"/>
      <c r="Z4" s="56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600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7</v>
      </c>
      <c r="AA8" s="318">
        <v>1</v>
      </c>
      <c r="AB8" s="318">
        <v>0</v>
      </c>
      <c r="AC8" s="318">
        <v>1</v>
      </c>
      <c r="AD8" s="318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352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319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10</v>
      </c>
      <c r="S19" s="1013"/>
      <c r="T19" s="1013"/>
      <c r="U19" s="1014"/>
      <c r="V19" s="1012">
        <v>10234</v>
      </c>
      <c r="W19" s="1013"/>
      <c r="X19" s="1013"/>
      <c r="Y19" s="1014"/>
      <c r="Z19" s="1022">
        <f t="shared" ref="Z19:Z38" si="0">+R19*V19</f>
        <v>102340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/>
      <c r="S20" s="1013"/>
      <c r="T20" s="1013"/>
      <c r="U20" s="1014"/>
      <c r="V20" s="1022">
        <v>0</v>
      </c>
      <c r="W20" s="1023"/>
      <c r="X20" s="1023"/>
      <c r="Y20" s="1024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/>
      <c r="S21" s="1013"/>
      <c r="T21" s="1013"/>
      <c r="U21" s="1014"/>
      <c r="V21" s="1012">
        <v>0</v>
      </c>
      <c r="W21" s="1013"/>
      <c r="X21" s="1013"/>
      <c r="Y21" s="1014"/>
      <c r="Z21" s="1012">
        <f t="shared" si="0"/>
        <v>0</v>
      </c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0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/>
      <c r="S22" s="1013"/>
      <c r="T22" s="1013"/>
      <c r="U22" s="1014"/>
      <c r="V22" s="1012">
        <v>0</v>
      </c>
      <c r="W22" s="1013"/>
      <c r="X22" s="1013"/>
      <c r="Y22" s="1014"/>
      <c r="Z22" s="1012">
        <f t="shared" si="0"/>
        <v>0</v>
      </c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0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/>
      <c r="S23" s="1013"/>
      <c r="T23" s="1013"/>
      <c r="U23" s="1014"/>
      <c r="V23" s="1012">
        <v>0</v>
      </c>
      <c r="W23" s="1013"/>
      <c r="X23" s="1013"/>
      <c r="Y23" s="1014"/>
      <c r="Z23" s="1012">
        <f t="shared" si="0"/>
        <v>0</v>
      </c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12">
        <v>0</v>
      </c>
      <c r="W24" s="1013"/>
      <c r="X24" s="1013"/>
      <c r="Y24" s="1014"/>
      <c r="Z24" s="1012">
        <f t="shared" si="0"/>
        <v>0</v>
      </c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12">
        <v>0</v>
      </c>
      <c r="W25" s="1013"/>
      <c r="X25" s="1013"/>
      <c r="Y25" s="1014"/>
      <c r="Z25" s="1012">
        <f t="shared" si="0"/>
        <v>0</v>
      </c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12">
        <v>0</v>
      </c>
      <c r="W26" s="1013"/>
      <c r="X26" s="1013"/>
      <c r="Y26" s="1014"/>
      <c r="Z26" s="1012">
        <f t="shared" si="0"/>
        <v>0</v>
      </c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12">
        <v>0</v>
      </c>
      <c r="W27" s="1013"/>
      <c r="X27" s="1013"/>
      <c r="Y27" s="1014"/>
      <c r="Z27" s="1012">
        <f t="shared" si="0"/>
        <v>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12"/>
      <c r="W28" s="1013"/>
      <c r="X28" s="1013"/>
      <c r="Y28" s="101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/>
      <c r="W29" s="1013"/>
      <c r="X29" s="1013"/>
      <c r="Y29" s="101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/>
      <c r="W30" s="1013"/>
      <c r="X30" s="1013"/>
      <c r="Y30" s="1014"/>
      <c r="Z30" s="1012">
        <f t="shared" si="0"/>
        <v>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/>
      <c r="W31" s="1013"/>
      <c r="X31" s="1013"/>
      <c r="Y31" s="1014"/>
      <c r="Z31" s="1012">
        <f t="shared" si="0"/>
        <v>0</v>
      </c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12"/>
      <c r="W32" s="1013"/>
      <c r="X32" s="1013"/>
      <c r="Y32" s="1014"/>
      <c r="Z32" s="1012">
        <f t="shared" si="0"/>
        <v>0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>
        <f t="shared" si="0"/>
        <v>0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/>
      <c r="S34" s="1013"/>
      <c r="T34" s="1013"/>
      <c r="U34" s="1014"/>
      <c r="V34" s="1012"/>
      <c r="W34" s="1013"/>
      <c r="X34" s="1013"/>
      <c r="Y34" s="1014"/>
      <c r="Z34" s="1012">
        <f t="shared" si="0"/>
        <v>0</v>
      </c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0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017"/>
      <c r="S35" s="1013"/>
      <c r="T35" s="1013"/>
      <c r="U35" s="1014"/>
      <c r="V35" s="1012"/>
      <c r="W35" s="1013"/>
      <c r="X35" s="1013"/>
      <c r="Y35" s="1014"/>
      <c r="Z35" s="1012">
        <f t="shared" si="0"/>
        <v>0</v>
      </c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114"/>
      <c r="S36" s="1115"/>
      <c r="T36" s="1115"/>
      <c r="U36" s="1116"/>
      <c r="V36" s="1012"/>
      <c r="W36" s="1013"/>
      <c r="X36" s="1013"/>
      <c r="Y36" s="1014"/>
      <c r="Z36" s="1012">
        <f t="shared" si="0"/>
        <v>0</v>
      </c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114"/>
      <c r="S37" s="1115"/>
      <c r="T37" s="1115"/>
      <c r="U37" s="1116"/>
      <c r="V37" s="1012"/>
      <c r="W37" s="1013"/>
      <c r="X37" s="1013"/>
      <c r="Y37" s="1014"/>
      <c r="Z37" s="1012">
        <f t="shared" si="0"/>
        <v>0</v>
      </c>
      <c r="AA37" s="1015"/>
      <c r="AB37" s="1015"/>
      <c r="AC37" s="1015"/>
      <c r="AD37" s="1015"/>
      <c r="AE37" s="1016"/>
    </row>
    <row r="38" spans="2:31" ht="19.5" customHeight="1" thickBot="1" x14ac:dyDescent="0.4">
      <c r="B38" s="1008"/>
      <c r="C38" s="1009"/>
      <c r="D38" s="1009"/>
      <c r="E38" s="1009"/>
      <c r="F38" s="1010"/>
      <c r="G38" s="1011"/>
      <c r="H38" s="1009"/>
      <c r="I38" s="1009"/>
      <c r="J38" s="1009"/>
      <c r="K38" s="1009"/>
      <c r="L38" s="1009"/>
      <c r="M38" s="1009"/>
      <c r="N38" s="1009"/>
      <c r="O38" s="1009"/>
      <c r="P38" s="1009"/>
      <c r="Q38" s="1010"/>
      <c r="R38" s="1114"/>
      <c r="S38" s="1115"/>
      <c r="T38" s="1115"/>
      <c r="U38" s="1116"/>
      <c r="V38" s="1012"/>
      <c r="W38" s="1013"/>
      <c r="X38" s="1013"/>
      <c r="Y38" s="1014"/>
      <c r="Z38" s="1012">
        <f t="shared" si="0"/>
        <v>0</v>
      </c>
      <c r="AA38" s="1015"/>
      <c r="AB38" s="1015"/>
      <c r="AC38" s="1015"/>
      <c r="AD38" s="1015"/>
      <c r="AE38" s="1016"/>
    </row>
    <row r="39" spans="2:31" ht="16" thickBot="1" x14ac:dyDescent="0.4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8"/>
      <c r="X39" s="8"/>
      <c r="Y39" s="8"/>
      <c r="Z39" s="1003">
        <f>SUM(Z19:AE38)</f>
        <v>102340</v>
      </c>
      <c r="AA39" s="1004"/>
      <c r="AB39" s="1004"/>
      <c r="AC39" s="1004"/>
      <c r="AD39" s="1004"/>
      <c r="AE39" s="1005"/>
    </row>
    <row r="40" spans="2:31" x14ac:dyDescent="0.3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569"/>
      <c r="F42" s="569"/>
      <c r="G42" s="569"/>
      <c r="H42" s="569"/>
      <c r="I42" s="569"/>
      <c r="J42" s="569"/>
      <c r="K42" s="569"/>
      <c r="L42" s="569"/>
      <c r="M42" s="569"/>
      <c r="N42" s="569"/>
      <c r="O42" s="569"/>
      <c r="P42" s="56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569"/>
      <c r="F43" s="569"/>
      <c r="G43" s="569"/>
      <c r="H43" s="569"/>
      <c r="I43" s="569"/>
      <c r="J43" s="569"/>
      <c r="K43" s="569"/>
      <c r="L43" s="569"/>
      <c r="M43" s="569"/>
      <c r="N43" s="569"/>
      <c r="O43" s="569"/>
      <c r="P43" s="569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569"/>
      <c r="F44" s="569"/>
      <c r="G44" s="569"/>
      <c r="H44" s="569"/>
      <c r="I44" s="569"/>
      <c r="J44" s="569"/>
      <c r="K44" s="569"/>
      <c r="L44" s="569"/>
      <c r="M44" s="569"/>
      <c r="N44" s="569"/>
      <c r="O44" s="569"/>
      <c r="P44" s="569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22.5" customHeight="1" x14ac:dyDescent="0.35">
      <c r="B45" s="9" t="s">
        <v>17</v>
      </c>
      <c r="C45" s="4"/>
      <c r="D45" s="4"/>
      <c r="E45" s="1006" t="s">
        <v>0</v>
      </c>
      <c r="F45" s="1006"/>
      <c r="G45" s="1006"/>
      <c r="H45" s="1006"/>
      <c r="I45" s="1006"/>
      <c r="J45" s="1006"/>
      <c r="K45" s="1006"/>
      <c r="L45" s="1006"/>
      <c r="M45" s="1006"/>
      <c r="N45" s="1006"/>
      <c r="O45" s="1006"/>
      <c r="P45" s="1006"/>
      <c r="Q45" s="4"/>
      <c r="R45" s="7" t="s">
        <v>18</v>
      </c>
      <c r="S45" s="4"/>
      <c r="T45" s="1006"/>
      <c r="U45" s="1006"/>
      <c r="V45" s="1006"/>
      <c r="W45" s="1006"/>
      <c r="X45" s="1006"/>
      <c r="Y45" s="1006"/>
      <c r="Z45" s="1006"/>
      <c r="AA45" s="1006"/>
      <c r="AB45" s="1006"/>
      <c r="AC45" s="1006"/>
      <c r="AD45" s="1006"/>
      <c r="AE45" s="6"/>
    </row>
    <row r="46" spans="2:31" x14ac:dyDescent="0.35">
      <c r="B46" s="3"/>
      <c r="C46" s="4"/>
      <c r="D46" s="4"/>
      <c r="E46" s="1007" t="s">
        <v>19</v>
      </c>
      <c r="F46" s="1007"/>
      <c r="G46" s="1007"/>
      <c r="H46" s="1007"/>
      <c r="I46" s="1007"/>
      <c r="J46" s="1007"/>
      <c r="K46" s="1007"/>
      <c r="L46" s="1007"/>
      <c r="M46" s="1007"/>
      <c r="N46" s="1007"/>
      <c r="O46" s="1007"/>
      <c r="P46" s="1007"/>
      <c r="Q46" s="4"/>
      <c r="R46" s="4"/>
      <c r="S46" s="4"/>
      <c r="T46" s="4" t="s">
        <v>28</v>
      </c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569"/>
      <c r="F47" s="569"/>
      <c r="G47" s="569"/>
      <c r="H47" s="569"/>
      <c r="I47" s="569"/>
      <c r="J47" s="569"/>
      <c r="K47" s="569"/>
      <c r="L47" s="569"/>
      <c r="M47" s="569"/>
      <c r="N47" s="569"/>
      <c r="O47" s="569"/>
      <c r="P47" s="569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ht="16" thickBot="1" x14ac:dyDescent="0.4">
      <c r="B48" s="10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2"/>
    </row>
  </sheetData>
  <mergeCells count="122">
    <mergeCell ref="Z39:AE39"/>
    <mergeCell ref="E45:P45"/>
    <mergeCell ref="T45:AD45"/>
    <mergeCell ref="E46:P4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FFFF00"/>
  </sheetPr>
  <dimension ref="B1:AG47"/>
  <sheetViews>
    <sheetView topLeftCell="A2" zoomScaleNormal="100" workbookViewId="0">
      <selection activeCell="F13" sqref="F13:P13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573"/>
      <c r="G2" s="573"/>
      <c r="H2" s="573"/>
      <c r="I2" s="573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571"/>
      <c r="C3" s="572"/>
      <c r="D3" s="572"/>
      <c r="E3" s="572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574"/>
      <c r="Z3" s="574"/>
      <c r="AA3" s="574"/>
      <c r="AB3" s="26"/>
      <c r="AC3" s="26"/>
      <c r="AD3" s="26"/>
      <c r="AE3" s="31"/>
    </row>
    <row r="4" spans="2:33" s="4" customFormat="1" x14ac:dyDescent="0.35">
      <c r="B4" s="571"/>
      <c r="C4" s="572"/>
      <c r="D4" s="572"/>
      <c r="E4" s="572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574"/>
      <c r="Z4" s="574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602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1</v>
      </c>
      <c r="AB8" s="15">
        <v>0</v>
      </c>
      <c r="AC8" s="15">
        <v>3</v>
      </c>
      <c r="AD8" s="15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281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517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</v>
      </c>
      <c r="S19" s="1013"/>
      <c r="T19" s="1013"/>
      <c r="U19" s="1014"/>
      <c r="V19" s="1022">
        <v>100</v>
      </c>
      <c r="W19" s="1023"/>
      <c r="X19" s="1023"/>
      <c r="Y19" s="1024"/>
      <c r="Z19" s="1022">
        <f t="shared" ref="Z19:Z27" si="0">+V19*R19</f>
        <v>100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 t="s">
        <v>323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4</v>
      </c>
      <c r="S20" s="1013"/>
      <c r="T20" s="1013"/>
      <c r="U20" s="1014"/>
      <c r="V20" s="1022">
        <v>8600</v>
      </c>
      <c r="W20" s="1023"/>
      <c r="X20" s="1023"/>
      <c r="Y20" s="1024"/>
      <c r="Z20" s="1022">
        <f t="shared" si="0"/>
        <v>34400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 t="s">
        <v>271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>
        <v>5</v>
      </c>
      <c r="S21" s="1013"/>
      <c r="T21" s="1013"/>
      <c r="U21" s="1014"/>
      <c r="V21" s="1022">
        <v>336</v>
      </c>
      <c r="W21" s="1023"/>
      <c r="X21" s="1023"/>
      <c r="Y21" s="1024"/>
      <c r="Z21" s="1022">
        <f t="shared" si="0"/>
        <v>1680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 t="s">
        <v>496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>
        <v>1</v>
      </c>
      <c r="S22" s="1013"/>
      <c r="T22" s="1013"/>
      <c r="U22" s="1014"/>
      <c r="V22" s="1022">
        <v>302</v>
      </c>
      <c r="W22" s="1023"/>
      <c r="X22" s="1023"/>
      <c r="Y22" s="1024"/>
      <c r="Z22" s="1022">
        <f t="shared" si="0"/>
        <v>302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07" t="s">
        <v>601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>
        <v>1</v>
      </c>
      <c r="S23" s="1013"/>
      <c r="T23" s="1013"/>
      <c r="U23" s="1014"/>
      <c r="V23" s="1022">
        <v>1566</v>
      </c>
      <c r="W23" s="1023"/>
      <c r="X23" s="1023"/>
      <c r="Y23" s="1024"/>
      <c r="Z23" s="1022">
        <f t="shared" si="0"/>
        <v>1566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07" t="s">
        <v>293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>
        <v>10</v>
      </c>
      <c r="S24" s="1013"/>
      <c r="T24" s="1013"/>
      <c r="U24" s="1014"/>
      <c r="V24" s="1022">
        <v>934</v>
      </c>
      <c r="W24" s="1023"/>
      <c r="X24" s="1023"/>
      <c r="Y24" s="1024"/>
      <c r="Z24" s="1022">
        <f t="shared" si="0"/>
        <v>9340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107" t="s">
        <v>239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>
        <v>20</v>
      </c>
      <c r="S25" s="1013"/>
      <c r="T25" s="1013"/>
      <c r="U25" s="1014"/>
      <c r="V25" s="1022">
        <v>382</v>
      </c>
      <c r="W25" s="1023"/>
      <c r="X25" s="1023"/>
      <c r="Y25" s="1024"/>
      <c r="Z25" s="1022">
        <f t="shared" si="0"/>
        <v>7640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8"/>
      <c r="G26" s="1107" t="s">
        <v>311</v>
      </c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>
        <v>20</v>
      </c>
      <c r="S26" s="1013"/>
      <c r="T26" s="1013"/>
      <c r="U26" s="1014"/>
      <c r="V26" s="1022">
        <v>405</v>
      </c>
      <c r="W26" s="1023"/>
      <c r="X26" s="1023"/>
      <c r="Y26" s="1024"/>
      <c r="Z26" s="1022">
        <f t="shared" si="0"/>
        <v>8100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12">
        <v>0</v>
      </c>
      <c r="W27" s="1013"/>
      <c r="X27" s="1013"/>
      <c r="Y27" s="1014"/>
      <c r="Z27" s="1012">
        <f t="shared" si="0"/>
        <v>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111"/>
      <c r="H35" s="1112"/>
      <c r="I35" s="1112"/>
      <c r="J35" s="1112"/>
      <c r="K35" s="1112"/>
      <c r="L35" s="1112"/>
      <c r="M35" s="1112"/>
      <c r="N35" s="1112"/>
      <c r="O35" s="1112"/>
      <c r="P35" s="1112"/>
      <c r="Q35" s="1113"/>
      <c r="R35" s="1114"/>
      <c r="S35" s="1115"/>
      <c r="T35" s="1115"/>
      <c r="U35" s="1116"/>
      <c r="V35" s="1117"/>
      <c r="W35" s="1112"/>
      <c r="X35" s="1112"/>
      <c r="Y35" s="1113"/>
      <c r="Z35" s="1118"/>
      <c r="AA35" s="1119"/>
      <c r="AB35" s="1119"/>
      <c r="AC35" s="1119"/>
      <c r="AD35" s="1119"/>
      <c r="AE35" s="1120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63128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24" customHeight="1" x14ac:dyDescent="0.35">
      <c r="B38" s="7"/>
      <c r="C38" s="4"/>
      <c r="D38" s="4"/>
      <c r="E38" s="1049" t="s">
        <v>0</v>
      </c>
      <c r="F38" s="1049"/>
      <c r="G38" s="1049"/>
      <c r="H38" s="1049"/>
      <c r="I38" s="1049"/>
      <c r="J38" s="1049"/>
      <c r="K38" s="1049"/>
      <c r="L38" s="1049"/>
      <c r="M38" s="1049"/>
      <c r="N38" s="1049"/>
      <c r="O38" s="1049"/>
      <c r="P38" s="1049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1007"/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570"/>
      <c r="F40" s="570"/>
      <c r="G40" s="570"/>
      <c r="H40" s="570"/>
      <c r="I40" s="570"/>
      <c r="J40" s="570"/>
      <c r="K40" s="570"/>
      <c r="L40" s="570"/>
      <c r="M40" s="570"/>
      <c r="N40" s="570"/>
      <c r="O40" s="570"/>
      <c r="P40" s="570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570"/>
      <c r="F41" s="570"/>
      <c r="G41" s="570"/>
      <c r="H41" s="570"/>
      <c r="I41" s="570"/>
      <c r="J41" s="570"/>
      <c r="K41" s="570"/>
      <c r="L41" s="570"/>
      <c r="M41" s="570"/>
      <c r="N41" s="570"/>
      <c r="O41" s="570"/>
      <c r="P41" s="570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570"/>
      <c r="F42" s="570"/>
      <c r="G42" s="570"/>
      <c r="H42" s="570"/>
      <c r="I42" s="570"/>
      <c r="J42" s="570"/>
      <c r="K42" s="570"/>
      <c r="L42" s="570"/>
      <c r="M42" s="570"/>
      <c r="N42" s="570"/>
      <c r="O42" s="570"/>
      <c r="P42" s="570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22.5" customHeight="1" x14ac:dyDescent="0.35">
      <c r="B43" s="9" t="s">
        <v>17</v>
      </c>
      <c r="C43" s="4"/>
      <c r="D43" s="4"/>
      <c r="E43" s="1006" t="s">
        <v>0</v>
      </c>
      <c r="F43" s="1006"/>
      <c r="G43" s="1006"/>
      <c r="H43" s="1006"/>
      <c r="I43" s="1006"/>
      <c r="J43" s="1006"/>
      <c r="K43" s="1006"/>
      <c r="L43" s="1006"/>
      <c r="M43" s="1006"/>
      <c r="N43" s="1006"/>
      <c r="O43" s="1006"/>
      <c r="P43" s="1006"/>
      <c r="Q43" s="4"/>
      <c r="R43" s="7" t="s">
        <v>18</v>
      </c>
      <c r="S43" s="4"/>
      <c r="T43" s="1006"/>
      <c r="U43" s="1006"/>
      <c r="V43" s="1006"/>
      <c r="W43" s="1006"/>
      <c r="X43" s="1006"/>
      <c r="Y43" s="1006"/>
      <c r="Z43" s="1006"/>
      <c r="AA43" s="1006"/>
      <c r="AB43" s="1006"/>
      <c r="AC43" s="1006"/>
      <c r="AD43" s="1006"/>
      <c r="AE43" s="6"/>
    </row>
    <row r="44" spans="2:31" x14ac:dyDescent="0.35">
      <c r="B44" s="3"/>
      <c r="C44" s="4"/>
      <c r="D44" s="4"/>
      <c r="E44" s="1007" t="s">
        <v>19</v>
      </c>
      <c r="F44" s="1007"/>
      <c r="G44" s="1007"/>
      <c r="H44" s="1007"/>
      <c r="I44" s="1007"/>
      <c r="J44" s="1007"/>
      <c r="K44" s="1007"/>
      <c r="L44" s="1007"/>
      <c r="M44" s="1007"/>
      <c r="N44" s="1007"/>
      <c r="O44" s="1007"/>
      <c r="P44" s="1007"/>
      <c r="Q44" s="4"/>
      <c r="R44" s="4"/>
      <c r="S44" s="4"/>
      <c r="T44" s="4" t="s">
        <v>28</v>
      </c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570"/>
      <c r="F45" s="570"/>
      <c r="G45" s="570"/>
      <c r="H45" s="570"/>
      <c r="I45" s="570"/>
      <c r="J45" s="570"/>
      <c r="K45" s="570"/>
      <c r="L45" s="570"/>
      <c r="M45" s="570"/>
      <c r="N45" s="570"/>
      <c r="O45" s="570"/>
      <c r="P45" s="570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570"/>
      <c r="F46" s="570"/>
      <c r="G46" s="570"/>
      <c r="H46" s="570"/>
      <c r="I46" s="570"/>
      <c r="J46" s="570"/>
      <c r="K46" s="570"/>
      <c r="L46" s="570"/>
      <c r="M46" s="570"/>
      <c r="N46" s="570"/>
      <c r="O46" s="570"/>
      <c r="P46" s="570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16" thickBot="1" x14ac:dyDescent="0.4">
      <c r="B47" s="10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2"/>
    </row>
  </sheetData>
  <mergeCells count="111"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21:F21"/>
    <mergeCell ref="G21:Q21"/>
    <mergeCell ref="R21:U21"/>
    <mergeCell ref="V21:Y21"/>
    <mergeCell ref="Z21:AE21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4:F24"/>
    <mergeCell ref="G24:Q24"/>
    <mergeCell ref="R24:U24"/>
    <mergeCell ref="V24:Y24"/>
    <mergeCell ref="Z24:AE24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E38:P38"/>
    <mergeCell ref="E39:P39"/>
    <mergeCell ref="E43:P43"/>
    <mergeCell ref="T43:AD43"/>
    <mergeCell ref="E44:P44"/>
    <mergeCell ref="B35:F35"/>
    <mergeCell ref="G35:Q35"/>
    <mergeCell ref="R35:U35"/>
    <mergeCell ref="V35:Y35"/>
    <mergeCell ref="Z35:AE35"/>
    <mergeCell ref="Z36:AE36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0">
    <tabColor rgb="FFFFFF00"/>
  </sheetPr>
  <dimension ref="B1:AG48"/>
  <sheetViews>
    <sheetView topLeftCell="A2" zoomScaleNormal="100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577"/>
      <c r="G2" s="577"/>
      <c r="H2" s="577"/>
      <c r="I2" s="57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575"/>
      <c r="C3" s="576"/>
      <c r="D3" s="576"/>
      <c r="E3" s="57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578"/>
      <c r="Z3" s="578"/>
      <c r="AA3" s="578"/>
      <c r="AB3" s="26"/>
      <c r="AC3" s="26"/>
      <c r="AD3" s="26"/>
      <c r="AE3" s="31"/>
    </row>
    <row r="4" spans="2:33" s="4" customFormat="1" x14ac:dyDescent="0.35">
      <c r="B4" s="575"/>
      <c r="C4" s="576"/>
      <c r="D4" s="576"/>
      <c r="E4" s="57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578"/>
      <c r="Z4" s="57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603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7</v>
      </c>
      <c r="AA8" s="318">
        <v>1</v>
      </c>
      <c r="AB8" s="318">
        <v>1</v>
      </c>
      <c r="AC8" s="318">
        <v>1</v>
      </c>
      <c r="AD8" s="318">
        <v>4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352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362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</v>
      </c>
      <c r="S19" s="1013"/>
      <c r="T19" s="1013"/>
      <c r="U19" s="1014"/>
      <c r="V19" s="1022">
        <v>338912</v>
      </c>
      <c r="W19" s="1023"/>
      <c r="X19" s="1023"/>
      <c r="Y19" s="1024"/>
      <c r="Z19" s="1022">
        <f t="shared" ref="Z19:Z38" si="0">+R19*V19</f>
        <v>338912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 t="s">
        <v>485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40</v>
      </c>
      <c r="S20" s="1013"/>
      <c r="T20" s="1013"/>
      <c r="U20" s="1014"/>
      <c r="V20" s="1022">
        <v>382</v>
      </c>
      <c r="W20" s="1023"/>
      <c r="X20" s="1023"/>
      <c r="Y20" s="1024"/>
      <c r="Z20" s="1022">
        <f t="shared" si="0"/>
        <v>15280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 t="s">
        <v>473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>
        <v>40</v>
      </c>
      <c r="S21" s="1013"/>
      <c r="T21" s="1013"/>
      <c r="U21" s="1014"/>
      <c r="V21" s="1022">
        <v>405</v>
      </c>
      <c r="W21" s="1023"/>
      <c r="X21" s="1023"/>
      <c r="Y21" s="1024"/>
      <c r="Z21" s="1022">
        <f t="shared" si="0"/>
        <v>16200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 t="s">
        <v>604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>
        <v>1</v>
      </c>
      <c r="S22" s="1013"/>
      <c r="T22" s="1013"/>
      <c r="U22" s="1014"/>
      <c r="V22" s="1022">
        <v>2266</v>
      </c>
      <c r="W22" s="1023"/>
      <c r="X22" s="1023"/>
      <c r="Y22" s="1024"/>
      <c r="Z22" s="1022">
        <f t="shared" si="0"/>
        <v>2266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0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/>
      <c r="S23" s="1013"/>
      <c r="T23" s="1013"/>
      <c r="U23" s="1014"/>
      <c r="V23" s="1012">
        <v>0</v>
      </c>
      <c r="W23" s="1013"/>
      <c r="X23" s="1013"/>
      <c r="Y23" s="1014"/>
      <c r="Z23" s="1012">
        <f t="shared" si="0"/>
        <v>0</v>
      </c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12">
        <v>0</v>
      </c>
      <c r="W24" s="1013"/>
      <c r="X24" s="1013"/>
      <c r="Y24" s="1014"/>
      <c r="Z24" s="1012">
        <f t="shared" si="0"/>
        <v>0</v>
      </c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12">
        <v>0</v>
      </c>
      <c r="W25" s="1013"/>
      <c r="X25" s="1013"/>
      <c r="Y25" s="1014"/>
      <c r="Z25" s="1012">
        <f t="shared" si="0"/>
        <v>0</v>
      </c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12">
        <v>0</v>
      </c>
      <c r="W26" s="1013"/>
      <c r="X26" s="1013"/>
      <c r="Y26" s="1014"/>
      <c r="Z26" s="1012">
        <f t="shared" si="0"/>
        <v>0</v>
      </c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12">
        <v>0</v>
      </c>
      <c r="W27" s="1013"/>
      <c r="X27" s="1013"/>
      <c r="Y27" s="1014"/>
      <c r="Z27" s="1012">
        <f t="shared" si="0"/>
        <v>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12"/>
      <c r="W28" s="1013"/>
      <c r="X28" s="1013"/>
      <c r="Y28" s="101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/>
      <c r="W29" s="1013"/>
      <c r="X29" s="1013"/>
      <c r="Y29" s="101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/>
      <c r="W30" s="1013"/>
      <c r="X30" s="1013"/>
      <c r="Y30" s="1014"/>
      <c r="Z30" s="1012">
        <f t="shared" si="0"/>
        <v>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/>
      <c r="W31" s="1013"/>
      <c r="X31" s="1013"/>
      <c r="Y31" s="1014"/>
      <c r="Z31" s="1012">
        <f t="shared" si="0"/>
        <v>0</v>
      </c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12"/>
      <c r="W32" s="1013"/>
      <c r="X32" s="1013"/>
      <c r="Y32" s="1014"/>
      <c r="Z32" s="1012">
        <f t="shared" si="0"/>
        <v>0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>
        <f t="shared" si="0"/>
        <v>0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/>
      <c r="S34" s="1013"/>
      <c r="T34" s="1013"/>
      <c r="U34" s="1014"/>
      <c r="V34" s="1012"/>
      <c r="W34" s="1013"/>
      <c r="X34" s="1013"/>
      <c r="Y34" s="1014"/>
      <c r="Z34" s="1012">
        <f t="shared" si="0"/>
        <v>0</v>
      </c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0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017"/>
      <c r="S35" s="1013"/>
      <c r="T35" s="1013"/>
      <c r="U35" s="1014"/>
      <c r="V35" s="1012"/>
      <c r="W35" s="1013"/>
      <c r="X35" s="1013"/>
      <c r="Y35" s="1014"/>
      <c r="Z35" s="1012">
        <f t="shared" si="0"/>
        <v>0</v>
      </c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114"/>
      <c r="S36" s="1115"/>
      <c r="T36" s="1115"/>
      <c r="U36" s="1116"/>
      <c r="V36" s="1012"/>
      <c r="W36" s="1013"/>
      <c r="X36" s="1013"/>
      <c r="Y36" s="1014"/>
      <c r="Z36" s="1012">
        <f t="shared" si="0"/>
        <v>0</v>
      </c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114"/>
      <c r="S37" s="1115"/>
      <c r="T37" s="1115"/>
      <c r="U37" s="1116"/>
      <c r="V37" s="1012"/>
      <c r="W37" s="1013"/>
      <c r="X37" s="1013"/>
      <c r="Y37" s="1014"/>
      <c r="Z37" s="1012">
        <f t="shared" si="0"/>
        <v>0</v>
      </c>
      <c r="AA37" s="1015"/>
      <c r="AB37" s="1015"/>
      <c r="AC37" s="1015"/>
      <c r="AD37" s="1015"/>
      <c r="AE37" s="1016"/>
    </row>
    <row r="38" spans="2:31" ht="19.5" customHeight="1" thickBot="1" x14ac:dyDescent="0.4">
      <c r="B38" s="1008"/>
      <c r="C38" s="1009"/>
      <c r="D38" s="1009"/>
      <c r="E38" s="1009"/>
      <c r="F38" s="1010"/>
      <c r="G38" s="1011"/>
      <c r="H38" s="1009"/>
      <c r="I38" s="1009"/>
      <c r="J38" s="1009"/>
      <c r="K38" s="1009"/>
      <c r="L38" s="1009"/>
      <c r="M38" s="1009"/>
      <c r="N38" s="1009"/>
      <c r="O38" s="1009"/>
      <c r="P38" s="1009"/>
      <c r="Q38" s="1010"/>
      <c r="R38" s="1114"/>
      <c r="S38" s="1115"/>
      <c r="T38" s="1115"/>
      <c r="U38" s="1116"/>
      <c r="V38" s="1012"/>
      <c r="W38" s="1013"/>
      <c r="X38" s="1013"/>
      <c r="Y38" s="1014"/>
      <c r="Z38" s="1012">
        <f t="shared" si="0"/>
        <v>0</v>
      </c>
      <c r="AA38" s="1015"/>
      <c r="AB38" s="1015"/>
      <c r="AC38" s="1015"/>
      <c r="AD38" s="1015"/>
      <c r="AE38" s="1016"/>
    </row>
    <row r="39" spans="2:31" ht="16" thickBot="1" x14ac:dyDescent="0.4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8"/>
      <c r="X39" s="8"/>
      <c r="Y39" s="8"/>
      <c r="Z39" s="1003">
        <f>SUM(Z19:AE38)</f>
        <v>372658</v>
      </c>
      <c r="AA39" s="1004"/>
      <c r="AB39" s="1004"/>
      <c r="AC39" s="1004"/>
      <c r="AD39" s="1004"/>
      <c r="AE39" s="1005"/>
    </row>
    <row r="40" spans="2:31" x14ac:dyDescent="0.3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579"/>
      <c r="F42" s="579"/>
      <c r="G42" s="579"/>
      <c r="H42" s="579"/>
      <c r="I42" s="579"/>
      <c r="J42" s="579"/>
      <c r="K42" s="579"/>
      <c r="L42" s="579"/>
      <c r="M42" s="579"/>
      <c r="N42" s="579"/>
      <c r="O42" s="579"/>
      <c r="P42" s="57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579"/>
      <c r="F43" s="579"/>
      <c r="G43" s="579"/>
      <c r="H43" s="579"/>
      <c r="I43" s="579"/>
      <c r="J43" s="579"/>
      <c r="K43" s="579"/>
      <c r="L43" s="579"/>
      <c r="M43" s="579"/>
      <c r="N43" s="579"/>
      <c r="O43" s="579"/>
      <c r="P43" s="579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579"/>
      <c r="F44" s="579"/>
      <c r="G44" s="579"/>
      <c r="H44" s="579"/>
      <c r="I44" s="579"/>
      <c r="J44" s="579"/>
      <c r="K44" s="579"/>
      <c r="L44" s="579"/>
      <c r="M44" s="579"/>
      <c r="N44" s="579"/>
      <c r="O44" s="579"/>
      <c r="P44" s="579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22.5" customHeight="1" x14ac:dyDescent="0.35">
      <c r="B45" s="9" t="s">
        <v>17</v>
      </c>
      <c r="C45" s="4"/>
      <c r="D45" s="4"/>
      <c r="E45" s="1006" t="s">
        <v>0</v>
      </c>
      <c r="F45" s="1006"/>
      <c r="G45" s="1006"/>
      <c r="H45" s="1006"/>
      <c r="I45" s="1006"/>
      <c r="J45" s="1006"/>
      <c r="K45" s="1006"/>
      <c r="L45" s="1006"/>
      <c r="M45" s="1006"/>
      <c r="N45" s="1006"/>
      <c r="O45" s="1006"/>
      <c r="P45" s="1006"/>
      <c r="Q45" s="4"/>
      <c r="R45" s="7" t="s">
        <v>18</v>
      </c>
      <c r="S45" s="4"/>
      <c r="T45" s="1006"/>
      <c r="U45" s="1006"/>
      <c r="V45" s="1006"/>
      <c r="W45" s="1006"/>
      <c r="X45" s="1006"/>
      <c r="Y45" s="1006"/>
      <c r="Z45" s="1006"/>
      <c r="AA45" s="1006"/>
      <c r="AB45" s="1006"/>
      <c r="AC45" s="1006"/>
      <c r="AD45" s="1006"/>
      <c r="AE45" s="6"/>
    </row>
    <row r="46" spans="2:31" x14ac:dyDescent="0.35">
      <c r="B46" s="3"/>
      <c r="C46" s="4"/>
      <c r="D46" s="4"/>
      <c r="E46" s="1007" t="s">
        <v>19</v>
      </c>
      <c r="F46" s="1007"/>
      <c r="G46" s="1007"/>
      <c r="H46" s="1007"/>
      <c r="I46" s="1007"/>
      <c r="J46" s="1007"/>
      <c r="K46" s="1007"/>
      <c r="L46" s="1007"/>
      <c r="M46" s="1007"/>
      <c r="N46" s="1007"/>
      <c r="O46" s="1007"/>
      <c r="P46" s="1007"/>
      <c r="Q46" s="4"/>
      <c r="R46" s="4"/>
      <c r="S46" s="4"/>
      <c r="T46" s="4" t="s">
        <v>28</v>
      </c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ht="16" thickBot="1" x14ac:dyDescent="0.4">
      <c r="B48" s="10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2"/>
    </row>
  </sheetData>
  <mergeCells count="122">
    <mergeCell ref="Z39:AE39"/>
    <mergeCell ref="E45:P45"/>
    <mergeCell ref="T45:AD45"/>
    <mergeCell ref="E46:P4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1">
    <tabColor rgb="FFFFFF00"/>
  </sheetPr>
  <dimension ref="B1:AG43"/>
  <sheetViews>
    <sheetView topLeftCell="A2" zoomScaleNormal="100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583"/>
      <c r="G2" s="583"/>
      <c r="H2" s="583"/>
      <c r="I2" s="583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581"/>
      <c r="C3" s="582"/>
      <c r="D3" s="582"/>
      <c r="E3" s="582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584"/>
      <c r="Z3" s="584"/>
      <c r="AA3" s="584"/>
      <c r="AB3" s="26"/>
      <c r="AC3" s="26"/>
      <c r="AD3" s="26"/>
      <c r="AE3" s="31"/>
    </row>
    <row r="4" spans="2:33" s="4" customFormat="1" x14ac:dyDescent="0.35">
      <c r="B4" s="581"/>
      <c r="C4" s="582"/>
      <c r="D4" s="582"/>
      <c r="E4" s="582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584"/>
      <c r="Z4" s="584"/>
      <c r="AA4" s="1104">
        <v>41926</v>
      </c>
      <c r="AB4" s="1104"/>
      <c r="AC4" s="1104"/>
      <c r="AD4" s="1104"/>
      <c r="AE4" s="1105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605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1</v>
      </c>
      <c r="AB8" s="15">
        <v>1</v>
      </c>
      <c r="AC8" s="15">
        <v>2</v>
      </c>
      <c r="AD8" s="15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306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</v>
      </c>
      <c r="S19" s="1013"/>
      <c r="T19" s="1013"/>
      <c r="U19" s="1014"/>
      <c r="V19" s="1022">
        <v>258944</v>
      </c>
      <c r="W19" s="1023"/>
      <c r="X19" s="1023"/>
      <c r="Y19" s="1024"/>
      <c r="Z19" s="1022">
        <f>+V19*R19</f>
        <v>258944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025" t="s">
        <v>355</v>
      </c>
      <c r="H20" s="1026"/>
      <c r="I20" s="1026"/>
      <c r="J20" s="1026"/>
      <c r="K20" s="1026"/>
      <c r="L20" s="1026"/>
      <c r="M20" s="1026"/>
      <c r="N20" s="1026"/>
      <c r="O20" s="1026"/>
      <c r="P20" s="1026"/>
      <c r="Q20" s="1027"/>
      <c r="R20" s="1017">
        <v>10</v>
      </c>
      <c r="S20" s="1013"/>
      <c r="T20" s="1013"/>
      <c r="U20" s="1014"/>
      <c r="V20" s="1022">
        <v>2750</v>
      </c>
      <c r="W20" s="1124"/>
      <c r="X20" s="1124"/>
      <c r="Y20" s="1125"/>
      <c r="Z20" s="1022">
        <f t="shared" ref="Z20:Z31" si="0">+V20*R20</f>
        <v>27500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025" t="s">
        <v>362</v>
      </c>
      <c r="H21" s="1026"/>
      <c r="I21" s="1026"/>
      <c r="J21" s="1026"/>
      <c r="K21" s="1026"/>
      <c r="L21" s="1026"/>
      <c r="M21" s="1026"/>
      <c r="N21" s="1026"/>
      <c r="O21" s="1026"/>
      <c r="P21" s="1026"/>
      <c r="Q21" s="1027"/>
      <c r="R21" s="1017">
        <v>1</v>
      </c>
      <c r="S21" s="1013"/>
      <c r="T21" s="1013"/>
      <c r="U21" s="1014"/>
      <c r="V21" s="1022">
        <v>338912</v>
      </c>
      <c r="W21" s="1124"/>
      <c r="X21" s="1124"/>
      <c r="Y21" s="1125"/>
      <c r="Z21" s="1022">
        <f t="shared" si="0"/>
        <v>338912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025" t="s">
        <v>345</v>
      </c>
      <c r="H22" s="1026"/>
      <c r="I22" s="1026"/>
      <c r="J22" s="1026"/>
      <c r="K22" s="1026"/>
      <c r="L22" s="1026"/>
      <c r="M22" s="1026"/>
      <c r="N22" s="1026"/>
      <c r="O22" s="1026"/>
      <c r="P22" s="1026"/>
      <c r="Q22" s="1027"/>
      <c r="R22" s="1017">
        <v>3</v>
      </c>
      <c r="S22" s="1013"/>
      <c r="T22" s="1013"/>
      <c r="U22" s="1014"/>
      <c r="V22" s="1022">
        <v>2281</v>
      </c>
      <c r="W22" s="1124"/>
      <c r="X22" s="1124"/>
      <c r="Y22" s="1125"/>
      <c r="Z22" s="1022">
        <f t="shared" si="0"/>
        <v>6843</v>
      </c>
      <c r="AA22" s="1124"/>
      <c r="AB22" s="1124"/>
      <c r="AC22" s="1124"/>
      <c r="AD22" s="1124"/>
      <c r="AE22" s="1125"/>
    </row>
    <row r="23" spans="2:33" ht="19.5" customHeight="1" thickBot="1" x14ac:dyDescent="0.4">
      <c r="B23" s="1017"/>
      <c r="C23" s="1013"/>
      <c r="D23" s="1013"/>
      <c r="E23" s="1013"/>
      <c r="F23" s="1018"/>
      <c r="G23" s="1011" t="s">
        <v>357</v>
      </c>
      <c r="H23" s="1009"/>
      <c r="I23" s="1009"/>
      <c r="J23" s="1009"/>
      <c r="K23" s="1009"/>
      <c r="L23" s="1009"/>
      <c r="M23" s="1009"/>
      <c r="N23" s="1009"/>
      <c r="O23" s="1009"/>
      <c r="P23" s="1009"/>
      <c r="Q23" s="1010"/>
      <c r="R23" s="1017">
        <v>4</v>
      </c>
      <c r="S23" s="1013"/>
      <c r="T23" s="1013"/>
      <c r="U23" s="1014"/>
      <c r="V23" s="1022">
        <v>432</v>
      </c>
      <c r="W23" s="1124"/>
      <c r="X23" s="1124"/>
      <c r="Y23" s="1125"/>
      <c r="Z23" s="1022">
        <f t="shared" si="0"/>
        <v>1728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025" t="s">
        <v>606</v>
      </c>
      <c r="H24" s="1026"/>
      <c r="I24" s="1026"/>
      <c r="J24" s="1026"/>
      <c r="K24" s="1026"/>
      <c r="L24" s="1026"/>
      <c r="M24" s="1026"/>
      <c r="N24" s="1026"/>
      <c r="O24" s="1026"/>
      <c r="P24" s="1026"/>
      <c r="Q24" s="1027"/>
      <c r="R24" s="1017">
        <v>50</v>
      </c>
      <c r="S24" s="1013"/>
      <c r="T24" s="1013"/>
      <c r="U24" s="1014"/>
      <c r="V24" s="1022">
        <v>70</v>
      </c>
      <c r="W24" s="1023"/>
      <c r="X24" s="1023"/>
      <c r="Y24" s="1024"/>
      <c r="Z24" s="1022">
        <f t="shared" si="0"/>
        <v>3500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025" t="s">
        <v>530</v>
      </c>
      <c r="H25" s="1026"/>
      <c r="I25" s="1026"/>
      <c r="J25" s="1026"/>
      <c r="K25" s="1026"/>
      <c r="L25" s="1026"/>
      <c r="M25" s="1026"/>
      <c r="N25" s="1026"/>
      <c r="O25" s="1026"/>
      <c r="P25" s="1026"/>
      <c r="Q25" s="1027"/>
      <c r="R25" s="1017">
        <v>2</v>
      </c>
      <c r="S25" s="1013"/>
      <c r="T25" s="1013"/>
      <c r="U25" s="1014"/>
      <c r="V25" s="1022">
        <v>1428</v>
      </c>
      <c r="W25" s="1023"/>
      <c r="X25" s="1023"/>
      <c r="Y25" s="1024"/>
      <c r="Z25" s="1022">
        <f t="shared" si="0"/>
        <v>2856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8"/>
      <c r="G26" s="1025" t="s">
        <v>335</v>
      </c>
      <c r="H26" s="1026"/>
      <c r="I26" s="1026"/>
      <c r="J26" s="1026"/>
      <c r="K26" s="1026"/>
      <c r="L26" s="1026"/>
      <c r="M26" s="1026"/>
      <c r="N26" s="1026"/>
      <c r="O26" s="1026"/>
      <c r="P26" s="1026"/>
      <c r="Q26" s="1027"/>
      <c r="R26" s="1017">
        <v>1</v>
      </c>
      <c r="S26" s="1013"/>
      <c r="T26" s="1013"/>
      <c r="U26" s="1014"/>
      <c r="V26" s="1022">
        <v>13447</v>
      </c>
      <c r="W26" s="1023"/>
      <c r="X26" s="1023"/>
      <c r="Y26" s="1024"/>
      <c r="Z26" s="1022">
        <f t="shared" si="0"/>
        <v>13447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8"/>
      <c r="G27" s="1025" t="s">
        <v>240</v>
      </c>
      <c r="H27" s="1026"/>
      <c r="I27" s="1026"/>
      <c r="J27" s="1026"/>
      <c r="K27" s="1026"/>
      <c r="L27" s="1026"/>
      <c r="M27" s="1026"/>
      <c r="N27" s="1026"/>
      <c r="O27" s="1026"/>
      <c r="P27" s="1026"/>
      <c r="Q27" s="1027"/>
      <c r="R27" s="1017">
        <v>2</v>
      </c>
      <c r="S27" s="1013"/>
      <c r="T27" s="1013"/>
      <c r="U27" s="1014"/>
      <c r="V27" s="1012">
        <v>2478</v>
      </c>
      <c r="W27" s="1013"/>
      <c r="X27" s="1013"/>
      <c r="Y27" s="1014"/>
      <c r="Z27" s="1022">
        <f t="shared" si="0"/>
        <v>4956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8"/>
      <c r="G28" s="1025"/>
      <c r="H28" s="1026"/>
      <c r="I28" s="1026"/>
      <c r="J28" s="1026"/>
      <c r="K28" s="1026"/>
      <c r="L28" s="1026"/>
      <c r="M28" s="1026"/>
      <c r="N28" s="1026"/>
      <c r="O28" s="1026"/>
      <c r="P28" s="1026"/>
      <c r="Q28" s="1027"/>
      <c r="R28" s="1017"/>
      <c r="S28" s="1013"/>
      <c r="T28" s="1013"/>
      <c r="U28" s="1014"/>
      <c r="V28" s="1012"/>
      <c r="W28" s="1013"/>
      <c r="X28" s="1013"/>
      <c r="Y28" s="101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25"/>
      <c r="H29" s="1026"/>
      <c r="I29" s="1026"/>
      <c r="J29" s="1026"/>
      <c r="K29" s="1026"/>
      <c r="L29" s="1026"/>
      <c r="M29" s="1026"/>
      <c r="N29" s="1026"/>
      <c r="O29" s="1026"/>
      <c r="P29" s="1026"/>
      <c r="Q29" s="1027"/>
      <c r="R29" s="1017"/>
      <c r="S29" s="1013"/>
      <c r="T29" s="1013"/>
      <c r="U29" s="1014"/>
      <c r="V29" s="1012"/>
      <c r="W29" s="1013"/>
      <c r="X29" s="1013"/>
      <c r="Y29" s="101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/>
      <c r="W30" s="1013"/>
      <c r="X30" s="1013"/>
      <c r="Y30" s="1014"/>
      <c r="Z30" s="1012">
        <f t="shared" si="0"/>
        <v>0</v>
      </c>
      <c r="AA30" s="1015"/>
      <c r="AB30" s="1015"/>
      <c r="AC30" s="1015"/>
      <c r="AD30" s="1015"/>
      <c r="AE30" s="1016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114"/>
      <c r="S31" s="1115"/>
      <c r="T31" s="1115"/>
      <c r="U31" s="1116"/>
      <c r="V31" s="1117"/>
      <c r="W31" s="1112"/>
      <c r="X31" s="1112"/>
      <c r="Y31" s="1113"/>
      <c r="Z31" s="1117">
        <f t="shared" si="0"/>
        <v>0</v>
      </c>
      <c r="AA31" s="1221"/>
      <c r="AB31" s="1221"/>
      <c r="AC31" s="1221"/>
      <c r="AD31" s="1221"/>
      <c r="AE31" s="1222"/>
    </row>
    <row r="32" spans="2:33" ht="16" thickBot="1" x14ac:dyDescent="0.4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8"/>
      <c r="X32" s="8"/>
      <c r="Y32" s="8"/>
      <c r="Z32" s="1003">
        <f>SUM(Z19:AE31)</f>
        <v>658686</v>
      </c>
      <c r="AA32" s="1004"/>
      <c r="AB32" s="1004"/>
      <c r="AC32" s="1004"/>
      <c r="AD32" s="1004"/>
      <c r="AE32" s="1005"/>
    </row>
    <row r="33" spans="2:31" x14ac:dyDescent="0.35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ht="24" customHeight="1" x14ac:dyDescent="0.35">
      <c r="B34" s="7"/>
      <c r="C34" s="4"/>
      <c r="D34" s="4"/>
      <c r="E34" s="1049" t="s">
        <v>0</v>
      </c>
      <c r="F34" s="1049"/>
      <c r="G34" s="1049"/>
      <c r="H34" s="1049"/>
      <c r="I34" s="1049"/>
      <c r="J34" s="1049"/>
      <c r="K34" s="1049"/>
      <c r="L34" s="1049"/>
      <c r="M34" s="1049"/>
      <c r="N34" s="1049"/>
      <c r="O34" s="1049"/>
      <c r="P34" s="104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x14ac:dyDescent="0.35">
      <c r="B35" s="3"/>
      <c r="C35" s="4"/>
      <c r="D35" s="4"/>
      <c r="E35" s="1007"/>
      <c r="F35" s="1007"/>
      <c r="G35" s="1007"/>
      <c r="H35" s="1007"/>
      <c r="I35" s="1007"/>
      <c r="J35" s="1007"/>
      <c r="K35" s="1007"/>
      <c r="L35" s="1007"/>
      <c r="M35" s="1007"/>
      <c r="N35" s="1007"/>
      <c r="O35" s="1007"/>
      <c r="P35" s="1007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x14ac:dyDescent="0.35">
      <c r="B36" s="3"/>
      <c r="C36" s="4"/>
      <c r="D36" s="4"/>
      <c r="E36" s="580"/>
      <c r="F36" s="580"/>
      <c r="G36" s="580"/>
      <c r="H36" s="580"/>
      <c r="I36" s="580"/>
      <c r="J36" s="580"/>
      <c r="K36" s="580"/>
      <c r="L36" s="580"/>
      <c r="M36" s="580"/>
      <c r="N36" s="580"/>
      <c r="O36" s="580"/>
      <c r="P36" s="580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580"/>
      <c r="F37" s="580"/>
      <c r="G37" s="580"/>
      <c r="H37" s="580"/>
      <c r="I37" s="580"/>
      <c r="J37" s="580"/>
      <c r="K37" s="580"/>
      <c r="L37" s="580"/>
      <c r="M37" s="580"/>
      <c r="N37" s="580"/>
      <c r="O37" s="580"/>
      <c r="P37" s="580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580"/>
      <c r="F38" s="580"/>
      <c r="G38" s="580"/>
      <c r="H38" s="580"/>
      <c r="I38" s="580"/>
      <c r="J38" s="580"/>
      <c r="K38" s="580"/>
      <c r="L38" s="580"/>
      <c r="M38" s="580"/>
      <c r="N38" s="580"/>
      <c r="O38" s="580"/>
      <c r="P38" s="580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ht="22.5" customHeight="1" x14ac:dyDescent="0.35">
      <c r="B39" s="9" t="s">
        <v>17</v>
      </c>
      <c r="C39" s="4"/>
      <c r="D39" s="4"/>
      <c r="E39" s="1006" t="s">
        <v>0</v>
      </c>
      <c r="F39" s="1006"/>
      <c r="G39" s="1006"/>
      <c r="H39" s="1006"/>
      <c r="I39" s="1006"/>
      <c r="J39" s="1006"/>
      <c r="K39" s="1006"/>
      <c r="L39" s="1006"/>
      <c r="M39" s="1006"/>
      <c r="N39" s="1006"/>
      <c r="O39" s="1006"/>
      <c r="P39" s="1006"/>
      <c r="Q39" s="4"/>
      <c r="R39" s="7" t="s">
        <v>18</v>
      </c>
      <c r="S39" s="4"/>
      <c r="T39" s="1006"/>
      <c r="U39" s="1006"/>
      <c r="V39" s="1006"/>
      <c r="W39" s="1006"/>
      <c r="X39" s="1006"/>
      <c r="Y39" s="1006"/>
      <c r="Z39" s="1006"/>
      <c r="AA39" s="1006"/>
      <c r="AB39" s="1006"/>
      <c r="AC39" s="1006"/>
      <c r="AD39" s="1006"/>
      <c r="AE39" s="6"/>
    </row>
    <row r="40" spans="2:31" x14ac:dyDescent="0.35">
      <c r="B40" s="3"/>
      <c r="C40" s="4"/>
      <c r="D40" s="4"/>
      <c r="E40" s="1007" t="s">
        <v>19</v>
      </c>
      <c r="F40" s="1007"/>
      <c r="G40" s="1007"/>
      <c r="H40" s="1007"/>
      <c r="I40" s="1007"/>
      <c r="J40" s="1007"/>
      <c r="K40" s="1007"/>
      <c r="L40" s="1007"/>
      <c r="M40" s="1007"/>
      <c r="N40" s="1007"/>
      <c r="O40" s="1007"/>
      <c r="P40" s="1007"/>
      <c r="Q40" s="4"/>
      <c r="R40" s="4"/>
      <c r="S40" s="4"/>
      <c r="T40" s="4" t="s">
        <v>28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580"/>
      <c r="F41" s="580"/>
      <c r="G41" s="580"/>
      <c r="H41" s="580"/>
      <c r="I41" s="580"/>
      <c r="J41" s="580"/>
      <c r="K41" s="580"/>
      <c r="L41" s="580"/>
      <c r="M41" s="580"/>
      <c r="N41" s="580"/>
      <c r="O41" s="580"/>
      <c r="P41" s="580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580"/>
      <c r="F42" s="580"/>
      <c r="G42" s="580"/>
      <c r="H42" s="580"/>
      <c r="I42" s="580"/>
      <c r="J42" s="580"/>
      <c r="K42" s="580"/>
      <c r="L42" s="580"/>
      <c r="M42" s="580"/>
      <c r="N42" s="580"/>
      <c r="O42" s="580"/>
      <c r="P42" s="580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16" thickBot="1" x14ac:dyDescent="0.4"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2"/>
    </row>
  </sheetData>
  <mergeCells count="89">
    <mergeCell ref="B6:M6"/>
    <mergeCell ref="N6:U6"/>
    <mergeCell ref="D8:G8"/>
    <mergeCell ref="G11:AD11"/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19:F19"/>
    <mergeCell ref="G19:Q19"/>
    <mergeCell ref="R19:U19"/>
    <mergeCell ref="V19:Y19"/>
    <mergeCell ref="Z19:AE19"/>
    <mergeCell ref="B22:F22"/>
    <mergeCell ref="G22:Q22"/>
    <mergeCell ref="R22:U22"/>
    <mergeCell ref="V22:Y22"/>
    <mergeCell ref="Z22:AE22"/>
    <mergeCell ref="B21:F21"/>
    <mergeCell ref="G21:Q21"/>
    <mergeCell ref="R21:U21"/>
    <mergeCell ref="V21:Y21"/>
    <mergeCell ref="Z21:AE21"/>
    <mergeCell ref="B24:F24"/>
    <mergeCell ref="G24:Q24"/>
    <mergeCell ref="R24:U24"/>
    <mergeCell ref="V24:Y24"/>
    <mergeCell ref="Z24:AE24"/>
    <mergeCell ref="B23:F23"/>
    <mergeCell ref="G23:Q23"/>
    <mergeCell ref="R23:U23"/>
    <mergeCell ref="V23:Y23"/>
    <mergeCell ref="Z23:AE23"/>
    <mergeCell ref="B26:F26"/>
    <mergeCell ref="G26:Q26"/>
    <mergeCell ref="R26:U26"/>
    <mergeCell ref="V26:Y26"/>
    <mergeCell ref="Z26:AE26"/>
    <mergeCell ref="B25:F25"/>
    <mergeCell ref="G25:Q25"/>
    <mergeCell ref="R25:U25"/>
    <mergeCell ref="V25:Y25"/>
    <mergeCell ref="Z25:AE25"/>
    <mergeCell ref="B28:F28"/>
    <mergeCell ref="G28:Q28"/>
    <mergeCell ref="R28:U28"/>
    <mergeCell ref="V28:Y28"/>
    <mergeCell ref="Z28:AE28"/>
    <mergeCell ref="B27:F27"/>
    <mergeCell ref="G27:Q27"/>
    <mergeCell ref="R27:U27"/>
    <mergeCell ref="V27:Y27"/>
    <mergeCell ref="Z27:AE27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E34:P34"/>
    <mergeCell ref="E35:P35"/>
    <mergeCell ref="E39:P39"/>
    <mergeCell ref="T39:AD39"/>
    <mergeCell ref="E40:P4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2">
    <tabColor rgb="FFFFFF00"/>
  </sheetPr>
  <dimension ref="B1:AG46"/>
  <sheetViews>
    <sheetView topLeftCell="A3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587"/>
      <c r="G2" s="587"/>
      <c r="H2" s="587"/>
      <c r="I2" s="58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585"/>
      <c r="C3" s="586"/>
      <c r="D3" s="586"/>
      <c r="E3" s="58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588"/>
      <c r="Z3" s="588"/>
      <c r="AA3" s="588"/>
      <c r="AB3" s="26"/>
      <c r="AC3" s="26"/>
      <c r="AD3" s="26"/>
      <c r="AE3" s="31"/>
    </row>
    <row r="4" spans="2:33" s="4" customFormat="1" x14ac:dyDescent="0.35">
      <c r="B4" s="585"/>
      <c r="C4" s="586"/>
      <c r="D4" s="586"/>
      <c r="E4" s="58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588"/>
      <c r="Z4" s="58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607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1</v>
      </c>
      <c r="AB8" s="15">
        <v>1</v>
      </c>
      <c r="AC8" s="15">
        <v>2</v>
      </c>
      <c r="AD8" s="15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x14ac:dyDescent="0.35">
      <c r="B18" s="1017"/>
      <c r="C18" s="1013"/>
      <c r="D18" s="1013"/>
      <c r="E18" s="1013"/>
      <c r="F18" s="1013"/>
      <c r="G18" s="1220" t="s">
        <v>485</v>
      </c>
      <c r="H18" s="1218"/>
      <c r="I18" s="1218"/>
      <c r="J18" s="1218"/>
      <c r="K18" s="1218"/>
      <c r="L18" s="1218"/>
      <c r="M18" s="1218"/>
      <c r="N18" s="1218"/>
      <c r="O18" s="1218"/>
      <c r="P18" s="1218"/>
      <c r="Q18" s="1219"/>
      <c r="R18" s="1108">
        <v>40</v>
      </c>
      <c r="S18" s="1013"/>
      <c r="T18" s="1013"/>
      <c r="U18" s="1014"/>
      <c r="V18" s="1147">
        <v>382</v>
      </c>
      <c r="W18" s="1150"/>
      <c r="X18" s="1150"/>
      <c r="Y18" s="1151"/>
      <c r="Z18" s="1022">
        <f t="shared" ref="Z18:Z41" si="0">+R18*V18</f>
        <v>15280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473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40</v>
      </c>
      <c r="S19" s="1013"/>
      <c r="T19" s="1013"/>
      <c r="U19" s="1014"/>
      <c r="V19" s="1147">
        <v>405</v>
      </c>
      <c r="W19" s="1148"/>
      <c r="X19" s="1148"/>
      <c r="Y19" s="1149"/>
      <c r="Z19" s="1022">
        <f t="shared" si="0"/>
        <v>16200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596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2</v>
      </c>
      <c r="S20" s="1013"/>
      <c r="T20" s="1013"/>
      <c r="U20" s="1014"/>
      <c r="V20" s="1147">
        <v>2266</v>
      </c>
      <c r="W20" s="1148"/>
      <c r="X20" s="1148"/>
      <c r="Y20" s="1149"/>
      <c r="Z20" s="1022">
        <f t="shared" si="0"/>
        <v>4532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334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10</v>
      </c>
      <c r="S21" s="1013"/>
      <c r="T21" s="1013"/>
      <c r="U21" s="1014"/>
      <c r="V21" s="1147">
        <v>10234</v>
      </c>
      <c r="W21" s="1148"/>
      <c r="X21" s="1148"/>
      <c r="Y21" s="1149"/>
      <c r="Z21" s="1022">
        <f t="shared" si="0"/>
        <v>102340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 t="s">
        <v>263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2</v>
      </c>
      <c r="S22" s="1013"/>
      <c r="T22" s="1013"/>
      <c r="U22" s="1014"/>
      <c r="V22" s="1147">
        <v>1404</v>
      </c>
      <c r="W22" s="1148"/>
      <c r="X22" s="1148"/>
      <c r="Y22" s="1149"/>
      <c r="Z22" s="1022">
        <f t="shared" si="0"/>
        <v>2808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 t="s">
        <v>240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>
        <v>1</v>
      </c>
      <c r="S23" s="1013"/>
      <c r="T23" s="1013"/>
      <c r="U23" s="1014"/>
      <c r="V23" s="1147">
        <v>2478</v>
      </c>
      <c r="W23" s="1148"/>
      <c r="X23" s="1148"/>
      <c r="Y23" s="1149"/>
      <c r="Z23" s="1022">
        <f t="shared" si="0"/>
        <v>2478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47">
        <v>0</v>
      </c>
      <c r="W24" s="1148"/>
      <c r="X24" s="1148"/>
      <c r="Y24" s="1149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47"/>
      <c r="W25" s="1148"/>
      <c r="X25" s="1148"/>
      <c r="Y25" s="1149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47"/>
      <c r="W26" s="1148"/>
      <c r="X26" s="1148"/>
      <c r="Y26" s="1149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47"/>
      <c r="W27" s="1148"/>
      <c r="X27" s="1148"/>
      <c r="Y27" s="1149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47"/>
      <c r="W28" s="1148"/>
      <c r="X28" s="1148"/>
      <c r="Y28" s="1149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47"/>
      <c r="W29" s="1148"/>
      <c r="X29" s="1148"/>
      <c r="Y29" s="1149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47"/>
      <c r="W30" s="1148"/>
      <c r="X30" s="1148"/>
      <c r="Y30" s="1149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47"/>
      <c r="W31" s="1148"/>
      <c r="X31" s="1148"/>
      <c r="Y31" s="1149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47"/>
      <c r="W32" s="1148"/>
      <c r="X32" s="1148"/>
      <c r="Y32" s="1149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47"/>
      <c r="W33" s="1148"/>
      <c r="X33" s="1148"/>
      <c r="Y33" s="1149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47"/>
      <c r="W34" s="1148"/>
      <c r="X34" s="1148"/>
      <c r="Y34" s="1149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228"/>
      <c r="W35" s="1229"/>
      <c r="X35" s="1229"/>
      <c r="Y35" s="1229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228"/>
      <c r="W36" s="1229"/>
      <c r="X36" s="1229"/>
      <c r="Y36" s="1229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228"/>
      <c r="W37" s="1229"/>
      <c r="X37" s="1229"/>
      <c r="Y37" s="1229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thickBot="1" x14ac:dyDescent="0.4">
      <c r="B38" s="1156"/>
      <c r="C38" s="1157"/>
      <c r="D38" s="1157"/>
      <c r="E38" s="1157"/>
      <c r="F38" s="1011"/>
      <c r="G38" s="1156"/>
      <c r="H38" s="1157"/>
      <c r="I38" s="1157"/>
      <c r="J38" s="1157"/>
      <c r="K38" s="1157"/>
      <c r="L38" s="1157"/>
      <c r="M38" s="1157"/>
      <c r="N38" s="1157"/>
      <c r="O38" s="1157"/>
      <c r="P38" s="1157"/>
      <c r="Q38" s="1158"/>
      <c r="R38" s="1159"/>
      <c r="S38" s="1160"/>
      <c r="T38" s="1160"/>
      <c r="U38" s="1160"/>
      <c r="V38" s="1223"/>
      <c r="W38" s="1224"/>
      <c r="X38" s="1224"/>
      <c r="Y38" s="1224"/>
      <c r="Z38" s="1163">
        <f t="shared" si="0"/>
        <v>0</v>
      </c>
      <c r="AA38" s="1163"/>
      <c r="AB38" s="1163"/>
      <c r="AC38" s="1163"/>
      <c r="AD38" s="1163"/>
      <c r="AE38" s="1164"/>
    </row>
    <row r="39" spans="2:31" ht="19.5" customHeight="1" thickBot="1" x14ac:dyDescent="0.4">
      <c r="B39" s="1156"/>
      <c r="C39" s="1157"/>
      <c r="D39" s="1157"/>
      <c r="E39" s="1157"/>
      <c r="F39" s="1011"/>
      <c r="G39" s="1156"/>
      <c r="H39" s="1157"/>
      <c r="I39" s="1157"/>
      <c r="J39" s="1157"/>
      <c r="K39" s="1157"/>
      <c r="L39" s="1157"/>
      <c r="M39" s="1157"/>
      <c r="N39" s="1157"/>
      <c r="O39" s="1157"/>
      <c r="P39" s="1157"/>
      <c r="Q39" s="1158"/>
      <c r="R39" s="1159"/>
      <c r="S39" s="1160"/>
      <c r="T39" s="1160"/>
      <c r="U39" s="1160"/>
      <c r="V39" s="1223"/>
      <c r="W39" s="1224"/>
      <c r="X39" s="1224"/>
      <c r="Y39" s="1224"/>
      <c r="Z39" s="1163">
        <f t="shared" si="0"/>
        <v>0</v>
      </c>
      <c r="AA39" s="1163"/>
      <c r="AB39" s="1163"/>
      <c r="AC39" s="1163"/>
      <c r="AD39" s="1163"/>
      <c r="AE39" s="1164"/>
    </row>
    <row r="40" spans="2:31" ht="19.5" customHeight="1" thickBot="1" x14ac:dyDescent="0.4">
      <c r="B40" s="1156"/>
      <c r="C40" s="1157"/>
      <c r="D40" s="1157"/>
      <c r="E40" s="1157"/>
      <c r="F40" s="1011"/>
      <c r="G40" s="1156"/>
      <c r="H40" s="1157"/>
      <c r="I40" s="1157"/>
      <c r="J40" s="1157"/>
      <c r="K40" s="1157"/>
      <c r="L40" s="1157"/>
      <c r="M40" s="1157"/>
      <c r="N40" s="1157"/>
      <c r="O40" s="1157"/>
      <c r="P40" s="1157"/>
      <c r="Q40" s="1158"/>
      <c r="R40" s="1159"/>
      <c r="S40" s="1160"/>
      <c r="T40" s="1160"/>
      <c r="U40" s="1160"/>
      <c r="V40" s="1223"/>
      <c r="W40" s="1224"/>
      <c r="X40" s="1224"/>
      <c r="Y40" s="1224"/>
      <c r="Z40" s="1163">
        <f t="shared" si="0"/>
        <v>0</v>
      </c>
      <c r="AA40" s="1163"/>
      <c r="AB40" s="1163"/>
      <c r="AC40" s="1163"/>
      <c r="AD40" s="1163"/>
      <c r="AE40" s="1164"/>
    </row>
    <row r="41" spans="2:31" ht="19.5" customHeight="1" thickBot="1" x14ac:dyDescent="0.4">
      <c r="B41" s="1156"/>
      <c r="C41" s="1157"/>
      <c r="D41" s="1157"/>
      <c r="E41" s="1157"/>
      <c r="F41" s="1011"/>
      <c r="G41" s="1156"/>
      <c r="H41" s="1157"/>
      <c r="I41" s="1157"/>
      <c r="J41" s="1157"/>
      <c r="K41" s="1157"/>
      <c r="L41" s="1157"/>
      <c r="M41" s="1157"/>
      <c r="N41" s="1157"/>
      <c r="O41" s="1157"/>
      <c r="P41" s="1157"/>
      <c r="Q41" s="1158"/>
      <c r="R41" s="1159"/>
      <c r="S41" s="1160"/>
      <c r="T41" s="1160"/>
      <c r="U41" s="1160"/>
      <c r="V41" s="1223"/>
      <c r="W41" s="1224"/>
      <c r="X41" s="1224"/>
      <c r="Y41" s="1224"/>
      <c r="Z41" s="1163">
        <f t="shared" si="0"/>
        <v>0</v>
      </c>
      <c r="AA41" s="1163"/>
      <c r="AB41" s="1163"/>
      <c r="AC41" s="1163"/>
      <c r="AD41" s="1163"/>
      <c r="AE41" s="1164"/>
    </row>
    <row r="42" spans="2:31" ht="16" thickBot="1" x14ac:dyDescent="0.4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8"/>
      <c r="X42" s="8"/>
      <c r="Y42" s="8"/>
      <c r="Z42" s="1003">
        <f>SUM(Z18:AE41)</f>
        <v>143638</v>
      </c>
      <c r="AA42" s="1004"/>
      <c r="AB42" s="1004"/>
      <c r="AC42" s="1004"/>
      <c r="AD42" s="1004"/>
      <c r="AE42" s="1005"/>
    </row>
    <row r="43" spans="2:31" x14ac:dyDescent="0.35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ht="22.5" customHeight="1" x14ac:dyDescent="0.35">
      <c r="B44" s="9" t="s">
        <v>17</v>
      </c>
      <c r="C44" s="4"/>
      <c r="D44" s="4"/>
      <c r="E44" s="1006" t="s">
        <v>0</v>
      </c>
      <c r="F44" s="1006"/>
      <c r="G44" s="1006"/>
      <c r="H44" s="1006"/>
      <c r="I44" s="1006"/>
      <c r="J44" s="1006"/>
      <c r="K44" s="1006"/>
      <c r="L44" s="1006"/>
      <c r="M44" s="1006"/>
      <c r="N44" s="1006"/>
      <c r="O44" s="1006"/>
      <c r="P44" s="1006"/>
      <c r="Q44" s="1155" t="s">
        <v>18</v>
      </c>
      <c r="R44" s="1155"/>
      <c r="S44" s="1155"/>
      <c r="T44" s="1006"/>
      <c r="U44" s="1006"/>
      <c r="V44" s="1006"/>
      <c r="W44" s="1006"/>
      <c r="X44" s="1006"/>
      <c r="Y44" s="1006"/>
      <c r="Z44" s="1006"/>
      <c r="AA44" s="1006"/>
      <c r="AB44" s="1006"/>
      <c r="AC44" s="1006"/>
      <c r="AD44" s="1006"/>
      <c r="AE44" s="6"/>
    </row>
    <row r="45" spans="2:31" x14ac:dyDescent="0.35">
      <c r="B45" s="3"/>
      <c r="C45" s="4"/>
      <c r="D45" s="4"/>
      <c r="E45" s="1007" t="s">
        <v>19</v>
      </c>
      <c r="F45" s="1007"/>
      <c r="G45" s="1007"/>
      <c r="H45" s="1007"/>
      <c r="I45" s="1007"/>
      <c r="J45" s="1007"/>
      <c r="K45" s="1007"/>
      <c r="L45" s="1007"/>
      <c r="M45" s="1007"/>
      <c r="N45" s="1007"/>
      <c r="O45" s="1007"/>
      <c r="P45" s="1007"/>
      <c r="Q45" s="4"/>
      <c r="R45" s="4"/>
      <c r="S45" s="4"/>
      <c r="T45" s="141" t="s">
        <v>28</v>
      </c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ht="16" thickBot="1" x14ac:dyDescent="0.4">
      <c r="B46" s="10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2"/>
    </row>
  </sheetData>
  <mergeCells count="143">
    <mergeCell ref="Z42:AE42"/>
    <mergeCell ref="E44:P44"/>
    <mergeCell ref="Q44:S44"/>
    <mergeCell ref="T44:AD44"/>
    <mergeCell ref="E45:P45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FFFF00"/>
  </sheetPr>
  <dimension ref="B1:AG50"/>
  <sheetViews>
    <sheetView topLeftCell="A18" workbookViewId="0">
      <selection activeCell="G25" sqref="G25:Q25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592"/>
      <c r="G2" s="592"/>
      <c r="H2" s="592"/>
      <c r="I2" s="592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590"/>
      <c r="C3" s="591"/>
      <c r="D3" s="591"/>
      <c r="E3" s="591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593"/>
      <c r="Z3" s="593"/>
      <c r="AA3" s="593"/>
      <c r="AB3" s="26"/>
      <c r="AC3" s="26"/>
      <c r="AD3" s="26"/>
      <c r="AE3" s="31"/>
    </row>
    <row r="4" spans="2:33" s="4" customFormat="1" x14ac:dyDescent="0.35">
      <c r="B4" s="590"/>
      <c r="C4" s="591"/>
      <c r="D4" s="591"/>
      <c r="E4" s="591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593"/>
      <c r="Z4" s="593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608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1</v>
      </c>
      <c r="AB8" s="15">
        <v>1</v>
      </c>
      <c r="AC8" s="15">
        <v>3</v>
      </c>
      <c r="AD8" s="15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361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362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</v>
      </c>
      <c r="S18" s="1013"/>
      <c r="T18" s="1013"/>
      <c r="U18" s="1014"/>
      <c r="V18" s="1147">
        <v>338912</v>
      </c>
      <c r="W18" s="1148"/>
      <c r="X18" s="1148"/>
      <c r="Y18" s="1149"/>
      <c r="Z18" s="1022">
        <f>+R18*V18</f>
        <v>338912</v>
      </c>
      <c r="AA18" s="1124"/>
      <c r="AB18" s="1124"/>
      <c r="AC18" s="1124"/>
      <c r="AD18" s="1124"/>
      <c r="AE18" s="1125"/>
    </row>
    <row r="19" spans="2:33" ht="16.5" customHeight="1" thickBot="1" x14ac:dyDescent="0.4">
      <c r="B19" s="1017"/>
      <c r="C19" s="1013"/>
      <c r="D19" s="1013"/>
      <c r="E19" s="1013"/>
      <c r="F19" s="1013"/>
      <c r="G19" s="1079" t="s">
        <v>522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108">
        <v>10</v>
      </c>
      <c r="S19" s="1013"/>
      <c r="T19" s="1013"/>
      <c r="U19" s="1014"/>
      <c r="V19" s="1147">
        <v>10234</v>
      </c>
      <c r="W19" s="1148"/>
      <c r="X19" s="1148"/>
      <c r="Y19" s="1149"/>
      <c r="Z19" s="1022">
        <f>+R19*V19</f>
        <v>102340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36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1</v>
      </c>
      <c r="S20" s="1013"/>
      <c r="T20" s="1013"/>
      <c r="U20" s="1014"/>
      <c r="V20" s="1134">
        <v>13447</v>
      </c>
      <c r="W20" s="1135"/>
      <c r="X20" s="1135"/>
      <c r="Y20" s="1136"/>
      <c r="Z20" s="1022">
        <f t="shared" ref="Z20:Z42" si="0">+R20*V20</f>
        <v>13447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609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10</v>
      </c>
      <c r="S21" s="1013"/>
      <c r="T21" s="1013"/>
      <c r="U21" s="1014"/>
      <c r="V21" s="1134">
        <v>2750</v>
      </c>
      <c r="W21" s="1135"/>
      <c r="X21" s="1135"/>
      <c r="Y21" s="1136"/>
      <c r="Z21" s="1022">
        <f t="shared" si="0"/>
        <v>27500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 t="s">
        <v>485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50</v>
      </c>
      <c r="S22" s="1013"/>
      <c r="T22" s="1013"/>
      <c r="U22" s="1014"/>
      <c r="V22" s="1134">
        <v>382</v>
      </c>
      <c r="W22" s="1135"/>
      <c r="X22" s="1135"/>
      <c r="Y22" s="1136"/>
      <c r="Z22" s="1022">
        <f t="shared" si="0"/>
        <v>19100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 t="s">
        <v>473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>
        <v>50</v>
      </c>
      <c r="S23" s="1013"/>
      <c r="T23" s="1013"/>
      <c r="U23" s="1014"/>
      <c r="V23" s="1134">
        <v>405</v>
      </c>
      <c r="W23" s="1135"/>
      <c r="X23" s="1135"/>
      <c r="Y23" s="1136"/>
      <c r="Z23" s="1022">
        <f t="shared" si="0"/>
        <v>20250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 t="s">
        <v>610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>
        <v>2</v>
      </c>
      <c r="S24" s="1013"/>
      <c r="T24" s="1013"/>
      <c r="U24" s="1014"/>
      <c r="V24" s="1134">
        <v>2266</v>
      </c>
      <c r="W24" s="1135"/>
      <c r="X24" s="1135"/>
      <c r="Y24" s="1136"/>
      <c r="Z24" s="1022">
        <f t="shared" si="0"/>
        <v>4532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 t="s">
        <v>260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>
        <v>10</v>
      </c>
      <c r="S25" s="1013"/>
      <c r="T25" s="1013"/>
      <c r="U25" s="1014"/>
      <c r="V25" s="1134">
        <v>396</v>
      </c>
      <c r="W25" s="1135"/>
      <c r="X25" s="1135"/>
      <c r="Y25" s="1136"/>
      <c r="Z25" s="1022">
        <f t="shared" si="0"/>
        <v>3960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 t="s">
        <v>259</v>
      </c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>
        <v>10</v>
      </c>
      <c r="S26" s="1013"/>
      <c r="T26" s="1013"/>
      <c r="U26" s="1014"/>
      <c r="V26" s="1134">
        <v>290</v>
      </c>
      <c r="W26" s="1135"/>
      <c r="X26" s="1135"/>
      <c r="Y26" s="1136"/>
      <c r="Z26" s="1022">
        <f t="shared" si="0"/>
        <v>2900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 t="s">
        <v>534</v>
      </c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>
        <v>5</v>
      </c>
      <c r="S27" s="1013"/>
      <c r="T27" s="1013"/>
      <c r="U27" s="1014"/>
      <c r="V27" s="1134">
        <v>274</v>
      </c>
      <c r="W27" s="1135"/>
      <c r="X27" s="1135"/>
      <c r="Y27" s="1136"/>
      <c r="Z27" s="1022">
        <f t="shared" si="0"/>
        <v>1370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 t="s">
        <v>244</v>
      </c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>
        <v>5</v>
      </c>
      <c r="S28" s="1013"/>
      <c r="T28" s="1013"/>
      <c r="U28" s="1014"/>
      <c r="V28" s="1134">
        <v>1036</v>
      </c>
      <c r="W28" s="1135"/>
      <c r="X28" s="1135"/>
      <c r="Y28" s="1136"/>
      <c r="Z28" s="1022">
        <f t="shared" si="0"/>
        <v>5180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 t="s">
        <v>611</v>
      </c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>
        <v>12</v>
      </c>
      <c r="S29" s="1013"/>
      <c r="T29" s="1013"/>
      <c r="U29" s="1014"/>
      <c r="V29" s="1134">
        <v>1100</v>
      </c>
      <c r="W29" s="1135"/>
      <c r="X29" s="1135"/>
      <c r="Y29" s="1136"/>
      <c r="Z29" s="1022">
        <f t="shared" si="0"/>
        <v>13200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 t="s">
        <v>482</v>
      </c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>
        <v>10</v>
      </c>
      <c r="S30" s="1013"/>
      <c r="T30" s="1013"/>
      <c r="U30" s="1014"/>
      <c r="V30" s="1134">
        <v>358</v>
      </c>
      <c r="W30" s="1135"/>
      <c r="X30" s="1135"/>
      <c r="Y30" s="1136"/>
      <c r="Z30" s="1022">
        <f t="shared" si="0"/>
        <v>3580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 t="s">
        <v>245</v>
      </c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>
        <v>10</v>
      </c>
      <c r="S31" s="1013"/>
      <c r="T31" s="1013"/>
      <c r="U31" s="1014"/>
      <c r="V31" s="1134">
        <v>423</v>
      </c>
      <c r="W31" s="1135"/>
      <c r="X31" s="1135"/>
      <c r="Y31" s="1136"/>
      <c r="Z31" s="1022">
        <f t="shared" si="0"/>
        <v>4230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 t="s">
        <v>293</v>
      </c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>
        <v>10</v>
      </c>
      <c r="S32" s="1013"/>
      <c r="T32" s="1013"/>
      <c r="U32" s="1014"/>
      <c r="V32" s="1134">
        <v>934</v>
      </c>
      <c r="W32" s="1135"/>
      <c r="X32" s="1135"/>
      <c r="Y32" s="1136"/>
      <c r="Z32" s="1022">
        <f t="shared" si="0"/>
        <v>9340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52"/>
      <c r="H35" s="1153"/>
      <c r="I35" s="1153"/>
      <c r="J35" s="1153"/>
      <c r="K35" s="1153"/>
      <c r="L35" s="1153"/>
      <c r="M35" s="1153"/>
      <c r="N35" s="1153"/>
      <c r="O35" s="1153"/>
      <c r="P35" s="1153"/>
      <c r="Q35" s="1154"/>
      <c r="R35" s="1153"/>
      <c r="S35" s="1153"/>
      <c r="T35" s="1153"/>
      <c r="U35" s="1154"/>
      <c r="V35" s="1137">
        <v>0</v>
      </c>
      <c r="W35" s="1138"/>
      <c r="X35" s="1138"/>
      <c r="Y35" s="1139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145">
        <v>0</v>
      </c>
      <c r="W36" s="1146"/>
      <c r="X36" s="1146"/>
      <c r="Y36" s="1146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145">
        <v>0</v>
      </c>
      <c r="W37" s="1146"/>
      <c r="X37" s="1146"/>
      <c r="Y37" s="1146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143"/>
      <c r="S38" s="1144"/>
      <c r="T38" s="1144"/>
      <c r="U38" s="1144"/>
      <c r="V38" s="1145">
        <v>0</v>
      </c>
      <c r="W38" s="1146"/>
      <c r="X38" s="1146"/>
      <c r="Y38" s="1146"/>
      <c r="Z38" s="1124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thickBot="1" x14ac:dyDescent="0.4">
      <c r="B42" s="1156"/>
      <c r="C42" s="1157"/>
      <c r="D42" s="1157"/>
      <c r="E42" s="1157"/>
      <c r="F42" s="1011"/>
      <c r="G42" s="1156"/>
      <c r="H42" s="1157"/>
      <c r="I42" s="1157"/>
      <c r="J42" s="1157"/>
      <c r="K42" s="1157"/>
      <c r="L42" s="1157"/>
      <c r="M42" s="1157"/>
      <c r="N42" s="1157"/>
      <c r="O42" s="1157"/>
      <c r="P42" s="1157"/>
      <c r="Q42" s="1158"/>
      <c r="R42" s="1159"/>
      <c r="S42" s="1160"/>
      <c r="T42" s="1160"/>
      <c r="U42" s="1160"/>
      <c r="V42" s="1161">
        <v>0</v>
      </c>
      <c r="W42" s="1162"/>
      <c r="X42" s="1162"/>
      <c r="Y42" s="1162"/>
      <c r="Z42" s="1163">
        <f t="shared" si="0"/>
        <v>0</v>
      </c>
      <c r="AA42" s="1163"/>
      <c r="AB42" s="1163"/>
      <c r="AC42" s="1163"/>
      <c r="AD42" s="1163"/>
      <c r="AE42" s="1164"/>
    </row>
    <row r="43" spans="2:31" ht="16" thickBot="1" x14ac:dyDescent="0.4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8"/>
      <c r="X43" s="8"/>
      <c r="Y43" s="8"/>
      <c r="Z43" s="1003">
        <f>SUM(Z18:AE42)</f>
        <v>569841</v>
      </c>
      <c r="AA43" s="1004"/>
      <c r="AB43" s="1004"/>
      <c r="AC43" s="1004"/>
      <c r="AD43" s="1004"/>
      <c r="AE43" s="1005"/>
    </row>
    <row r="44" spans="2:31" x14ac:dyDescent="0.35">
      <c r="B44" s="3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589"/>
      <c r="F45" s="589"/>
      <c r="G45" s="589"/>
      <c r="H45" s="589"/>
      <c r="I45" s="589"/>
      <c r="J45" s="589"/>
      <c r="K45" s="589"/>
      <c r="L45" s="589"/>
      <c r="M45" s="589"/>
      <c r="N45" s="589"/>
      <c r="O45" s="589"/>
      <c r="P45" s="589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589"/>
      <c r="F46" s="589"/>
      <c r="G46" s="589"/>
      <c r="H46" s="589"/>
      <c r="I46" s="589"/>
      <c r="J46" s="589"/>
      <c r="K46" s="589"/>
      <c r="L46" s="589"/>
      <c r="M46" s="589"/>
      <c r="N46" s="589"/>
      <c r="O46" s="589"/>
      <c r="P46" s="589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589"/>
      <c r="F47" s="589"/>
      <c r="G47" s="589"/>
      <c r="H47" s="589"/>
      <c r="I47" s="589"/>
      <c r="J47" s="589"/>
      <c r="K47" s="589"/>
      <c r="L47" s="589"/>
      <c r="M47" s="589"/>
      <c r="N47" s="589"/>
      <c r="O47" s="589"/>
      <c r="P47" s="589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ht="22.5" customHeight="1" x14ac:dyDescent="0.35">
      <c r="B48" s="9" t="s">
        <v>17</v>
      </c>
      <c r="C48" s="4"/>
      <c r="D48" s="4"/>
      <c r="E48" s="1006" t="s">
        <v>0</v>
      </c>
      <c r="F48" s="1006"/>
      <c r="G48" s="1006"/>
      <c r="H48" s="1006"/>
      <c r="I48" s="1006"/>
      <c r="J48" s="1006"/>
      <c r="K48" s="1006"/>
      <c r="L48" s="1006"/>
      <c r="M48" s="1006"/>
      <c r="N48" s="1006"/>
      <c r="O48" s="1006"/>
      <c r="P48" s="1006"/>
      <c r="Q48" s="1155" t="s">
        <v>18</v>
      </c>
      <c r="R48" s="1155"/>
      <c r="S48" s="1155"/>
      <c r="T48" s="1006"/>
      <c r="U48" s="1006"/>
      <c r="V48" s="1006"/>
      <c r="W48" s="1006"/>
      <c r="X48" s="1006"/>
      <c r="Y48" s="1006"/>
      <c r="Z48" s="1006"/>
      <c r="AA48" s="1006"/>
      <c r="AB48" s="1006"/>
      <c r="AC48" s="1006"/>
      <c r="AD48" s="1006"/>
      <c r="AE48" s="6"/>
    </row>
    <row r="49" spans="2:31" x14ac:dyDescent="0.35">
      <c r="B49" s="3"/>
      <c r="C49" s="4"/>
      <c r="D49" s="4"/>
      <c r="E49" s="1007" t="s">
        <v>19</v>
      </c>
      <c r="F49" s="1007"/>
      <c r="G49" s="1007"/>
      <c r="H49" s="1007"/>
      <c r="I49" s="1007"/>
      <c r="J49" s="1007"/>
      <c r="K49" s="1007"/>
      <c r="L49" s="1007"/>
      <c r="M49" s="1007"/>
      <c r="N49" s="1007"/>
      <c r="O49" s="1007"/>
      <c r="P49" s="1007"/>
      <c r="Q49" s="4"/>
      <c r="R49" s="4"/>
      <c r="S49" s="4"/>
      <c r="T49" s="141" t="s">
        <v>28</v>
      </c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ht="16" thickBot="1" x14ac:dyDescent="0.4">
      <c r="B50" s="10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2"/>
    </row>
  </sheetData>
  <mergeCells count="148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E48:P48"/>
    <mergeCell ref="Q48:S48"/>
    <mergeCell ref="T48:AD48"/>
    <mergeCell ref="E49:P49"/>
    <mergeCell ref="B42:F42"/>
    <mergeCell ref="G42:Q42"/>
    <mergeCell ref="R42:U42"/>
    <mergeCell ref="V42:Y42"/>
    <mergeCell ref="Z42:AE42"/>
    <mergeCell ref="Z43:AE4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FFFF00"/>
  </sheetPr>
  <dimension ref="B1:AG48"/>
  <sheetViews>
    <sheetView topLeftCell="A2" zoomScaleNormal="100" workbookViewId="0">
      <selection activeCell="V20" sqref="V20:Y20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596"/>
      <c r="G2" s="596"/>
      <c r="H2" s="596"/>
      <c r="I2" s="59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594"/>
      <c r="C3" s="595"/>
      <c r="D3" s="595"/>
      <c r="E3" s="59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597"/>
      <c r="Z3" s="597"/>
      <c r="AA3" s="597"/>
      <c r="AB3" s="26"/>
      <c r="AC3" s="26"/>
      <c r="AD3" s="26"/>
      <c r="AE3" s="31"/>
    </row>
    <row r="4" spans="2:33" s="4" customFormat="1" x14ac:dyDescent="0.35">
      <c r="B4" s="594"/>
      <c r="C4" s="595"/>
      <c r="D4" s="595"/>
      <c r="E4" s="59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597"/>
      <c r="Z4" s="59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612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7</v>
      </c>
      <c r="AA8" s="318">
        <v>1</v>
      </c>
      <c r="AB8" s="318">
        <v>2</v>
      </c>
      <c r="AC8" s="318">
        <v>1</v>
      </c>
      <c r="AD8" s="318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352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334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10</v>
      </c>
      <c r="S19" s="1013"/>
      <c r="T19" s="1013"/>
      <c r="U19" s="1014"/>
      <c r="V19" s="1022">
        <v>10234</v>
      </c>
      <c r="W19" s="1023"/>
      <c r="X19" s="1023"/>
      <c r="Y19" s="1024"/>
      <c r="Z19" s="1022">
        <f t="shared" ref="Z19:Z38" si="0">+R19*V19</f>
        <v>102340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 t="s">
        <v>245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20</v>
      </c>
      <c r="S20" s="1013"/>
      <c r="T20" s="1013"/>
      <c r="U20" s="1014"/>
      <c r="V20" s="1022">
        <v>423</v>
      </c>
      <c r="W20" s="1023"/>
      <c r="X20" s="1023"/>
      <c r="Y20" s="1024"/>
      <c r="Z20" s="1022">
        <f t="shared" si="0"/>
        <v>8460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 t="s">
        <v>293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>
        <v>20</v>
      </c>
      <c r="S21" s="1013"/>
      <c r="T21" s="1013"/>
      <c r="U21" s="1014"/>
      <c r="V21" s="1022">
        <v>934</v>
      </c>
      <c r="W21" s="1023"/>
      <c r="X21" s="1023"/>
      <c r="Y21" s="1024"/>
      <c r="Z21" s="1022">
        <f t="shared" si="0"/>
        <v>18680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/>
      <c r="S22" s="1013"/>
      <c r="T22" s="1013"/>
      <c r="U22" s="1014"/>
      <c r="V22" s="1022">
        <v>0</v>
      </c>
      <c r="W22" s="1023"/>
      <c r="X22" s="1023"/>
      <c r="Y22" s="1024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0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/>
      <c r="S23" s="1013"/>
      <c r="T23" s="1013"/>
      <c r="U23" s="1014"/>
      <c r="V23" s="1012">
        <v>0</v>
      </c>
      <c r="W23" s="1013"/>
      <c r="X23" s="1013"/>
      <c r="Y23" s="1014"/>
      <c r="Z23" s="1012">
        <f t="shared" si="0"/>
        <v>0</v>
      </c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12">
        <v>0</v>
      </c>
      <c r="W24" s="1013"/>
      <c r="X24" s="1013"/>
      <c r="Y24" s="1014"/>
      <c r="Z24" s="1012">
        <f t="shared" si="0"/>
        <v>0</v>
      </c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12">
        <v>0</v>
      </c>
      <c r="W25" s="1013"/>
      <c r="X25" s="1013"/>
      <c r="Y25" s="1014"/>
      <c r="Z25" s="1012">
        <f t="shared" si="0"/>
        <v>0</v>
      </c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12">
        <v>0</v>
      </c>
      <c r="W26" s="1013"/>
      <c r="X26" s="1013"/>
      <c r="Y26" s="1014"/>
      <c r="Z26" s="1012">
        <f t="shared" si="0"/>
        <v>0</v>
      </c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12">
        <v>0</v>
      </c>
      <c r="W27" s="1013"/>
      <c r="X27" s="1013"/>
      <c r="Y27" s="1014"/>
      <c r="Z27" s="1012">
        <f t="shared" si="0"/>
        <v>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12"/>
      <c r="W28" s="1013"/>
      <c r="X28" s="1013"/>
      <c r="Y28" s="101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/>
      <c r="W29" s="1013"/>
      <c r="X29" s="1013"/>
      <c r="Y29" s="101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/>
      <c r="W30" s="1013"/>
      <c r="X30" s="1013"/>
      <c r="Y30" s="1014"/>
      <c r="Z30" s="1012">
        <f t="shared" si="0"/>
        <v>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/>
      <c r="W31" s="1013"/>
      <c r="X31" s="1013"/>
      <c r="Y31" s="1014"/>
      <c r="Z31" s="1012">
        <f t="shared" si="0"/>
        <v>0</v>
      </c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12"/>
      <c r="W32" s="1013"/>
      <c r="X32" s="1013"/>
      <c r="Y32" s="1014"/>
      <c r="Z32" s="1012">
        <f t="shared" si="0"/>
        <v>0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>
        <f t="shared" si="0"/>
        <v>0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/>
      <c r="S34" s="1013"/>
      <c r="T34" s="1013"/>
      <c r="U34" s="1014"/>
      <c r="V34" s="1012"/>
      <c r="W34" s="1013"/>
      <c r="X34" s="1013"/>
      <c r="Y34" s="1014"/>
      <c r="Z34" s="1012">
        <f t="shared" si="0"/>
        <v>0</v>
      </c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0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017"/>
      <c r="S35" s="1013"/>
      <c r="T35" s="1013"/>
      <c r="U35" s="1014"/>
      <c r="V35" s="1012"/>
      <c r="W35" s="1013"/>
      <c r="X35" s="1013"/>
      <c r="Y35" s="1014"/>
      <c r="Z35" s="1012">
        <f t="shared" si="0"/>
        <v>0</v>
      </c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114"/>
      <c r="S36" s="1115"/>
      <c r="T36" s="1115"/>
      <c r="U36" s="1116"/>
      <c r="V36" s="1012"/>
      <c r="W36" s="1013"/>
      <c r="X36" s="1013"/>
      <c r="Y36" s="1014"/>
      <c r="Z36" s="1012">
        <f t="shared" si="0"/>
        <v>0</v>
      </c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114"/>
      <c r="S37" s="1115"/>
      <c r="T37" s="1115"/>
      <c r="U37" s="1116"/>
      <c r="V37" s="1012"/>
      <c r="W37" s="1013"/>
      <c r="X37" s="1013"/>
      <c r="Y37" s="1014"/>
      <c r="Z37" s="1012">
        <f t="shared" si="0"/>
        <v>0</v>
      </c>
      <c r="AA37" s="1015"/>
      <c r="AB37" s="1015"/>
      <c r="AC37" s="1015"/>
      <c r="AD37" s="1015"/>
      <c r="AE37" s="1016"/>
    </row>
    <row r="38" spans="2:31" ht="19.5" customHeight="1" thickBot="1" x14ac:dyDescent="0.4">
      <c r="B38" s="1008"/>
      <c r="C38" s="1009"/>
      <c r="D38" s="1009"/>
      <c r="E38" s="1009"/>
      <c r="F38" s="1010"/>
      <c r="G38" s="1011"/>
      <c r="H38" s="1009"/>
      <c r="I38" s="1009"/>
      <c r="J38" s="1009"/>
      <c r="K38" s="1009"/>
      <c r="L38" s="1009"/>
      <c r="M38" s="1009"/>
      <c r="N38" s="1009"/>
      <c r="O38" s="1009"/>
      <c r="P38" s="1009"/>
      <c r="Q38" s="1010"/>
      <c r="R38" s="1114"/>
      <c r="S38" s="1115"/>
      <c r="T38" s="1115"/>
      <c r="U38" s="1116"/>
      <c r="V38" s="1012"/>
      <c r="W38" s="1013"/>
      <c r="X38" s="1013"/>
      <c r="Y38" s="1014"/>
      <c r="Z38" s="1012">
        <f t="shared" si="0"/>
        <v>0</v>
      </c>
      <c r="AA38" s="1015"/>
      <c r="AB38" s="1015"/>
      <c r="AC38" s="1015"/>
      <c r="AD38" s="1015"/>
      <c r="AE38" s="1016"/>
    </row>
    <row r="39" spans="2:31" ht="16" thickBot="1" x14ac:dyDescent="0.4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8"/>
      <c r="X39" s="8"/>
      <c r="Y39" s="8"/>
      <c r="Z39" s="1003">
        <f>SUM(Z19:AE38)</f>
        <v>129480</v>
      </c>
      <c r="AA39" s="1004"/>
      <c r="AB39" s="1004"/>
      <c r="AC39" s="1004"/>
      <c r="AD39" s="1004"/>
      <c r="AE39" s="1005"/>
    </row>
    <row r="40" spans="2:31" x14ac:dyDescent="0.3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598"/>
      <c r="F42" s="598"/>
      <c r="G42" s="598"/>
      <c r="H42" s="598"/>
      <c r="I42" s="598"/>
      <c r="J42" s="598"/>
      <c r="K42" s="598"/>
      <c r="L42" s="598"/>
      <c r="M42" s="598"/>
      <c r="N42" s="598"/>
      <c r="O42" s="598"/>
      <c r="P42" s="598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598"/>
      <c r="F43" s="598"/>
      <c r="G43" s="598"/>
      <c r="H43" s="598"/>
      <c r="I43" s="598"/>
      <c r="J43" s="598"/>
      <c r="K43" s="598"/>
      <c r="L43" s="598"/>
      <c r="M43" s="598"/>
      <c r="N43" s="598"/>
      <c r="O43" s="598"/>
      <c r="P43" s="598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598"/>
      <c r="F44" s="598"/>
      <c r="G44" s="598"/>
      <c r="H44" s="598"/>
      <c r="I44" s="598"/>
      <c r="J44" s="598"/>
      <c r="K44" s="598"/>
      <c r="L44" s="598"/>
      <c r="M44" s="598"/>
      <c r="N44" s="598"/>
      <c r="O44" s="598"/>
      <c r="P44" s="598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22.5" customHeight="1" x14ac:dyDescent="0.35">
      <c r="B45" s="9" t="s">
        <v>17</v>
      </c>
      <c r="C45" s="4"/>
      <c r="D45" s="4"/>
      <c r="E45" s="1006" t="s">
        <v>0</v>
      </c>
      <c r="F45" s="1006"/>
      <c r="G45" s="1006"/>
      <c r="H45" s="1006"/>
      <c r="I45" s="1006"/>
      <c r="J45" s="1006"/>
      <c r="K45" s="1006"/>
      <c r="L45" s="1006"/>
      <c r="M45" s="1006"/>
      <c r="N45" s="1006"/>
      <c r="O45" s="1006"/>
      <c r="P45" s="1006"/>
      <c r="Q45" s="4"/>
      <c r="R45" s="7" t="s">
        <v>18</v>
      </c>
      <c r="S45" s="4"/>
      <c r="T45" s="1006"/>
      <c r="U45" s="1006"/>
      <c r="V45" s="1006"/>
      <c r="W45" s="1006"/>
      <c r="X45" s="1006"/>
      <c r="Y45" s="1006"/>
      <c r="Z45" s="1006"/>
      <c r="AA45" s="1006"/>
      <c r="AB45" s="1006"/>
      <c r="AC45" s="1006"/>
      <c r="AD45" s="1006"/>
      <c r="AE45" s="6"/>
    </row>
    <row r="46" spans="2:31" x14ac:dyDescent="0.35">
      <c r="B46" s="3"/>
      <c r="C46" s="4"/>
      <c r="D46" s="4"/>
      <c r="E46" s="1007" t="s">
        <v>19</v>
      </c>
      <c r="F46" s="1007"/>
      <c r="G46" s="1007"/>
      <c r="H46" s="1007"/>
      <c r="I46" s="1007"/>
      <c r="J46" s="1007"/>
      <c r="K46" s="1007"/>
      <c r="L46" s="1007"/>
      <c r="M46" s="1007"/>
      <c r="N46" s="1007"/>
      <c r="O46" s="1007"/>
      <c r="P46" s="1007"/>
      <c r="Q46" s="4"/>
      <c r="R46" s="4"/>
      <c r="S46" s="4"/>
      <c r="T46" s="4" t="s">
        <v>28</v>
      </c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598"/>
      <c r="F47" s="598"/>
      <c r="G47" s="598"/>
      <c r="H47" s="598"/>
      <c r="I47" s="598"/>
      <c r="J47" s="598"/>
      <c r="K47" s="598"/>
      <c r="L47" s="598"/>
      <c r="M47" s="598"/>
      <c r="N47" s="598"/>
      <c r="O47" s="598"/>
      <c r="P47" s="598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ht="16" thickBot="1" x14ac:dyDescent="0.4">
      <c r="B48" s="10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2"/>
    </row>
  </sheetData>
  <mergeCells count="122">
    <mergeCell ref="Z39:AE39"/>
    <mergeCell ref="E45:P45"/>
    <mergeCell ref="T45:AD45"/>
    <mergeCell ref="E46:P4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5">
    <tabColor rgb="FFFFFF00"/>
  </sheetPr>
  <dimension ref="B1:AG43"/>
  <sheetViews>
    <sheetView topLeftCell="A14" zoomScaleNormal="100" workbookViewId="0">
      <selection activeCell="Z27" sqref="Z27:AE27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02"/>
      <c r="G2" s="602"/>
      <c r="H2" s="602"/>
      <c r="I2" s="602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00"/>
      <c r="C3" s="601"/>
      <c r="D3" s="601"/>
      <c r="E3" s="601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03"/>
      <c r="Z3" s="603"/>
      <c r="AA3" s="603"/>
      <c r="AB3" s="26"/>
      <c r="AC3" s="26"/>
      <c r="AD3" s="26"/>
      <c r="AE3" s="31"/>
    </row>
    <row r="4" spans="2:33" s="4" customFormat="1" x14ac:dyDescent="0.35">
      <c r="B4" s="600"/>
      <c r="C4" s="601"/>
      <c r="D4" s="601"/>
      <c r="E4" s="601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03"/>
      <c r="Z4" s="603"/>
      <c r="AA4" s="1104">
        <v>41926</v>
      </c>
      <c r="AB4" s="1104"/>
      <c r="AC4" s="1104"/>
      <c r="AD4" s="1104"/>
      <c r="AE4" s="1105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613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1</v>
      </c>
      <c r="AB8" s="15">
        <v>2</v>
      </c>
      <c r="AC8" s="15">
        <v>1</v>
      </c>
      <c r="AD8" s="15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334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10</v>
      </c>
      <c r="S19" s="1013"/>
      <c r="T19" s="1013"/>
      <c r="U19" s="1014"/>
      <c r="V19" s="1022">
        <v>10234</v>
      </c>
      <c r="W19" s="1023"/>
      <c r="X19" s="1023"/>
      <c r="Y19" s="1024"/>
      <c r="Z19" s="1022">
        <f>+V19*R19</f>
        <v>102340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025" t="s">
        <v>245</v>
      </c>
      <c r="H20" s="1026"/>
      <c r="I20" s="1026"/>
      <c r="J20" s="1026"/>
      <c r="K20" s="1026"/>
      <c r="L20" s="1026"/>
      <c r="M20" s="1026"/>
      <c r="N20" s="1026"/>
      <c r="O20" s="1026"/>
      <c r="P20" s="1026"/>
      <c r="Q20" s="1027"/>
      <c r="R20" s="1017">
        <v>20</v>
      </c>
      <c r="S20" s="1013"/>
      <c r="T20" s="1013"/>
      <c r="U20" s="1014"/>
      <c r="V20" s="1022">
        <v>423</v>
      </c>
      <c r="W20" s="1124"/>
      <c r="X20" s="1124"/>
      <c r="Y20" s="1125"/>
      <c r="Z20" s="1022">
        <f t="shared" ref="Z20:Z31" si="0">+V20*R20</f>
        <v>8460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025" t="s">
        <v>293</v>
      </c>
      <c r="H21" s="1026"/>
      <c r="I21" s="1026"/>
      <c r="J21" s="1026"/>
      <c r="K21" s="1026"/>
      <c r="L21" s="1026"/>
      <c r="M21" s="1026"/>
      <c r="N21" s="1026"/>
      <c r="O21" s="1026"/>
      <c r="P21" s="1026"/>
      <c r="Q21" s="1027"/>
      <c r="R21" s="1017">
        <v>20</v>
      </c>
      <c r="S21" s="1013"/>
      <c r="T21" s="1013"/>
      <c r="U21" s="1014"/>
      <c r="V21" s="1022">
        <v>934</v>
      </c>
      <c r="W21" s="1124"/>
      <c r="X21" s="1124"/>
      <c r="Y21" s="1125"/>
      <c r="Z21" s="1022">
        <f t="shared" si="0"/>
        <v>18680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025" t="s">
        <v>440</v>
      </c>
      <c r="H22" s="1026"/>
      <c r="I22" s="1026"/>
      <c r="J22" s="1026"/>
      <c r="K22" s="1026"/>
      <c r="L22" s="1026"/>
      <c r="M22" s="1026"/>
      <c r="N22" s="1026"/>
      <c r="O22" s="1026"/>
      <c r="P22" s="1026"/>
      <c r="Q22" s="1027"/>
      <c r="R22" s="1017">
        <v>30</v>
      </c>
      <c r="S22" s="1013"/>
      <c r="T22" s="1013"/>
      <c r="U22" s="1014"/>
      <c r="V22" s="1022">
        <v>358</v>
      </c>
      <c r="W22" s="1124"/>
      <c r="X22" s="1124"/>
      <c r="Y22" s="1125"/>
      <c r="Z22" s="1022">
        <f t="shared" si="0"/>
        <v>10740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025" t="s">
        <v>530</v>
      </c>
      <c r="H23" s="1026"/>
      <c r="I23" s="1026"/>
      <c r="J23" s="1026"/>
      <c r="K23" s="1026"/>
      <c r="L23" s="1026"/>
      <c r="M23" s="1026"/>
      <c r="N23" s="1026"/>
      <c r="O23" s="1026"/>
      <c r="P23" s="1026"/>
      <c r="Q23" s="1027"/>
      <c r="R23" s="1017">
        <v>4</v>
      </c>
      <c r="S23" s="1013"/>
      <c r="T23" s="1013"/>
      <c r="U23" s="1014"/>
      <c r="V23" s="1022">
        <v>1428</v>
      </c>
      <c r="W23" s="1023"/>
      <c r="X23" s="1023"/>
      <c r="Y23" s="1024"/>
      <c r="Z23" s="1022">
        <f t="shared" ref="Z23:Z25" si="1">+V23*R23</f>
        <v>5712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025" t="s">
        <v>240</v>
      </c>
      <c r="H24" s="1026"/>
      <c r="I24" s="1026"/>
      <c r="J24" s="1026"/>
      <c r="K24" s="1026"/>
      <c r="L24" s="1026"/>
      <c r="M24" s="1026"/>
      <c r="N24" s="1026"/>
      <c r="O24" s="1026"/>
      <c r="P24" s="1026"/>
      <c r="Q24" s="1027"/>
      <c r="R24" s="1017">
        <v>2</v>
      </c>
      <c r="S24" s="1013"/>
      <c r="T24" s="1013"/>
      <c r="U24" s="1014"/>
      <c r="V24" s="1012">
        <v>2478</v>
      </c>
      <c r="W24" s="1013"/>
      <c r="X24" s="1013"/>
      <c r="Y24" s="1014"/>
      <c r="Z24" s="1022">
        <f t="shared" si="1"/>
        <v>4956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025" t="s">
        <v>606</v>
      </c>
      <c r="H25" s="1026"/>
      <c r="I25" s="1026"/>
      <c r="J25" s="1026"/>
      <c r="K25" s="1026"/>
      <c r="L25" s="1026"/>
      <c r="M25" s="1026"/>
      <c r="N25" s="1026"/>
      <c r="O25" s="1026"/>
      <c r="P25" s="1026"/>
      <c r="Q25" s="1027"/>
      <c r="R25" s="1017">
        <v>100</v>
      </c>
      <c r="S25" s="1013"/>
      <c r="T25" s="1013"/>
      <c r="U25" s="1014"/>
      <c r="V25" s="1022">
        <v>70</v>
      </c>
      <c r="W25" s="1023"/>
      <c r="X25" s="1023"/>
      <c r="Y25" s="1024"/>
      <c r="Z25" s="1022">
        <f t="shared" si="1"/>
        <v>7000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8"/>
      <c r="G26" s="1025" t="s">
        <v>449</v>
      </c>
      <c r="H26" s="1026"/>
      <c r="I26" s="1026"/>
      <c r="J26" s="1026"/>
      <c r="K26" s="1026"/>
      <c r="L26" s="1026"/>
      <c r="M26" s="1026"/>
      <c r="N26" s="1026"/>
      <c r="O26" s="1026"/>
      <c r="P26" s="1026"/>
      <c r="Q26" s="1027"/>
      <c r="R26" s="1017">
        <v>1</v>
      </c>
      <c r="S26" s="1013"/>
      <c r="T26" s="1013"/>
      <c r="U26" s="1014"/>
      <c r="V26" s="1022">
        <v>1710</v>
      </c>
      <c r="W26" s="1023"/>
      <c r="X26" s="1023"/>
      <c r="Y26" s="1024"/>
      <c r="Z26" s="1022">
        <f t="shared" ref="Z26" si="2">+V26*R26</f>
        <v>1710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8"/>
      <c r="G27" s="1025" t="s">
        <v>263</v>
      </c>
      <c r="H27" s="1026"/>
      <c r="I27" s="1026"/>
      <c r="J27" s="1026"/>
      <c r="K27" s="1026"/>
      <c r="L27" s="1026"/>
      <c r="M27" s="1026"/>
      <c r="N27" s="1026"/>
      <c r="O27" s="1026"/>
      <c r="P27" s="1026"/>
      <c r="Q27" s="1027"/>
      <c r="R27" s="1017">
        <v>2</v>
      </c>
      <c r="S27" s="1013"/>
      <c r="T27" s="1013"/>
      <c r="U27" s="1014"/>
      <c r="V27" s="1012">
        <v>1404</v>
      </c>
      <c r="W27" s="1013"/>
      <c r="X27" s="1013"/>
      <c r="Y27" s="1014"/>
      <c r="Z27" s="1022">
        <f t="shared" si="0"/>
        <v>2808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8"/>
      <c r="G28" s="1025" t="s">
        <v>496</v>
      </c>
      <c r="H28" s="1026"/>
      <c r="I28" s="1026"/>
      <c r="J28" s="1026"/>
      <c r="K28" s="1026"/>
      <c r="L28" s="1026"/>
      <c r="M28" s="1026"/>
      <c r="N28" s="1026"/>
      <c r="O28" s="1026"/>
      <c r="P28" s="1026"/>
      <c r="Q28" s="1027"/>
      <c r="R28" s="1017">
        <v>12</v>
      </c>
      <c r="S28" s="1013"/>
      <c r="T28" s="1013"/>
      <c r="U28" s="1014"/>
      <c r="V28" s="1012">
        <v>1100</v>
      </c>
      <c r="W28" s="1013"/>
      <c r="X28" s="1013"/>
      <c r="Y28" s="1014"/>
      <c r="Z28" s="1012">
        <f t="shared" si="0"/>
        <v>13200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25" t="s">
        <v>615</v>
      </c>
      <c r="H29" s="1026"/>
      <c r="I29" s="1026"/>
      <c r="J29" s="1026"/>
      <c r="K29" s="1026"/>
      <c r="L29" s="1026"/>
      <c r="M29" s="1026"/>
      <c r="N29" s="1026"/>
      <c r="O29" s="1026"/>
      <c r="P29" s="1026"/>
      <c r="Q29" s="1027"/>
      <c r="R29" s="1017">
        <v>2</v>
      </c>
      <c r="S29" s="1013"/>
      <c r="T29" s="1013"/>
      <c r="U29" s="1014"/>
      <c r="V29" s="1012">
        <v>274</v>
      </c>
      <c r="W29" s="1013"/>
      <c r="X29" s="1013"/>
      <c r="Y29" s="1014"/>
      <c r="Z29" s="1012">
        <f t="shared" si="0"/>
        <v>548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 t="s">
        <v>614</v>
      </c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>
        <v>2</v>
      </c>
      <c r="S30" s="1013"/>
      <c r="T30" s="1013"/>
      <c r="U30" s="1014"/>
      <c r="V30" s="1012">
        <v>100</v>
      </c>
      <c r="W30" s="1013"/>
      <c r="X30" s="1013"/>
      <c r="Y30" s="1014"/>
      <c r="Z30" s="1012">
        <f t="shared" si="0"/>
        <v>200</v>
      </c>
      <c r="AA30" s="1015"/>
      <c r="AB30" s="1015"/>
      <c r="AC30" s="1015"/>
      <c r="AD30" s="1015"/>
      <c r="AE30" s="1016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114"/>
      <c r="S31" s="1115"/>
      <c r="T31" s="1115"/>
      <c r="U31" s="1116"/>
      <c r="V31" s="1117"/>
      <c r="W31" s="1112"/>
      <c r="X31" s="1112"/>
      <c r="Y31" s="1113"/>
      <c r="Z31" s="1117">
        <f t="shared" si="0"/>
        <v>0</v>
      </c>
      <c r="AA31" s="1221"/>
      <c r="AB31" s="1221"/>
      <c r="AC31" s="1221"/>
      <c r="AD31" s="1221"/>
      <c r="AE31" s="1222"/>
    </row>
    <row r="32" spans="2:33" ht="16" thickBot="1" x14ac:dyDescent="0.4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8"/>
      <c r="X32" s="8"/>
      <c r="Y32" s="8"/>
      <c r="Z32" s="1003">
        <f>SUM(Z19:AE31)</f>
        <v>176354</v>
      </c>
      <c r="AA32" s="1004"/>
      <c r="AB32" s="1004"/>
      <c r="AC32" s="1004"/>
      <c r="AD32" s="1004"/>
      <c r="AE32" s="1005"/>
    </row>
    <row r="33" spans="2:31" x14ac:dyDescent="0.35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ht="24" customHeight="1" x14ac:dyDescent="0.35">
      <c r="B34" s="7"/>
      <c r="C34" s="4"/>
      <c r="D34" s="4"/>
      <c r="E34" s="1049" t="s">
        <v>0</v>
      </c>
      <c r="F34" s="1049"/>
      <c r="G34" s="1049"/>
      <c r="H34" s="1049"/>
      <c r="I34" s="1049"/>
      <c r="J34" s="1049"/>
      <c r="K34" s="1049"/>
      <c r="L34" s="1049"/>
      <c r="M34" s="1049"/>
      <c r="N34" s="1049"/>
      <c r="O34" s="1049"/>
      <c r="P34" s="104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x14ac:dyDescent="0.35">
      <c r="B35" s="3"/>
      <c r="C35" s="4"/>
      <c r="D35" s="4"/>
      <c r="E35" s="1007"/>
      <c r="F35" s="1007"/>
      <c r="G35" s="1007"/>
      <c r="H35" s="1007"/>
      <c r="I35" s="1007"/>
      <c r="J35" s="1007"/>
      <c r="K35" s="1007"/>
      <c r="L35" s="1007"/>
      <c r="M35" s="1007"/>
      <c r="N35" s="1007"/>
      <c r="O35" s="1007"/>
      <c r="P35" s="1007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x14ac:dyDescent="0.35">
      <c r="B36" s="3"/>
      <c r="C36" s="4"/>
      <c r="D36" s="4"/>
      <c r="E36" s="599"/>
      <c r="F36" s="599"/>
      <c r="G36" s="599"/>
      <c r="H36" s="599"/>
      <c r="I36" s="599"/>
      <c r="J36" s="599"/>
      <c r="K36" s="599"/>
      <c r="L36" s="599"/>
      <c r="M36" s="599"/>
      <c r="N36" s="599"/>
      <c r="O36" s="599"/>
      <c r="P36" s="599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599"/>
      <c r="F37" s="599"/>
      <c r="G37" s="599"/>
      <c r="H37" s="599"/>
      <c r="I37" s="599"/>
      <c r="J37" s="599"/>
      <c r="K37" s="599"/>
      <c r="L37" s="599"/>
      <c r="M37" s="599"/>
      <c r="N37" s="599"/>
      <c r="O37" s="599"/>
      <c r="P37" s="599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599"/>
      <c r="F38" s="599"/>
      <c r="G38" s="599"/>
      <c r="H38" s="599"/>
      <c r="I38" s="599"/>
      <c r="J38" s="599"/>
      <c r="K38" s="599"/>
      <c r="L38" s="599"/>
      <c r="M38" s="599"/>
      <c r="N38" s="599"/>
      <c r="O38" s="599"/>
      <c r="P38" s="599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ht="22.5" customHeight="1" x14ac:dyDescent="0.35">
      <c r="B39" s="9" t="s">
        <v>17</v>
      </c>
      <c r="C39" s="4"/>
      <c r="D39" s="4"/>
      <c r="E39" s="1006" t="s">
        <v>0</v>
      </c>
      <c r="F39" s="1006"/>
      <c r="G39" s="1006"/>
      <c r="H39" s="1006"/>
      <c r="I39" s="1006"/>
      <c r="J39" s="1006"/>
      <c r="K39" s="1006"/>
      <c r="L39" s="1006"/>
      <c r="M39" s="1006"/>
      <c r="N39" s="1006"/>
      <c r="O39" s="1006"/>
      <c r="P39" s="1006"/>
      <c r="Q39" s="4"/>
      <c r="R39" s="7" t="s">
        <v>18</v>
      </c>
      <c r="S39" s="4"/>
      <c r="T39" s="1006"/>
      <c r="U39" s="1006"/>
      <c r="V39" s="1006"/>
      <c r="W39" s="1006"/>
      <c r="X39" s="1006"/>
      <c r="Y39" s="1006"/>
      <c r="Z39" s="1006"/>
      <c r="AA39" s="1006"/>
      <c r="AB39" s="1006"/>
      <c r="AC39" s="1006"/>
      <c r="AD39" s="1006"/>
      <c r="AE39" s="6"/>
    </row>
    <row r="40" spans="2:31" x14ac:dyDescent="0.35">
      <c r="B40" s="3"/>
      <c r="C40" s="4"/>
      <c r="D40" s="4"/>
      <c r="E40" s="1007" t="s">
        <v>19</v>
      </c>
      <c r="F40" s="1007"/>
      <c r="G40" s="1007"/>
      <c r="H40" s="1007"/>
      <c r="I40" s="1007"/>
      <c r="J40" s="1007"/>
      <c r="K40" s="1007"/>
      <c r="L40" s="1007"/>
      <c r="M40" s="1007"/>
      <c r="N40" s="1007"/>
      <c r="O40" s="1007"/>
      <c r="P40" s="1007"/>
      <c r="Q40" s="4"/>
      <c r="R40" s="4"/>
      <c r="S40" s="4"/>
      <c r="T40" s="4" t="s">
        <v>28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599"/>
      <c r="F41" s="599"/>
      <c r="G41" s="599"/>
      <c r="H41" s="599"/>
      <c r="I41" s="599"/>
      <c r="J41" s="599"/>
      <c r="K41" s="599"/>
      <c r="L41" s="599"/>
      <c r="M41" s="599"/>
      <c r="N41" s="599"/>
      <c r="O41" s="599"/>
      <c r="P41" s="599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599"/>
      <c r="F42" s="599"/>
      <c r="G42" s="599"/>
      <c r="H42" s="599"/>
      <c r="I42" s="599"/>
      <c r="J42" s="599"/>
      <c r="K42" s="599"/>
      <c r="L42" s="599"/>
      <c r="M42" s="599"/>
      <c r="N42" s="599"/>
      <c r="O42" s="599"/>
      <c r="P42" s="59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16" thickBot="1" x14ac:dyDescent="0.4"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2"/>
    </row>
  </sheetData>
  <mergeCells count="89">
    <mergeCell ref="B1:E1"/>
    <mergeCell ref="F1:AA1"/>
    <mergeCell ref="AB1:AE1"/>
    <mergeCell ref="K2:W3"/>
    <mergeCell ref="K4:W5"/>
    <mergeCell ref="AA4:AE4"/>
    <mergeCell ref="B6:M6"/>
    <mergeCell ref="N6:U6"/>
    <mergeCell ref="D8:G8"/>
    <mergeCell ref="G11:AD11"/>
    <mergeCell ref="F13:P13"/>
    <mergeCell ref="AA13:AB13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19:F19"/>
    <mergeCell ref="G19:Q19"/>
    <mergeCell ref="R19:U19"/>
    <mergeCell ref="V19:Y19"/>
    <mergeCell ref="Z19:AE19"/>
    <mergeCell ref="B22:F22"/>
    <mergeCell ref="G22:Q22"/>
    <mergeCell ref="R22:U22"/>
    <mergeCell ref="V22:Y22"/>
    <mergeCell ref="Z22:AE22"/>
    <mergeCell ref="B21:F21"/>
    <mergeCell ref="G21:Q21"/>
    <mergeCell ref="R21:U21"/>
    <mergeCell ref="V21:Y21"/>
    <mergeCell ref="Z21:AE21"/>
    <mergeCell ref="B24:F24"/>
    <mergeCell ref="G24:Q24"/>
    <mergeCell ref="R24:U24"/>
    <mergeCell ref="V24:Y24"/>
    <mergeCell ref="Z24:AE24"/>
    <mergeCell ref="B23:F23"/>
    <mergeCell ref="G23:Q23"/>
    <mergeCell ref="R23:U23"/>
    <mergeCell ref="V23:Y23"/>
    <mergeCell ref="Z23:AE23"/>
    <mergeCell ref="B26:F26"/>
    <mergeCell ref="G26:Q26"/>
    <mergeCell ref="R26:U26"/>
    <mergeCell ref="V26:Y26"/>
    <mergeCell ref="Z26:AE26"/>
    <mergeCell ref="B25:F25"/>
    <mergeCell ref="G25:Q25"/>
    <mergeCell ref="R25:U25"/>
    <mergeCell ref="V25:Y25"/>
    <mergeCell ref="Z25:AE25"/>
    <mergeCell ref="B28:F28"/>
    <mergeCell ref="G28:Q28"/>
    <mergeCell ref="R28:U28"/>
    <mergeCell ref="V28:Y28"/>
    <mergeCell ref="Z28:AE28"/>
    <mergeCell ref="B27:F27"/>
    <mergeCell ref="G27:Q27"/>
    <mergeCell ref="R27:U27"/>
    <mergeCell ref="V27:Y27"/>
    <mergeCell ref="Z27:AE27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E34:P34"/>
    <mergeCell ref="E35:P35"/>
    <mergeCell ref="E39:P39"/>
    <mergeCell ref="T39:AD39"/>
    <mergeCell ref="E40:P4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6">
    <tabColor rgb="FFFFFF00"/>
  </sheetPr>
  <dimension ref="B1:AG46"/>
  <sheetViews>
    <sheetView topLeftCell="A2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06"/>
      <c r="G2" s="606"/>
      <c r="H2" s="606"/>
      <c r="I2" s="60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04"/>
      <c r="C3" s="605"/>
      <c r="D3" s="605"/>
      <c r="E3" s="60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07"/>
      <c r="Z3" s="607"/>
      <c r="AA3" s="607"/>
      <c r="AB3" s="26"/>
      <c r="AC3" s="26"/>
      <c r="AD3" s="26"/>
      <c r="AE3" s="31"/>
    </row>
    <row r="4" spans="2:33" s="4" customFormat="1" x14ac:dyDescent="0.35">
      <c r="B4" s="604"/>
      <c r="C4" s="605"/>
      <c r="D4" s="605"/>
      <c r="E4" s="60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07"/>
      <c r="Z4" s="60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616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1</v>
      </c>
      <c r="AB8" s="15">
        <v>2</v>
      </c>
      <c r="AC8" s="15">
        <v>2</v>
      </c>
      <c r="AD8" s="15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x14ac:dyDescent="0.35">
      <c r="B18" s="1017"/>
      <c r="C18" s="1013"/>
      <c r="D18" s="1013"/>
      <c r="E18" s="1013"/>
      <c r="F18" s="1013"/>
      <c r="G18" s="1220" t="s">
        <v>485</v>
      </c>
      <c r="H18" s="1218"/>
      <c r="I18" s="1218"/>
      <c r="J18" s="1218"/>
      <c r="K18" s="1218"/>
      <c r="L18" s="1218"/>
      <c r="M18" s="1218"/>
      <c r="N18" s="1218"/>
      <c r="O18" s="1218"/>
      <c r="P18" s="1218"/>
      <c r="Q18" s="1219"/>
      <c r="R18" s="1108">
        <v>100</v>
      </c>
      <c r="S18" s="1013"/>
      <c r="T18" s="1013"/>
      <c r="U18" s="1014"/>
      <c r="V18" s="1147">
        <v>382</v>
      </c>
      <c r="W18" s="1150"/>
      <c r="X18" s="1150"/>
      <c r="Y18" s="1151"/>
      <c r="Z18" s="1022">
        <f t="shared" ref="Z18:Z41" si="0">+R18*V18</f>
        <v>38200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473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100</v>
      </c>
      <c r="S19" s="1013"/>
      <c r="T19" s="1013"/>
      <c r="U19" s="1014"/>
      <c r="V19" s="1147">
        <v>405</v>
      </c>
      <c r="W19" s="1148"/>
      <c r="X19" s="1148"/>
      <c r="Y19" s="1149"/>
      <c r="Z19" s="1022">
        <f t="shared" si="0"/>
        <v>40500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596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5</v>
      </c>
      <c r="S20" s="1013"/>
      <c r="T20" s="1013"/>
      <c r="U20" s="1014"/>
      <c r="V20" s="1147">
        <v>2266</v>
      </c>
      <c r="W20" s="1148"/>
      <c r="X20" s="1148"/>
      <c r="Y20" s="1149"/>
      <c r="Z20" s="1022">
        <f t="shared" si="0"/>
        <v>11330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440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50</v>
      </c>
      <c r="S21" s="1013"/>
      <c r="T21" s="1013"/>
      <c r="U21" s="1014"/>
      <c r="V21" s="1147">
        <v>358</v>
      </c>
      <c r="W21" s="1148"/>
      <c r="X21" s="1148"/>
      <c r="Y21" s="1149"/>
      <c r="Z21" s="1022">
        <f t="shared" si="0"/>
        <v>17900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47">
        <v>0</v>
      </c>
      <c r="W22" s="1148"/>
      <c r="X22" s="1148"/>
      <c r="Y22" s="1149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47">
        <v>0</v>
      </c>
      <c r="W23" s="1148"/>
      <c r="X23" s="1148"/>
      <c r="Y23" s="1149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47">
        <v>0</v>
      </c>
      <c r="W24" s="1148"/>
      <c r="X24" s="1148"/>
      <c r="Y24" s="1149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47"/>
      <c r="W25" s="1148"/>
      <c r="X25" s="1148"/>
      <c r="Y25" s="1149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47"/>
      <c r="W26" s="1148"/>
      <c r="X26" s="1148"/>
      <c r="Y26" s="1149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47"/>
      <c r="W27" s="1148"/>
      <c r="X27" s="1148"/>
      <c r="Y27" s="1149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47"/>
      <c r="W28" s="1148"/>
      <c r="X28" s="1148"/>
      <c r="Y28" s="1149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47"/>
      <c r="W29" s="1148"/>
      <c r="X29" s="1148"/>
      <c r="Y29" s="1149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47"/>
      <c r="W30" s="1148"/>
      <c r="X30" s="1148"/>
      <c r="Y30" s="1149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47"/>
      <c r="W31" s="1148"/>
      <c r="X31" s="1148"/>
      <c r="Y31" s="1149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47"/>
      <c r="W32" s="1148"/>
      <c r="X32" s="1148"/>
      <c r="Y32" s="1149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47"/>
      <c r="W33" s="1148"/>
      <c r="X33" s="1148"/>
      <c r="Y33" s="1149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47"/>
      <c r="W34" s="1148"/>
      <c r="X34" s="1148"/>
      <c r="Y34" s="1149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228"/>
      <c r="W35" s="1229"/>
      <c r="X35" s="1229"/>
      <c r="Y35" s="1229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228"/>
      <c r="W36" s="1229"/>
      <c r="X36" s="1229"/>
      <c r="Y36" s="1229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228"/>
      <c r="W37" s="1229"/>
      <c r="X37" s="1229"/>
      <c r="Y37" s="1229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thickBot="1" x14ac:dyDescent="0.4">
      <c r="B38" s="1156"/>
      <c r="C38" s="1157"/>
      <c r="D38" s="1157"/>
      <c r="E38" s="1157"/>
      <c r="F38" s="1011"/>
      <c r="G38" s="1156"/>
      <c r="H38" s="1157"/>
      <c r="I38" s="1157"/>
      <c r="J38" s="1157"/>
      <c r="K38" s="1157"/>
      <c r="L38" s="1157"/>
      <c r="M38" s="1157"/>
      <c r="N38" s="1157"/>
      <c r="O38" s="1157"/>
      <c r="P38" s="1157"/>
      <c r="Q38" s="1158"/>
      <c r="R38" s="1159"/>
      <c r="S38" s="1160"/>
      <c r="T38" s="1160"/>
      <c r="U38" s="1160"/>
      <c r="V38" s="1223"/>
      <c r="W38" s="1224"/>
      <c r="X38" s="1224"/>
      <c r="Y38" s="1224"/>
      <c r="Z38" s="1163">
        <f t="shared" si="0"/>
        <v>0</v>
      </c>
      <c r="AA38" s="1163"/>
      <c r="AB38" s="1163"/>
      <c r="AC38" s="1163"/>
      <c r="AD38" s="1163"/>
      <c r="AE38" s="1164"/>
    </row>
    <row r="39" spans="2:31" ht="19.5" customHeight="1" thickBot="1" x14ac:dyDescent="0.4">
      <c r="B39" s="1156"/>
      <c r="C39" s="1157"/>
      <c r="D39" s="1157"/>
      <c r="E39" s="1157"/>
      <c r="F39" s="1011"/>
      <c r="G39" s="1156"/>
      <c r="H39" s="1157"/>
      <c r="I39" s="1157"/>
      <c r="J39" s="1157"/>
      <c r="K39" s="1157"/>
      <c r="L39" s="1157"/>
      <c r="M39" s="1157"/>
      <c r="N39" s="1157"/>
      <c r="O39" s="1157"/>
      <c r="P39" s="1157"/>
      <c r="Q39" s="1158"/>
      <c r="R39" s="1159"/>
      <c r="S39" s="1160"/>
      <c r="T39" s="1160"/>
      <c r="U39" s="1160"/>
      <c r="V39" s="1223"/>
      <c r="W39" s="1224"/>
      <c r="X39" s="1224"/>
      <c r="Y39" s="1224"/>
      <c r="Z39" s="1163">
        <f t="shared" si="0"/>
        <v>0</v>
      </c>
      <c r="AA39" s="1163"/>
      <c r="AB39" s="1163"/>
      <c r="AC39" s="1163"/>
      <c r="AD39" s="1163"/>
      <c r="AE39" s="1164"/>
    </row>
    <row r="40" spans="2:31" ht="19.5" customHeight="1" thickBot="1" x14ac:dyDescent="0.4">
      <c r="B40" s="1156"/>
      <c r="C40" s="1157"/>
      <c r="D40" s="1157"/>
      <c r="E40" s="1157"/>
      <c r="F40" s="1011"/>
      <c r="G40" s="1156"/>
      <c r="H40" s="1157"/>
      <c r="I40" s="1157"/>
      <c r="J40" s="1157"/>
      <c r="K40" s="1157"/>
      <c r="L40" s="1157"/>
      <c r="M40" s="1157"/>
      <c r="N40" s="1157"/>
      <c r="O40" s="1157"/>
      <c r="P40" s="1157"/>
      <c r="Q40" s="1158"/>
      <c r="R40" s="1159"/>
      <c r="S40" s="1160"/>
      <c r="T40" s="1160"/>
      <c r="U40" s="1160"/>
      <c r="V40" s="1223"/>
      <c r="W40" s="1224"/>
      <c r="X40" s="1224"/>
      <c r="Y40" s="1224"/>
      <c r="Z40" s="1163">
        <f t="shared" si="0"/>
        <v>0</v>
      </c>
      <c r="AA40" s="1163"/>
      <c r="AB40" s="1163"/>
      <c r="AC40" s="1163"/>
      <c r="AD40" s="1163"/>
      <c r="AE40" s="1164"/>
    </row>
    <row r="41" spans="2:31" ht="19.5" customHeight="1" thickBot="1" x14ac:dyDescent="0.4">
      <c r="B41" s="1156"/>
      <c r="C41" s="1157"/>
      <c r="D41" s="1157"/>
      <c r="E41" s="1157"/>
      <c r="F41" s="1011"/>
      <c r="G41" s="1156"/>
      <c r="H41" s="1157"/>
      <c r="I41" s="1157"/>
      <c r="J41" s="1157"/>
      <c r="K41" s="1157"/>
      <c r="L41" s="1157"/>
      <c r="M41" s="1157"/>
      <c r="N41" s="1157"/>
      <c r="O41" s="1157"/>
      <c r="P41" s="1157"/>
      <c r="Q41" s="1158"/>
      <c r="R41" s="1159"/>
      <c r="S41" s="1160"/>
      <c r="T41" s="1160"/>
      <c r="U41" s="1160"/>
      <c r="V41" s="1223"/>
      <c r="W41" s="1224"/>
      <c r="X41" s="1224"/>
      <c r="Y41" s="1224"/>
      <c r="Z41" s="1163">
        <f t="shared" si="0"/>
        <v>0</v>
      </c>
      <c r="AA41" s="1163"/>
      <c r="AB41" s="1163"/>
      <c r="AC41" s="1163"/>
      <c r="AD41" s="1163"/>
      <c r="AE41" s="1164"/>
    </row>
    <row r="42" spans="2:31" ht="16" thickBot="1" x14ac:dyDescent="0.4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8"/>
      <c r="X42" s="8"/>
      <c r="Y42" s="8"/>
      <c r="Z42" s="1003">
        <f>SUM(Z18:AE41)</f>
        <v>107930</v>
      </c>
      <c r="AA42" s="1004"/>
      <c r="AB42" s="1004"/>
      <c r="AC42" s="1004"/>
      <c r="AD42" s="1004"/>
      <c r="AE42" s="1005"/>
    </row>
    <row r="43" spans="2:31" x14ac:dyDescent="0.35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ht="22.5" customHeight="1" x14ac:dyDescent="0.35">
      <c r="B44" s="9" t="s">
        <v>17</v>
      </c>
      <c r="C44" s="4"/>
      <c r="D44" s="4"/>
      <c r="E44" s="1006" t="s">
        <v>0</v>
      </c>
      <c r="F44" s="1006"/>
      <c r="G44" s="1006"/>
      <c r="H44" s="1006"/>
      <c r="I44" s="1006"/>
      <c r="J44" s="1006"/>
      <c r="K44" s="1006"/>
      <c r="L44" s="1006"/>
      <c r="M44" s="1006"/>
      <c r="N44" s="1006"/>
      <c r="O44" s="1006"/>
      <c r="P44" s="1006"/>
      <c r="Q44" s="1155" t="s">
        <v>18</v>
      </c>
      <c r="R44" s="1155"/>
      <c r="S44" s="1155"/>
      <c r="T44" s="1006"/>
      <c r="U44" s="1006"/>
      <c r="V44" s="1006"/>
      <c r="W44" s="1006"/>
      <c r="X44" s="1006"/>
      <c r="Y44" s="1006"/>
      <c r="Z44" s="1006"/>
      <c r="AA44" s="1006"/>
      <c r="AB44" s="1006"/>
      <c r="AC44" s="1006"/>
      <c r="AD44" s="1006"/>
      <c r="AE44" s="6"/>
    </row>
    <row r="45" spans="2:31" x14ac:dyDescent="0.35">
      <c r="B45" s="3"/>
      <c r="C45" s="4"/>
      <c r="D45" s="4"/>
      <c r="E45" s="1007" t="s">
        <v>19</v>
      </c>
      <c r="F45" s="1007"/>
      <c r="G45" s="1007"/>
      <c r="H45" s="1007"/>
      <c r="I45" s="1007"/>
      <c r="J45" s="1007"/>
      <c r="K45" s="1007"/>
      <c r="L45" s="1007"/>
      <c r="M45" s="1007"/>
      <c r="N45" s="1007"/>
      <c r="O45" s="1007"/>
      <c r="P45" s="1007"/>
      <c r="Q45" s="4"/>
      <c r="R45" s="4"/>
      <c r="S45" s="4"/>
      <c r="T45" s="141" t="s">
        <v>28</v>
      </c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ht="16" thickBot="1" x14ac:dyDescent="0.4">
      <c r="B46" s="10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2"/>
    </row>
  </sheetData>
  <mergeCells count="143">
    <mergeCell ref="Z42:AE42"/>
    <mergeCell ref="E44:P44"/>
    <mergeCell ref="Q44:S44"/>
    <mergeCell ref="T44:AD44"/>
    <mergeCell ref="E45:P45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FFFF00"/>
  </sheetPr>
  <dimension ref="B1:AG35"/>
  <sheetViews>
    <sheetView topLeftCell="A12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51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1</v>
      </c>
      <c r="AC8" s="15">
        <v>2</v>
      </c>
      <c r="AD8" s="15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47.25" customHeight="1" x14ac:dyDescent="0.35">
      <c r="B19" s="1017"/>
      <c r="C19" s="1013"/>
      <c r="D19" s="1013"/>
      <c r="E19" s="1013"/>
      <c r="F19" s="1018"/>
      <c r="G19" s="1121" t="s">
        <v>86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2426720</v>
      </c>
      <c r="W19" s="1023"/>
      <c r="X19" s="1023"/>
      <c r="Y19" s="1024"/>
      <c r="Z19" s="1022">
        <f>+R19*V19</f>
        <v>2426720</v>
      </c>
      <c r="AA19" s="1124"/>
      <c r="AB19" s="1124"/>
      <c r="AC19" s="1124"/>
      <c r="AD19" s="1124"/>
      <c r="AE19" s="1125"/>
    </row>
    <row r="20" spans="2:33" ht="47.25" customHeight="1" x14ac:dyDescent="0.35">
      <c r="B20" s="1017"/>
      <c r="C20" s="1013"/>
      <c r="D20" s="1013"/>
      <c r="E20" s="1013"/>
      <c r="F20" s="1018"/>
      <c r="G20" s="1121" t="s">
        <v>87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3761880</v>
      </c>
      <c r="W20" s="1023"/>
      <c r="X20" s="1023"/>
      <c r="Y20" s="1024"/>
      <c r="Z20" s="1022">
        <f>+R20*V20</f>
        <v>3761880</v>
      </c>
      <c r="AA20" s="1124"/>
      <c r="AB20" s="1124"/>
      <c r="AC20" s="1124"/>
      <c r="AD20" s="1124"/>
      <c r="AE20" s="1125"/>
    </row>
    <row r="21" spans="2:33" ht="62.25" customHeight="1" x14ac:dyDescent="0.35">
      <c r="B21" s="1017"/>
      <c r="C21" s="1013"/>
      <c r="D21" s="1013"/>
      <c r="E21" s="1013"/>
      <c r="F21" s="1018"/>
      <c r="G21" s="1121" t="s">
        <v>88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1730720</v>
      </c>
      <c r="W21" s="1023"/>
      <c r="X21" s="1023"/>
      <c r="Y21" s="1024"/>
      <c r="Z21" s="1022">
        <f t="shared" ref="Z21:Z22" si="0">+R21*V21</f>
        <v>1730720</v>
      </c>
      <c r="AA21" s="1124"/>
      <c r="AB21" s="1124"/>
      <c r="AC21" s="1124"/>
      <c r="AD21" s="1124"/>
      <c r="AE21" s="1125"/>
    </row>
    <row r="22" spans="2:33" ht="47.25" customHeight="1" x14ac:dyDescent="0.35">
      <c r="B22" s="1017"/>
      <c r="C22" s="1013"/>
      <c r="D22" s="1013"/>
      <c r="E22" s="1013"/>
      <c r="F22" s="1018"/>
      <c r="G22" s="1121" t="s">
        <v>407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4780360</v>
      </c>
      <c r="W22" s="1023"/>
      <c r="X22" s="1023"/>
      <c r="Y22" s="1024"/>
      <c r="Z22" s="1022">
        <f t="shared" si="0"/>
        <v>4780360</v>
      </c>
      <c r="AA22" s="1124"/>
      <c r="AB22" s="1124"/>
      <c r="AC22" s="1124"/>
      <c r="AD22" s="1124"/>
      <c r="AE22" s="1125"/>
    </row>
    <row r="23" spans="2:33" ht="19.5" customHeight="1" thickBot="1" x14ac:dyDescent="0.4">
      <c r="B23" s="1008"/>
      <c r="C23" s="1009"/>
      <c r="D23" s="1009"/>
      <c r="E23" s="1009"/>
      <c r="F23" s="1010"/>
      <c r="G23" s="1111"/>
      <c r="H23" s="1112"/>
      <c r="I23" s="1112"/>
      <c r="J23" s="1112"/>
      <c r="K23" s="1112"/>
      <c r="L23" s="1112"/>
      <c r="M23" s="1112"/>
      <c r="N23" s="1112"/>
      <c r="O23" s="1112"/>
      <c r="P23" s="1112"/>
      <c r="Q23" s="1113"/>
      <c r="R23" s="1114"/>
      <c r="S23" s="1115"/>
      <c r="T23" s="1115"/>
      <c r="U23" s="1116"/>
      <c r="V23" s="1117"/>
      <c r="W23" s="1112"/>
      <c r="X23" s="1112"/>
      <c r="Y23" s="1113"/>
      <c r="Z23" s="1118"/>
      <c r="AA23" s="1119"/>
      <c r="AB23" s="1119"/>
      <c r="AC23" s="1119"/>
      <c r="AD23" s="1119"/>
      <c r="AE23" s="1120"/>
    </row>
    <row r="24" spans="2:33" ht="16" thickBot="1" x14ac:dyDescent="0.4"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 t="s">
        <v>15</v>
      </c>
      <c r="W24" s="8"/>
      <c r="X24" s="8"/>
      <c r="Y24" s="8"/>
      <c r="Z24" s="1128">
        <f>SUM(Z19:AE23)</f>
        <v>12699680</v>
      </c>
      <c r="AA24" s="1129"/>
      <c r="AB24" s="1129"/>
      <c r="AC24" s="1129"/>
      <c r="AD24" s="1129"/>
      <c r="AE24" s="1130"/>
    </row>
    <row r="25" spans="2:33" x14ac:dyDescent="0.35"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6"/>
    </row>
    <row r="26" spans="2:33" ht="24" customHeight="1" x14ac:dyDescent="0.35">
      <c r="B26" s="9" t="s">
        <v>16</v>
      </c>
      <c r="C26" s="4"/>
      <c r="D26" s="4"/>
      <c r="E26" s="1006" t="s">
        <v>0</v>
      </c>
      <c r="F26" s="1006"/>
      <c r="G26" s="1006"/>
      <c r="H26" s="1006"/>
      <c r="I26" s="1006"/>
      <c r="J26" s="1006"/>
      <c r="K26" s="1006"/>
      <c r="L26" s="1006"/>
      <c r="M26" s="1006"/>
      <c r="N26" s="1006"/>
      <c r="O26" s="1006"/>
      <c r="P26" s="1006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6"/>
    </row>
    <row r="27" spans="2:33" x14ac:dyDescent="0.35">
      <c r="B27" s="3"/>
      <c r="C27" s="4"/>
      <c r="D27" s="4"/>
      <c r="E27" s="1007"/>
      <c r="F27" s="1007"/>
      <c r="G27" s="1007"/>
      <c r="H27" s="1007"/>
      <c r="I27" s="1007"/>
      <c r="J27" s="1007"/>
      <c r="K27" s="1007"/>
      <c r="L27" s="1007"/>
      <c r="M27" s="1007"/>
      <c r="N27" s="1007"/>
      <c r="O27" s="1007"/>
      <c r="P27" s="100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6"/>
    </row>
    <row r="28" spans="2:33" x14ac:dyDescent="0.35">
      <c r="B28" s="3"/>
      <c r="C28" s="4"/>
      <c r="D28" s="4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x14ac:dyDescent="0.35">
      <c r="B29" s="3"/>
      <c r="C29" s="4"/>
      <c r="D29" s="4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6"/>
    </row>
    <row r="30" spans="2:33" x14ac:dyDescent="0.35">
      <c r="B30" s="3"/>
      <c r="C30" s="4"/>
      <c r="D30" s="4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ht="22.5" customHeight="1" x14ac:dyDescent="0.35">
      <c r="B31" s="9" t="s">
        <v>17</v>
      </c>
      <c r="C31" s="4"/>
      <c r="D31" s="4"/>
      <c r="E31" s="1006" t="s">
        <v>0</v>
      </c>
      <c r="F31" s="1006"/>
      <c r="G31" s="1006"/>
      <c r="H31" s="1006"/>
      <c r="I31" s="1006"/>
      <c r="J31" s="1006"/>
      <c r="K31" s="1006"/>
      <c r="L31" s="1006"/>
      <c r="M31" s="1006"/>
      <c r="N31" s="1006"/>
      <c r="O31" s="1006"/>
      <c r="P31" s="1006"/>
      <c r="Q31" s="4"/>
      <c r="R31" s="7" t="s">
        <v>18</v>
      </c>
      <c r="S31" s="4"/>
      <c r="T31" s="1006"/>
      <c r="U31" s="1006"/>
      <c r="V31" s="1006"/>
      <c r="W31" s="1006"/>
      <c r="X31" s="1006"/>
      <c r="Y31" s="1006"/>
      <c r="Z31" s="1006"/>
      <c r="AA31" s="1006"/>
      <c r="AB31" s="1006"/>
      <c r="AC31" s="1006"/>
      <c r="AD31" s="1006"/>
      <c r="AE31" s="6"/>
    </row>
    <row r="32" spans="2:33" x14ac:dyDescent="0.35">
      <c r="B32" s="3"/>
      <c r="C32" s="4"/>
      <c r="D32" s="4"/>
      <c r="E32" s="1007" t="s">
        <v>19</v>
      </c>
      <c r="F32" s="1007"/>
      <c r="G32" s="1007"/>
      <c r="H32" s="1007"/>
      <c r="I32" s="1007"/>
      <c r="J32" s="1007"/>
      <c r="K32" s="1007"/>
      <c r="L32" s="1007"/>
      <c r="M32" s="1007"/>
      <c r="N32" s="1007"/>
      <c r="O32" s="1007"/>
      <c r="P32" s="1007"/>
      <c r="Q32" s="4"/>
      <c r="R32" s="4"/>
      <c r="S32" s="4"/>
      <c r="T32" s="4" t="s">
        <v>27</v>
      </c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x14ac:dyDescent="0.35">
      <c r="B33" s="3"/>
      <c r="C33" s="4"/>
      <c r="D33" s="4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x14ac:dyDescent="0.35">
      <c r="B34" s="3"/>
      <c r="C34" s="4"/>
      <c r="D34" s="4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ht="16" thickBot="1" x14ac:dyDescent="0.4">
      <c r="B35" s="10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2"/>
    </row>
  </sheetData>
  <mergeCells count="51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1:F21"/>
    <mergeCell ref="G21:Q21"/>
    <mergeCell ref="R21:U21"/>
    <mergeCell ref="V21:Y21"/>
    <mergeCell ref="Z21:AE21"/>
    <mergeCell ref="B20:F20"/>
    <mergeCell ref="G20:Q20"/>
    <mergeCell ref="R20:U20"/>
    <mergeCell ref="V20:Y20"/>
    <mergeCell ref="Z20:AE20"/>
    <mergeCell ref="Z22:AE22"/>
    <mergeCell ref="B23:F23"/>
    <mergeCell ref="G23:Q23"/>
    <mergeCell ref="R23:U23"/>
    <mergeCell ref="V23:Y23"/>
    <mergeCell ref="Z23:AE23"/>
    <mergeCell ref="E32:P32"/>
    <mergeCell ref="B22:F22"/>
    <mergeCell ref="G22:Q22"/>
    <mergeCell ref="R22:U22"/>
    <mergeCell ref="V22:Y22"/>
    <mergeCell ref="Z24:AE24"/>
    <mergeCell ref="E26:P26"/>
    <mergeCell ref="E27:P27"/>
    <mergeCell ref="E31:P31"/>
    <mergeCell ref="T31:AD3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7">
    <tabColor rgb="FFFFFF00"/>
  </sheetPr>
  <dimension ref="B1:AG48"/>
  <sheetViews>
    <sheetView topLeftCell="A2" zoomScaleNormal="100" workbookViewId="0">
      <selection activeCell="V18" sqref="V18:Y18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06"/>
      <c r="G2" s="606"/>
      <c r="H2" s="606"/>
      <c r="I2" s="60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04"/>
      <c r="C3" s="605"/>
      <c r="D3" s="605"/>
      <c r="E3" s="60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07"/>
      <c r="Z3" s="607"/>
      <c r="AA3" s="607"/>
      <c r="AB3" s="26"/>
      <c r="AC3" s="26"/>
      <c r="AD3" s="26"/>
      <c r="AE3" s="31"/>
    </row>
    <row r="4" spans="2:33" s="4" customFormat="1" x14ac:dyDescent="0.35">
      <c r="B4" s="604"/>
      <c r="C4" s="605"/>
      <c r="D4" s="605"/>
      <c r="E4" s="60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07"/>
      <c r="Z4" s="60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617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7</v>
      </c>
      <c r="AA8" s="318">
        <v>1</v>
      </c>
      <c r="AB8" s="318">
        <v>2</v>
      </c>
      <c r="AC8" s="318">
        <v>2</v>
      </c>
      <c r="AD8" s="318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352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293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20</v>
      </c>
      <c r="S19" s="1013"/>
      <c r="T19" s="1013"/>
      <c r="U19" s="1014"/>
      <c r="V19" s="1022">
        <v>934</v>
      </c>
      <c r="W19" s="1023"/>
      <c r="X19" s="1023"/>
      <c r="Y19" s="1024"/>
      <c r="Z19" s="1022">
        <f t="shared" ref="Z19" si="0">+R19*V19</f>
        <v>18680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/>
      <c r="S20" s="1013"/>
      <c r="T20" s="1013"/>
      <c r="U20" s="1014"/>
      <c r="V20" s="1022">
        <v>0</v>
      </c>
      <c r="W20" s="1023"/>
      <c r="X20" s="1023"/>
      <c r="Y20" s="1024"/>
      <c r="Z20" s="1022">
        <f t="shared" ref="Z20:Z38" si="1">+R20*V20</f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/>
      <c r="S21" s="1013"/>
      <c r="T21" s="1013"/>
      <c r="U21" s="1014"/>
      <c r="V21" s="1022">
        <v>0</v>
      </c>
      <c r="W21" s="1023"/>
      <c r="X21" s="1023"/>
      <c r="Y21" s="1024"/>
      <c r="Z21" s="1022">
        <f t="shared" si="1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/>
      <c r="S22" s="1013"/>
      <c r="T22" s="1013"/>
      <c r="U22" s="1014"/>
      <c r="V22" s="1022">
        <v>0</v>
      </c>
      <c r="W22" s="1023"/>
      <c r="X22" s="1023"/>
      <c r="Y22" s="1024"/>
      <c r="Z22" s="1022">
        <f t="shared" si="1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0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/>
      <c r="S23" s="1013"/>
      <c r="T23" s="1013"/>
      <c r="U23" s="1014"/>
      <c r="V23" s="1012">
        <v>0</v>
      </c>
      <c r="W23" s="1013"/>
      <c r="X23" s="1013"/>
      <c r="Y23" s="1014"/>
      <c r="Z23" s="1012">
        <f t="shared" si="1"/>
        <v>0</v>
      </c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12">
        <v>0</v>
      </c>
      <c r="W24" s="1013"/>
      <c r="X24" s="1013"/>
      <c r="Y24" s="1014"/>
      <c r="Z24" s="1012">
        <f t="shared" si="1"/>
        <v>0</v>
      </c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12">
        <v>0</v>
      </c>
      <c r="W25" s="1013"/>
      <c r="X25" s="1013"/>
      <c r="Y25" s="1014"/>
      <c r="Z25" s="1012">
        <f t="shared" si="1"/>
        <v>0</v>
      </c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12">
        <v>0</v>
      </c>
      <c r="W26" s="1013"/>
      <c r="X26" s="1013"/>
      <c r="Y26" s="1014"/>
      <c r="Z26" s="1012">
        <f t="shared" si="1"/>
        <v>0</v>
      </c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12">
        <v>0</v>
      </c>
      <c r="W27" s="1013"/>
      <c r="X27" s="1013"/>
      <c r="Y27" s="1014"/>
      <c r="Z27" s="1012">
        <f t="shared" si="1"/>
        <v>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12"/>
      <c r="W28" s="1013"/>
      <c r="X28" s="1013"/>
      <c r="Y28" s="1014"/>
      <c r="Z28" s="1012">
        <f t="shared" si="1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/>
      <c r="W29" s="1013"/>
      <c r="X29" s="1013"/>
      <c r="Y29" s="1014"/>
      <c r="Z29" s="1012">
        <f t="shared" si="1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/>
      <c r="W30" s="1013"/>
      <c r="X30" s="1013"/>
      <c r="Y30" s="1014"/>
      <c r="Z30" s="1012">
        <f t="shared" si="1"/>
        <v>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/>
      <c r="W31" s="1013"/>
      <c r="X31" s="1013"/>
      <c r="Y31" s="1014"/>
      <c r="Z31" s="1012">
        <f t="shared" si="1"/>
        <v>0</v>
      </c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12"/>
      <c r="W32" s="1013"/>
      <c r="X32" s="1013"/>
      <c r="Y32" s="1014"/>
      <c r="Z32" s="1012">
        <f t="shared" si="1"/>
        <v>0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>
        <f t="shared" si="1"/>
        <v>0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/>
      <c r="S34" s="1013"/>
      <c r="T34" s="1013"/>
      <c r="U34" s="1014"/>
      <c r="V34" s="1012"/>
      <c r="W34" s="1013"/>
      <c r="X34" s="1013"/>
      <c r="Y34" s="1014"/>
      <c r="Z34" s="1012">
        <f t="shared" si="1"/>
        <v>0</v>
      </c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0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017"/>
      <c r="S35" s="1013"/>
      <c r="T35" s="1013"/>
      <c r="U35" s="1014"/>
      <c r="V35" s="1012"/>
      <c r="W35" s="1013"/>
      <c r="X35" s="1013"/>
      <c r="Y35" s="1014"/>
      <c r="Z35" s="1012">
        <f t="shared" si="1"/>
        <v>0</v>
      </c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114"/>
      <c r="S36" s="1115"/>
      <c r="T36" s="1115"/>
      <c r="U36" s="1116"/>
      <c r="V36" s="1012"/>
      <c r="W36" s="1013"/>
      <c r="X36" s="1013"/>
      <c r="Y36" s="1014"/>
      <c r="Z36" s="1012">
        <f t="shared" si="1"/>
        <v>0</v>
      </c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114"/>
      <c r="S37" s="1115"/>
      <c r="T37" s="1115"/>
      <c r="U37" s="1116"/>
      <c r="V37" s="1012"/>
      <c r="W37" s="1013"/>
      <c r="X37" s="1013"/>
      <c r="Y37" s="1014"/>
      <c r="Z37" s="1012">
        <f t="shared" si="1"/>
        <v>0</v>
      </c>
      <c r="AA37" s="1015"/>
      <c r="AB37" s="1015"/>
      <c r="AC37" s="1015"/>
      <c r="AD37" s="1015"/>
      <c r="AE37" s="1016"/>
    </row>
    <row r="38" spans="2:31" ht="19.5" customHeight="1" thickBot="1" x14ac:dyDescent="0.4">
      <c r="B38" s="1008"/>
      <c r="C38" s="1009"/>
      <c r="D38" s="1009"/>
      <c r="E38" s="1009"/>
      <c r="F38" s="1010"/>
      <c r="G38" s="1011"/>
      <c r="H38" s="1009"/>
      <c r="I38" s="1009"/>
      <c r="J38" s="1009"/>
      <c r="K38" s="1009"/>
      <c r="L38" s="1009"/>
      <c r="M38" s="1009"/>
      <c r="N38" s="1009"/>
      <c r="O38" s="1009"/>
      <c r="P38" s="1009"/>
      <c r="Q38" s="1010"/>
      <c r="R38" s="1114"/>
      <c r="S38" s="1115"/>
      <c r="T38" s="1115"/>
      <c r="U38" s="1116"/>
      <c r="V38" s="1012"/>
      <c r="W38" s="1013"/>
      <c r="X38" s="1013"/>
      <c r="Y38" s="1014"/>
      <c r="Z38" s="1012">
        <f t="shared" si="1"/>
        <v>0</v>
      </c>
      <c r="AA38" s="1015"/>
      <c r="AB38" s="1015"/>
      <c r="AC38" s="1015"/>
      <c r="AD38" s="1015"/>
      <c r="AE38" s="1016"/>
    </row>
    <row r="39" spans="2:31" ht="16" thickBot="1" x14ac:dyDescent="0.4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8"/>
      <c r="X39" s="8"/>
      <c r="Y39" s="8"/>
      <c r="Z39" s="1003">
        <f>SUM(Z19:AE38)</f>
        <v>18680</v>
      </c>
      <c r="AA39" s="1004"/>
      <c r="AB39" s="1004"/>
      <c r="AC39" s="1004"/>
      <c r="AD39" s="1004"/>
      <c r="AE39" s="1005"/>
    </row>
    <row r="40" spans="2:31" x14ac:dyDescent="0.3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608"/>
      <c r="F42" s="608"/>
      <c r="G42" s="608"/>
      <c r="H42" s="608"/>
      <c r="I42" s="608"/>
      <c r="J42" s="608"/>
      <c r="K42" s="608"/>
      <c r="L42" s="608"/>
      <c r="M42" s="608"/>
      <c r="N42" s="608"/>
      <c r="O42" s="608"/>
      <c r="P42" s="608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608"/>
      <c r="F43" s="608"/>
      <c r="G43" s="608"/>
      <c r="H43" s="608"/>
      <c r="I43" s="608"/>
      <c r="J43" s="608"/>
      <c r="K43" s="608"/>
      <c r="L43" s="608"/>
      <c r="M43" s="608"/>
      <c r="N43" s="608"/>
      <c r="O43" s="608"/>
      <c r="P43" s="608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608"/>
      <c r="F44" s="608"/>
      <c r="G44" s="608"/>
      <c r="H44" s="608"/>
      <c r="I44" s="608"/>
      <c r="J44" s="608"/>
      <c r="K44" s="608"/>
      <c r="L44" s="608"/>
      <c r="M44" s="608"/>
      <c r="N44" s="608"/>
      <c r="O44" s="608"/>
      <c r="P44" s="608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22.5" customHeight="1" x14ac:dyDescent="0.35">
      <c r="B45" s="9" t="s">
        <v>17</v>
      </c>
      <c r="C45" s="4"/>
      <c r="D45" s="4"/>
      <c r="E45" s="1006" t="s">
        <v>0</v>
      </c>
      <c r="F45" s="1006"/>
      <c r="G45" s="1006"/>
      <c r="H45" s="1006"/>
      <c r="I45" s="1006"/>
      <c r="J45" s="1006"/>
      <c r="K45" s="1006"/>
      <c r="L45" s="1006"/>
      <c r="M45" s="1006"/>
      <c r="N45" s="1006"/>
      <c r="O45" s="1006"/>
      <c r="P45" s="1006"/>
      <c r="Q45" s="4"/>
      <c r="R45" s="7" t="s">
        <v>18</v>
      </c>
      <c r="S45" s="4"/>
      <c r="T45" s="1006"/>
      <c r="U45" s="1006"/>
      <c r="V45" s="1006"/>
      <c r="W45" s="1006"/>
      <c r="X45" s="1006"/>
      <c r="Y45" s="1006"/>
      <c r="Z45" s="1006"/>
      <c r="AA45" s="1006"/>
      <c r="AB45" s="1006"/>
      <c r="AC45" s="1006"/>
      <c r="AD45" s="1006"/>
      <c r="AE45" s="6"/>
    </row>
    <row r="46" spans="2:31" x14ac:dyDescent="0.35">
      <c r="B46" s="3"/>
      <c r="C46" s="4"/>
      <c r="D46" s="4"/>
      <c r="E46" s="1007" t="s">
        <v>19</v>
      </c>
      <c r="F46" s="1007"/>
      <c r="G46" s="1007"/>
      <c r="H46" s="1007"/>
      <c r="I46" s="1007"/>
      <c r="J46" s="1007"/>
      <c r="K46" s="1007"/>
      <c r="L46" s="1007"/>
      <c r="M46" s="1007"/>
      <c r="N46" s="1007"/>
      <c r="O46" s="1007"/>
      <c r="P46" s="1007"/>
      <c r="Q46" s="4"/>
      <c r="R46" s="4"/>
      <c r="S46" s="4"/>
      <c r="T46" s="4" t="s">
        <v>28</v>
      </c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608"/>
      <c r="F47" s="608"/>
      <c r="G47" s="608"/>
      <c r="H47" s="608"/>
      <c r="I47" s="608"/>
      <c r="J47" s="608"/>
      <c r="K47" s="608"/>
      <c r="L47" s="608"/>
      <c r="M47" s="608"/>
      <c r="N47" s="608"/>
      <c r="O47" s="608"/>
      <c r="P47" s="608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ht="16" thickBot="1" x14ac:dyDescent="0.4">
      <c r="B48" s="10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2"/>
    </row>
  </sheetData>
  <mergeCells count="122">
    <mergeCell ref="Z39:AE39"/>
    <mergeCell ref="E45:P45"/>
    <mergeCell ref="T45:AD45"/>
    <mergeCell ref="E46:P4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8">
    <tabColor rgb="FFFFFF00"/>
  </sheetPr>
  <dimension ref="B1:AG46"/>
  <sheetViews>
    <sheetView topLeftCell="A6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11"/>
      <c r="G2" s="611"/>
      <c r="H2" s="611"/>
      <c r="I2" s="61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09"/>
      <c r="C3" s="610"/>
      <c r="D3" s="610"/>
      <c r="E3" s="61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12"/>
      <c r="Z3" s="612"/>
      <c r="AA3" s="612"/>
      <c r="AB3" s="26"/>
      <c r="AC3" s="26"/>
      <c r="AD3" s="26"/>
      <c r="AE3" s="31"/>
    </row>
    <row r="4" spans="2:33" s="4" customFormat="1" x14ac:dyDescent="0.35">
      <c r="B4" s="609"/>
      <c r="C4" s="610"/>
      <c r="D4" s="610"/>
      <c r="E4" s="61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12"/>
      <c r="Z4" s="612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618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7</v>
      </c>
      <c r="AA8" s="15">
        <v>1</v>
      </c>
      <c r="AB8" s="15">
        <v>2</v>
      </c>
      <c r="AC8" s="15">
        <v>2</v>
      </c>
      <c r="AD8" s="15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x14ac:dyDescent="0.35">
      <c r="B18" s="1017"/>
      <c r="C18" s="1013"/>
      <c r="D18" s="1013"/>
      <c r="E18" s="1013"/>
      <c r="F18" s="1013"/>
      <c r="G18" s="1220" t="s">
        <v>485</v>
      </c>
      <c r="H18" s="1218"/>
      <c r="I18" s="1218"/>
      <c r="J18" s="1218"/>
      <c r="K18" s="1218"/>
      <c r="L18" s="1218"/>
      <c r="M18" s="1218"/>
      <c r="N18" s="1218"/>
      <c r="O18" s="1218"/>
      <c r="P18" s="1218"/>
      <c r="Q18" s="1219"/>
      <c r="R18" s="1108">
        <v>40</v>
      </c>
      <c r="S18" s="1013"/>
      <c r="T18" s="1013"/>
      <c r="U18" s="1014"/>
      <c r="V18" s="1147">
        <v>382</v>
      </c>
      <c r="W18" s="1150"/>
      <c r="X18" s="1150"/>
      <c r="Y18" s="1151"/>
      <c r="Z18" s="1022">
        <f t="shared" ref="Z18:Z41" si="0">+R18*V18</f>
        <v>15280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473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40</v>
      </c>
      <c r="S19" s="1013"/>
      <c r="T19" s="1013"/>
      <c r="U19" s="1014"/>
      <c r="V19" s="1147">
        <v>405</v>
      </c>
      <c r="W19" s="1148"/>
      <c r="X19" s="1148"/>
      <c r="Y19" s="1149"/>
      <c r="Z19" s="1022">
        <f t="shared" si="0"/>
        <v>16200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596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2</v>
      </c>
      <c r="S20" s="1013"/>
      <c r="T20" s="1013"/>
      <c r="U20" s="1014"/>
      <c r="V20" s="1147">
        <v>2266</v>
      </c>
      <c r="W20" s="1148"/>
      <c r="X20" s="1148"/>
      <c r="Y20" s="1149"/>
      <c r="Z20" s="1022">
        <f t="shared" si="0"/>
        <v>4532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245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20</v>
      </c>
      <c r="S21" s="1013"/>
      <c r="T21" s="1013"/>
      <c r="U21" s="1014"/>
      <c r="V21" s="1147">
        <v>423</v>
      </c>
      <c r="W21" s="1148"/>
      <c r="X21" s="1148"/>
      <c r="Y21" s="1149"/>
      <c r="Z21" s="1022">
        <f t="shared" si="0"/>
        <v>8460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 t="s">
        <v>293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20</v>
      </c>
      <c r="S22" s="1013"/>
      <c r="T22" s="1013"/>
      <c r="U22" s="1014"/>
      <c r="V22" s="1147">
        <v>934</v>
      </c>
      <c r="W22" s="1148"/>
      <c r="X22" s="1148"/>
      <c r="Y22" s="1149"/>
      <c r="Z22" s="1022">
        <f t="shared" si="0"/>
        <v>18680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 t="s">
        <v>527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>
        <v>1</v>
      </c>
      <c r="S23" s="1013"/>
      <c r="T23" s="1013"/>
      <c r="U23" s="1014"/>
      <c r="V23" s="1147">
        <v>20230</v>
      </c>
      <c r="W23" s="1148"/>
      <c r="X23" s="1148"/>
      <c r="Y23" s="1149"/>
      <c r="Z23" s="1022">
        <f t="shared" si="0"/>
        <v>20230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 t="s">
        <v>263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>
        <v>6</v>
      </c>
      <c r="S24" s="1013"/>
      <c r="T24" s="1013"/>
      <c r="U24" s="1014"/>
      <c r="V24" s="1147">
        <v>1404</v>
      </c>
      <c r="W24" s="1148"/>
      <c r="X24" s="1148"/>
      <c r="Y24" s="1149"/>
      <c r="Z24" s="1022">
        <f t="shared" si="0"/>
        <v>8424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47"/>
      <c r="W25" s="1148"/>
      <c r="X25" s="1148"/>
      <c r="Y25" s="1149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47"/>
      <c r="W26" s="1148"/>
      <c r="X26" s="1148"/>
      <c r="Y26" s="1149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47"/>
      <c r="W27" s="1148"/>
      <c r="X27" s="1148"/>
      <c r="Y27" s="1149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47"/>
      <c r="W28" s="1148"/>
      <c r="X28" s="1148"/>
      <c r="Y28" s="1149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47"/>
      <c r="W29" s="1148"/>
      <c r="X29" s="1148"/>
      <c r="Y29" s="1149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47"/>
      <c r="W30" s="1148"/>
      <c r="X30" s="1148"/>
      <c r="Y30" s="1149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47"/>
      <c r="W31" s="1148"/>
      <c r="X31" s="1148"/>
      <c r="Y31" s="1149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47"/>
      <c r="W32" s="1148"/>
      <c r="X32" s="1148"/>
      <c r="Y32" s="1149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47"/>
      <c r="W33" s="1148"/>
      <c r="X33" s="1148"/>
      <c r="Y33" s="1149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47"/>
      <c r="W34" s="1148"/>
      <c r="X34" s="1148"/>
      <c r="Y34" s="1149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228"/>
      <c r="W35" s="1229"/>
      <c r="X35" s="1229"/>
      <c r="Y35" s="1229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228"/>
      <c r="W36" s="1229"/>
      <c r="X36" s="1229"/>
      <c r="Y36" s="1229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228"/>
      <c r="W37" s="1229"/>
      <c r="X37" s="1229"/>
      <c r="Y37" s="1229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thickBot="1" x14ac:dyDescent="0.4">
      <c r="B38" s="1156"/>
      <c r="C38" s="1157"/>
      <c r="D38" s="1157"/>
      <c r="E38" s="1157"/>
      <c r="F38" s="1011"/>
      <c r="G38" s="1156"/>
      <c r="H38" s="1157"/>
      <c r="I38" s="1157"/>
      <c r="J38" s="1157"/>
      <c r="K38" s="1157"/>
      <c r="L38" s="1157"/>
      <c r="M38" s="1157"/>
      <c r="N38" s="1157"/>
      <c r="O38" s="1157"/>
      <c r="P38" s="1157"/>
      <c r="Q38" s="1158"/>
      <c r="R38" s="1159"/>
      <c r="S38" s="1160"/>
      <c r="T38" s="1160"/>
      <c r="U38" s="1160"/>
      <c r="V38" s="1223"/>
      <c r="W38" s="1224"/>
      <c r="X38" s="1224"/>
      <c r="Y38" s="1224"/>
      <c r="Z38" s="1163">
        <f t="shared" si="0"/>
        <v>0</v>
      </c>
      <c r="AA38" s="1163"/>
      <c r="AB38" s="1163"/>
      <c r="AC38" s="1163"/>
      <c r="AD38" s="1163"/>
      <c r="AE38" s="1164"/>
    </row>
    <row r="39" spans="2:31" ht="19.5" customHeight="1" thickBot="1" x14ac:dyDescent="0.4">
      <c r="B39" s="1156"/>
      <c r="C39" s="1157"/>
      <c r="D39" s="1157"/>
      <c r="E39" s="1157"/>
      <c r="F39" s="1011"/>
      <c r="G39" s="1156"/>
      <c r="H39" s="1157"/>
      <c r="I39" s="1157"/>
      <c r="J39" s="1157"/>
      <c r="K39" s="1157"/>
      <c r="L39" s="1157"/>
      <c r="M39" s="1157"/>
      <c r="N39" s="1157"/>
      <c r="O39" s="1157"/>
      <c r="P39" s="1157"/>
      <c r="Q39" s="1158"/>
      <c r="R39" s="1159"/>
      <c r="S39" s="1160"/>
      <c r="T39" s="1160"/>
      <c r="U39" s="1160"/>
      <c r="V39" s="1223"/>
      <c r="W39" s="1224"/>
      <c r="X39" s="1224"/>
      <c r="Y39" s="1224"/>
      <c r="Z39" s="1163">
        <f t="shared" si="0"/>
        <v>0</v>
      </c>
      <c r="AA39" s="1163"/>
      <c r="AB39" s="1163"/>
      <c r="AC39" s="1163"/>
      <c r="AD39" s="1163"/>
      <c r="AE39" s="1164"/>
    </row>
    <row r="40" spans="2:31" ht="19.5" customHeight="1" thickBot="1" x14ac:dyDescent="0.4">
      <c r="B40" s="1156"/>
      <c r="C40" s="1157"/>
      <c r="D40" s="1157"/>
      <c r="E40" s="1157"/>
      <c r="F40" s="1011"/>
      <c r="G40" s="1156"/>
      <c r="H40" s="1157"/>
      <c r="I40" s="1157"/>
      <c r="J40" s="1157"/>
      <c r="K40" s="1157"/>
      <c r="L40" s="1157"/>
      <c r="M40" s="1157"/>
      <c r="N40" s="1157"/>
      <c r="O40" s="1157"/>
      <c r="P40" s="1157"/>
      <c r="Q40" s="1158"/>
      <c r="R40" s="1159"/>
      <c r="S40" s="1160"/>
      <c r="T40" s="1160"/>
      <c r="U40" s="1160"/>
      <c r="V40" s="1223"/>
      <c r="W40" s="1224"/>
      <c r="X40" s="1224"/>
      <c r="Y40" s="1224"/>
      <c r="Z40" s="1163">
        <f t="shared" si="0"/>
        <v>0</v>
      </c>
      <c r="AA40" s="1163"/>
      <c r="AB40" s="1163"/>
      <c r="AC40" s="1163"/>
      <c r="AD40" s="1163"/>
      <c r="AE40" s="1164"/>
    </row>
    <row r="41" spans="2:31" ht="19.5" customHeight="1" thickBot="1" x14ac:dyDescent="0.4">
      <c r="B41" s="1156"/>
      <c r="C41" s="1157"/>
      <c r="D41" s="1157"/>
      <c r="E41" s="1157"/>
      <c r="F41" s="1011"/>
      <c r="G41" s="1156"/>
      <c r="H41" s="1157"/>
      <c r="I41" s="1157"/>
      <c r="J41" s="1157"/>
      <c r="K41" s="1157"/>
      <c r="L41" s="1157"/>
      <c r="M41" s="1157"/>
      <c r="N41" s="1157"/>
      <c r="O41" s="1157"/>
      <c r="P41" s="1157"/>
      <c r="Q41" s="1158"/>
      <c r="R41" s="1159"/>
      <c r="S41" s="1160"/>
      <c r="T41" s="1160"/>
      <c r="U41" s="1160"/>
      <c r="V41" s="1223"/>
      <c r="W41" s="1224"/>
      <c r="X41" s="1224"/>
      <c r="Y41" s="1224"/>
      <c r="Z41" s="1163">
        <f t="shared" si="0"/>
        <v>0</v>
      </c>
      <c r="AA41" s="1163"/>
      <c r="AB41" s="1163"/>
      <c r="AC41" s="1163"/>
      <c r="AD41" s="1163"/>
      <c r="AE41" s="1164"/>
    </row>
    <row r="42" spans="2:31" ht="16" thickBot="1" x14ac:dyDescent="0.4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8"/>
      <c r="X42" s="8"/>
      <c r="Y42" s="8"/>
      <c r="Z42" s="1003">
        <f>SUM(Z18:AE41)</f>
        <v>91806</v>
      </c>
      <c r="AA42" s="1004"/>
      <c r="AB42" s="1004"/>
      <c r="AC42" s="1004"/>
      <c r="AD42" s="1004"/>
      <c r="AE42" s="1005"/>
    </row>
    <row r="43" spans="2:31" x14ac:dyDescent="0.35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ht="22.5" customHeight="1" x14ac:dyDescent="0.35">
      <c r="B44" s="9" t="s">
        <v>17</v>
      </c>
      <c r="C44" s="4"/>
      <c r="D44" s="4"/>
      <c r="E44" s="1006" t="s">
        <v>0</v>
      </c>
      <c r="F44" s="1006"/>
      <c r="G44" s="1006"/>
      <c r="H44" s="1006"/>
      <c r="I44" s="1006"/>
      <c r="J44" s="1006"/>
      <c r="K44" s="1006"/>
      <c r="L44" s="1006"/>
      <c r="M44" s="1006"/>
      <c r="N44" s="1006"/>
      <c r="O44" s="1006"/>
      <c r="P44" s="1006"/>
      <c r="Q44" s="1155" t="s">
        <v>18</v>
      </c>
      <c r="R44" s="1155"/>
      <c r="S44" s="1155"/>
      <c r="T44" s="1006"/>
      <c r="U44" s="1006"/>
      <c r="V44" s="1006"/>
      <c r="W44" s="1006"/>
      <c r="X44" s="1006"/>
      <c r="Y44" s="1006"/>
      <c r="Z44" s="1006"/>
      <c r="AA44" s="1006"/>
      <c r="AB44" s="1006"/>
      <c r="AC44" s="1006"/>
      <c r="AD44" s="1006"/>
      <c r="AE44" s="6"/>
    </row>
    <row r="45" spans="2:31" x14ac:dyDescent="0.35">
      <c r="B45" s="3"/>
      <c r="C45" s="4"/>
      <c r="D45" s="4"/>
      <c r="E45" s="1007" t="s">
        <v>19</v>
      </c>
      <c r="F45" s="1007"/>
      <c r="G45" s="1007"/>
      <c r="H45" s="1007"/>
      <c r="I45" s="1007"/>
      <c r="J45" s="1007"/>
      <c r="K45" s="1007"/>
      <c r="L45" s="1007"/>
      <c r="M45" s="1007"/>
      <c r="N45" s="1007"/>
      <c r="O45" s="1007"/>
      <c r="P45" s="1007"/>
      <c r="Q45" s="4"/>
      <c r="R45" s="4"/>
      <c r="S45" s="4"/>
      <c r="T45" s="141" t="s">
        <v>28</v>
      </c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ht="16" thickBot="1" x14ac:dyDescent="0.4">
      <c r="B46" s="10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2"/>
    </row>
  </sheetData>
  <mergeCells count="14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Z42:AE42"/>
    <mergeCell ref="E44:P44"/>
    <mergeCell ref="Q44:S44"/>
    <mergeCell ref="T44:AD44"/>
    <mergeCell ref="E45:P45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9">
    <tabColor rgb="FFFFFF00"/>
  </sheetPr>
  <dimension ref="B1:AG50"/>
  <sheetViews>
    <sheetView topLeftCell="A2" workbookViewId="0">
      <selection activeCell="G18" sqref="G18:Q18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15"/>
      <c r="G2" s="615"/>
      <c r="H2" s="615"/>
      <c r="I2" s="61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13"/>
      <c r="C3" s="614"/>
      <c r="D3" s="614"/>
      <c r="E3" s="61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16"/>
      <c r="Z3" s="616"/>
      <c r="AA3" s="616"/>
      <c r="AB3" s="26"/>
      <c r="AC3" s="26"/>
      <c r="AD3" s="26"/>
      <c r="AE3" s="31"/>
    </row>
    <row r="4" spans="2:33" s="4" customFormat="1" x14ac:dyDescent="0.35">
      <c r="B4" s="613"/>
      <c r="C4" s="614"/>
      <c r="D4" s="614"/>
      <c r="E4" s="61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16"/>
      <c r="Z4" s="61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619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0</v>
      </c>
      <c r="AB8" s="15">
        <v>2</v>
      </c>
      <c r="AC8" s="15">
        <v>0</v>
      </c>
      <c r="AD8" s="15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362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</v>
      </c>
      <c r="S18" s="1013"/>
      <c r="T18" s="1013"/>
      <c r="U18" s="1014"/>
      <c r="V18" s="1147">
        <v>338912</v>
      </c>
      <c r="W18" s="1148"/>
      <c r="X18" s="1148"/>
      <c r="Y18" s="1149"/>
      <c r="Z18" s="1022">
        <f>+R18*V18</f>
        <v>338912</v>
      </c>
      <c r="AA18" s="1124"/>
      <c r="AB18" s="1124"/>
      <c r="AC18" s="1124"/>
      <c r="AD18" s="1124"/>
      <c r="AE18" s="1125"/>
    </row>
    <row r="19" spans="2:33" ht="16.5" customHeight="1" thickBot="1" x14ac:dyDescent="0.4">
      <c r="B19" s="1017"/>
      <c r="C19" s="1013"/>
      <c r="D19" s="1013"/>
      <c r="E19" s="1013"/>
      <c r="F19" s="1013"/>
      <c r="G19" s="1079" t="s">
        <v>522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108">
        <v>5</v>
      </c>
      <c r="S19" s="1013"/>
      <c r="T19" s="1013"/>
      <c r="U19" s="1014"/>
      <c r="V19" s="1147">
        <v>10234</v>
      </c>
      <c r="W19" s="1148"/>
      <c r="X19" s="1148"/>
      <c r="Y19" s="1149"/>
      <c r="Z19" s="1022">
        <f>+R19*V19</f>
        <v>51170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36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1</v>
      </c>
      <c r="S20" s="1013"/>
      <c r="T20" s="1013"/>
      <c r="U20" s="1014"/>
      <c r="V20" s="1134">
        <v>13447</v>
      </c>
      <c r="W20" s="1135"/>
      <c r="X20" s="1135"/>
      <c r="Y20" s="1136"/>
      <c r="Z20" s="1022">
        <f t="shared" ref="Z20:Z42" si="0">+R20*V20</f>
        <v>13447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256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1</v>
      </c>
      <c r="S21" s="1013"/>
      <c r="T21" s="1013"/>
      <c r="U21" s="1014"/>
      <c r="V21" s="1134">
        <v>21420</v>
      </c>
      <c r="W21" s="1135"/>
      <c r="X21" s="1135"/>
      <c r="Y21" s="1136"/>
      <c r="Z21" s="1022">
        <f t="shared" si="0"/>
        <v>21420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 t="s">
        <v>279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2</v>
      </c>
      <c r="S22" s="1013"/>
      <c r="T22" s="1013"/>
      <c r="U22" s="1014"/>
      <c r="V22" s="1134">
        <v>432</v>
      </c>
      <c r="W22" s="1135"/>
      <c r="X22" s="1135"/>
      <c r="Y22" s="1136"/>
      <c r="Z22" s="1022">
        <f t="shared" si="0"/>
        <v>864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 t="s">
        <v>263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>
        <v>6</v>
      </c>
      <c r="S23" s="1013"/>
      <c r="T23" s="1013"/>
      <c r="U23" s="1014"/>
      <c r="V23" s="1134">
        <v>1404</v>
      </c>
      <c r="W23" s="1135"/>
      <c r="X23" s="1135"/>
      <c r="Y23" s="1136"/>
      <c r="Z23" s="1022">
        <f t="shared" si="0"/>
        <v>8424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 t="s">
        <v>620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>
        <v>1</v>
      </c>
      <c r="S24" s="1013"/>
      <c r="T24" s="1013"/>
      <c r="U24" s="1014"/>
      <c r="V24" s="1134">
        <v>3570</v>
      </c>
      <c r="W24" s="1135"/>
      <c r="X24" s="1135"/>
      <c r="Y24" s="1136"/>
      <c r="Z24" s="1022">
        <f t="shared" si="0"/>
        <v>3570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 t="s">
        <v>274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>
        <v>1</v>
      </c>
      <c r="S25" s="1013"/>
      <c r="T25" s="1013"/>
      <c r="U25" s="1014"/>
      <c r="V25" s="1134">
        <v>3570</v>
      </c>
      <c r="W25" s="1135"/>
      <c r="X25" s="1135"/>
      <c r="Y25" s="1136"/>
      <c r="Z25" s="1022">
        <f t="shared" si="0"/>
        <v>3570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 t="s">
        <v>264</v>
      </c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>
        <v>1</v>
      </c>
      <c r="S26" s="1013"/>
      <c r="T26" s="1013"/>
      <c r="U26" s="1014"/>
      <c r="V26" s="1134">
        <v>2975</v>
      </c>
      <c r="W26" s="1135"/>
      <c r="X26" s="1135"/>
      <c r="Y26" s="1136"/>
      <c r="Z26" s="1022">
        <f t="shared" si="0"/>
        <v>2975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 t="s">
        <v>554</v>
      </c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>
        <v>1</v>
      </c>
      <c r="S27" s="1013"/>
      <c r="T27" s="1013"/>
      <c r="U27" s="1014"/>
      <c r="V27" s="1134">
        <v>2618</v>
      </c>
      <c r="W27" s="1135"/>
      <c r="X27" s="1135"/>
      <c r="Y27" s="1136"/>
      <c r="Z27" s="1022">
        <f t="shared" si="0"/>
        <v>2618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 t="s">
        <v>345</v>
      </c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>
        <v>2</v>
      </c>
      <c r="S28" s="1013"/>
      <c r="T28" s="1013"/>
      <c r="U28" s="1014"/>
      <c r="V28" s="1134">
        <v>2281</v>
      </c>
      <c r="W28" s="1135"/>
      <c r="X28" s="1135"/>
      <c r="Y28" s="1136"/>
      <c r="Z28" s="1022">
        <f t="shared" si="0"/>
        <v>4562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 t="s">
        <v>621</v>
      </c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>
        <v>1</v>
      </c>
      <c r="S29" s="1013"/>
      <c r="T29" s="1013"/>
      <c r="U29" s="1014"/>
      <c r="V29" s="1134">
        <v>1350</v>
      </c>
      <c r="W29" s="1135"/>
      <c r="X29" s="1135"/>
      <c r="Y29" s="1136"/>
      <c r="Z29" s="1022">
        <f t="shared" si="0"/>
        <v>1350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 t="s">
        <v>530</v>
      </c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>
        <v>2</v>
      </c>
      <c r="S30" s="1013"/>
      <c r="T30" s="1013"/>
      <c r="U30" s="1014"/>
      <c r="V30" s="1134">
        <v>1428</v>
      </c>
      <c r="W30" s="1135"/>
      <c r="X30" s="1135"/>
      <c r="Y30" s="1136"/>
      <c r="Z30" s="1022">
        <f t="shared" si="0"/>
        <v>2856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/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/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52"/>
      <c r="H35" s="1153"/>
      <c r="I35" s="1153"/>
      <c r="J35" s="1153"/>
      <c r="K35" s="1153"/>
      <c r="L35" s="1153"/>
      <c r="M35" s="1153"/>
      <c r="N35" s="1153"/>
      <c r="O35" s="1153"/>
      <c r="P35" s="1153"/>
      <c r="Q35" s="1154"/>
      <c r="R35" s="1153"/>
      <c r="S35" s="1153"/>
      <c r="T35" s="1153"/>
      <c r="U35" s="1154"/>
      <c r="V35" s="1137">
        <v>0</v>
      </c>
      <c r="W35" s="1138"/>
      <c r="X35" s="1138"/>
      <c r="Y35" s="1139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145">
        <v>0</v>
      </c>
      <c r="W36" s="1146"/>
      <c r="X36" s="1146"/>
      <c r="Y36" s="1146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145">
        <v>0</v>
      </c>
      <c r="W37" s="1146"/>
      <c r="X37" s="1146"/>
      <c r="Y37" s="1146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143"/>
      <c r="S38" s="1144"/>
      <c r="T38" s="1144"/>
      <c r="U38" s="1144"/>
      <c r="V38" s="1145">
        <v>0</v>
      </c>
      <c r="W38" s="1146"/>
      <c r="X38" s="1146"/>
      <c r="Y38" s="1146"/>
      <c r="Z38" s="1124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thickBot="1" x14ac:dyDescent="0.4">
      <c r="B42" s="1156"/>
      <c r="C42" s="1157"/>
      <c r="D42" s="1157"/>
      <c r="E42" s="1157"/>
      <c r="F42" s="1011"/>
      <c r="G42" s="1156"/>
      <c r="H42" s="1157"/>
      <c r="I42" s="1157"/>
      <c r="J42" s="1157"/>
      <c r="K42" s="1157"/>
      <c r="L42" s="1157"/>
      <c r="M42" s="1157"/>
      <c r="N42" s="1157"/>
      <c r="O42" s="1157"/>
      <c r="P42" s="1157"/>
      <c r="Q42" s="1158"/>
      <c r="R42" s="1159"/>
      <c r="S42" s="1160"/>
      <c r="T42" s="1160"/>
      <c r="U42" s="1160"/>
      <c r="V42" s="1161">
        <v>0</v>
      </c>
      <c r="W42" s="1162"/>
      <c r="X42" s="1162"/>
      <c r="Y42" s="1162"/>
      <c r="Z42" s="1163">
        <f t="shared" si="0"/>
        <v>0</v>
      </c>
      <c r="AA42" s="1163"/>
      <c r="AB42" s="1163"/>
      <c r="AC42" s="1163"/>
      <c r="AD42" s="1163"/>
      <c r="AE42" s="1164"/>
    </row>
    <row r="43" spans="2:31" ht="16" thickBot="1" x14ac:dyDescent="0.4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8"/>
      <c r="X43" s="8"/>
      <c r="Y43" s="8"/>
      <c r="Z43" s="1003">
        <f>SUM(Z18:AE42)</f>
        <v>455738</v>
      </c>
      <c r="AA43" s="1004"/>
      <c r="AB43" s="1004"/>
      <c r="AC43" s="1004"/>
      <c r="AD43" s="1004"/>
      <c r="AE43" s="1005"/>
    </row>
    <row r="44" spans="2:31" x14ac:dyDescent="0.35">
      <c r="B44" s="3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617"/>
      <c r="F45" s="617"/>
      <c r="G45" s="617"/>
      <c r="H45" s="617"/>
      <c r="I45" s="617"/>
      <c r="J45" s="617"/>
      <c r="K45" s="617"/>
      <c r="L45" s="617"/>
      <c r="M45" s="617"/>
      <c r="N45" s="617"/>
      <c r="O45" s="617"/>
      <c r="P45" s="617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617"/>
      <c r="F46" s="617"/>
      <c r="G46" s="617"/>
      <c r="H46" s="617"/>
      <c r="I46" s="617"/>
      <c r="J46" s="617"/>
      <c r="K46" s="617"/>
      <c r="L46" s="617"/>
      <c r="M46" s="617"/>
      <c r="N46" s="617"/>
      <c r="O46" s="617"/>
      <c r="P46" s="617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617"/>
      <c r="F47" s="617"/>
      <c r="G47" s="617"/>
      <c r="H47" s="617"/>
      <c r="I47" s="617"/>
      <c r="J47" s="617"/>
      <c r="K47" s="617"/>
      <c r="L47" s="617"/>
      <c r="M47" s="617"/>
      <c r="N47" s="617"/>
      <c r="O47" s="617"/>
      <c r="P47" s="617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ht="22.5" customHeight="1" x14ac:dyDescent="0.35">
      <c r="B48" s="9" t="s">
        <v>17</v>
      </c>
      <c r="C48" s="4"/>
      <c r="D48" s="4"/>
      <c r="E48" s="1006" t="s">
        <v>0</v>
      </c>
      <c r="F48" s="1006"/>
      <c r="G48" s="1006"/>
      <c r="H48" s="1006"/>
      <c r="I48" s="1006"/>
      <c r="J48" s="1006"/>
      <c r="K48" s="1006"/>
      <c r="L48" s="1006"/>
      <c r="M48" s="1006"/>
      <c r="N48" s="1006"/>
      <c r="O48" s="1006"/>
      <c r="P48" s="1006"/>
      <c r="Q48" s="1155" t="s">
        <v>18</v>
      </c>
      <c r="R48" s="1155"/>
      <c r="S48" s="1155"/>
      <c r="T48" s="1006"/>
      <c r="U48" s="1006"/>
      <c r="V48" s="1006"/>
      <c r="W48" s="1006"/>
      <c r="X48" s="1006"/>
      <c r="Y48" s="1006"/>
      <c r="Z48" s="1006"/>
      <c r="AA48" s="1006"/>
      <c r="AB48" s="1006"/>
      <c r="AC48" s="1006"/>
      <c r="AD48" s="1006"/>
      <c r="AE48" s="6"/>
    </row>
    <row r="49" spans="2:31" x14ac:dyDescent="0.35">
      <c r="B49" s="3"/>
      <c r="C49" s="4"/>
      <c r="D49" s="4"/>
      <c r="E49" s="1007" t="s">
        <v>19</v>
      </c>
      <c r="F49" s="1007"/>
      <c r="G49" s="1007"/>
      <c r="H49" s="1007"/>
      <c r="I49" s="1007"/>
      <c r="J49" s="1007"/>
      <c r="K49" s="1007"/>
      <c r="L49" s="1007"/>
      <c r="M49" s="1007"/>
      <c r="N49" s="1007"/>
      <c r="O49" s="1007"/>
      <c r="P49" s="1007"/>
      <c r="Q49" s="4"/>
      <c r="R49" s="4"/>
      <c r="S49" s="4"/>
      <c r="T49" s="141" t="s">
        <v>28</v>
      </c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ht="16" thickBot="1" x14ac:dyDescent="0.4">
      <c r="B50" s="10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2"/>
    </row>
  </sheetData>
  <mergeCells count="148">
    <mergeCell ref="E48:P48"/>
    <mergeCell ref="Q48:S48"/>
    <mergeCell ref="T48:AD48"/>
    <mergeCell ref="E49:P49"/>
    <mergeCell ref="B42:F42"/>
    <mergeCell ref="G42:Q42"/>
    <mergeCell ref="R42:U42"/>
    <mergeCell ref="V42:Y42"/>
    <mergeCell ref="Z42:AE42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0">
    <tabColor rgb="FFFFFF00"/>
  </sheetPr>
  <dimension ref="B1:AG47"/>
  <sheetViews>
    <sheetView topLeftCell="A2" zoomScaleNormal="100" workbookViewId="0">
      <selection activeCell="F13" sqref="F13:P13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21"/>
      <c r="G2" s="621"/>
      <c r="H2" s="621"/>
      <c r="I2" s="62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19"/>
      <c r="C3" s="620"/>
      <c r="D3" s="620"/>
      <c r="E3" s="62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22"/>
      <c r="Z3" s="622"/>
      <c r="AA3" s="622"/>
      <c r="AB3" s="26"/>
      <c r="AC3" s="26"/>
      <c r="AD3" s="26"/>
      <c r="AE3" s="31"/>
    </row>
    <row r="4" spans="2:33" s="4" customFormat="1" x14ac:dyDescent="0.35">
      <c r="B4" s="619"/>
      <c r="C4" s="620"/>
      <c r="D4" s="620"/>
      <c r="E4" s="62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22"/>
      <c r="Z4" s="622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623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0</v>
      </c>
      <c r="AB8" s="15">
        <v>2</v>
      </c>
      <c r="AC8" s="15">
        <v>0</v>
      </c>
      <c r="AD8" s="15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624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517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</v>
      </c>
      <c r="S19" s="1013"/>
      <c r="T19" s="1013"/>
      <c r="U19" s="1014"/>
      <c r="V19" s="1022">
        <v>100</v>
      </c>
      <c r="W19" s="1023"/>
      <c r="X19" s="1023"/>
      <c r="Y19" s="1024"/>
      <c r="Z19" s="1022">
        <f t="shared" ref="Z19:Z27" si="0">+V19*R19</f>
        <v>100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 t="s">
        <v>323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1</v>
      </c>
      <c r="S20" s="1013"/>
      <c r="T20" s="1013"/>
      <c r="U20" s="1014"/>
      <c r="V20" s="1022">
        <v>10234</v>
      </c>
      <c r="W20" s="1023"/>
      <c r="X20" s="1023"/>
      <c r="Y20" s="1024"/>
      <c r="Z20" s="1022">
        <f t="shared" si="0"/>
        <v>10234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 t="s">
        <v>271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>
        <v>5</v>
      </c>
      <c r="S21" s="1013"/>
      <c r="T21" s="1013"/>
      <c r="U21" s="1014"/>
      <c r="V21" s="1022">
        <v>336</v>
      </c>
      <c r="W21" s="1023"/>
      <c r="X21" s="1023"/>
      <c r="Y21" s="1024"/>
      <c r="Z21" s="1022">
        <f t="shared" si="0"/>
        <v>1680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 t="s">
        <v>625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>
        <v>2</v>
      </c>
      <c r="S22" s="1013"/>
      <c r="T22" s="1013"/>
      <c r="U22" s="1014"/>
      <c r="V22" s="1022">
        <v>1100</v>
      </c>
      <c r="W22" s="1023"/>
      <c r="X22" s="1023"/>
      <c r="Y22" s="1024"/>
      <c r="Z22" s="1022">
        <f t="shared" si="0"/>
        <v>2200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07" t="s">
        <v>245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>
        <v>5</v>
      </c>
      <c r="S23" s="1013"/>
      <c r="T23" s="1013"/>
      <c r="U23" s="1014"/>
      <c r="V23" s="1022">
        <v>423</v>
      </c>
      <c r="W23" s="1023"/>
      <c r="X23" s="1023"/>
      <c r="Y23" s="1024"/>
      <c r="Z23" s="1022">
        <f t="shared" si="0"/>
        <v>2115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07" t="s">
        <v>530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>
        <v>2</v>
      </c>
      <c r="S24" s="1013"/>
      <c r="T24" s="1013"/>
      <c r="U24" s="1014"/>
      <c r="V24" s="1022">
        <v>1428</v>
      </c>
      <c r="W24" s="1023"/>
      <c r="X24" s="1023"/>
      <c r="Y24" s="1024"/>
      <c r="Z24" s="1022">
        <f t="shared" si="0"/>
        <v>2856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107" t="s">
        <v>40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>
        <v>1</v>
      </c>
      <c r="S25" s="1013"/>
      <c r="T25" s="1013"/>
      <c r="U25" s="1014"/>
      <c r="V25" s="1022">
        <v>2266</v>
      </c>
      <c r="W25" s="1023"/>
      <c r="X25" s="1023"/>
      <c r="Y25" s="1024"/>
      <c r="Z25" s="1022">
        <f t="shared" si="0"/>
        <v>2266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8"/>
      <c r="G26" s="1107" t="s">
        <v>564</v>
      </c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>
        <v>1</v>
      </c>
      <c r="S26" s="1013"/>
      <c r="T26" s="1013"/>
      <c r="U26" s="1014"/>
      <c r="V26" s="1022">
        <v>1534</v>
      </c>
      <c r="W26" s="1023"/>
      <c r="X26" s="1023"/>
      <c r="Y26" s="1024"/>
      <c r="Z26" s="1022">
        <f t="shared" si="0"/>
        <v>1534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8"/>
      <c r="G27" s="1107" t="s">
        <v>626</v>
      </c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>
        <v>1</v>
      </c>
      <c r="S27" s="1013"/>
      <c r="T27" s="1013"/>
      <c r="U27" s="1014"/>
      <c r="V27" s="1012">
        <v>20230</v>
      </c>
      <c r="W27" s="1013"/>
      <c r="X27" s="1013"/>
      <c r="Y27" s="1014"/>
      <c r="Z27" s="1012">
        <f t="shared" si="0"/>
        <v>20230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 t="s">
        <v>293</v>
      </c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>
        <v>5</v>
      </c>
      <c r="S28" s="1013"/>
      <c r="T28" s="1013"/>
      <c r="U28" s="1014"/>
      <c r="V28" s="1012">
        <v>934</v>
      </c>
      <c r="W28" s="1013"/>
      <c r="X28" s="1013"/>
      <c r="Y28" s="1014"/>
      <c r="Z28" s="1012">
        <f t="shared" ref="Z28" si="1">+V28*R28</f>
        <v>4670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 t="s">
        <v>627</v>
      </c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>
        <v>10</v>
      </c>
      <c r="S29" s="1013"/>
      <c r="T29" s="1013"/>
      <c r="U29" s="1014"/>
      <c r="V29" s="1012">
        <v>60</v>
      </c>
      <c r="W29" s="1013"/>
      <c r="X29" s="1013"/>
      <c r="Y29" s="1014"/>
      <c r="Z29" s="1012">
        <f t="shared" ref="Z29" si="2">+V29*R29</f>
        <v>600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 t="s">
        <v>628</v>
      </c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>
        <v>10</v>
      </c>
      <c r="S30" s="1013"/>
      <c r="T30" s="1013"/>
      <c r="U30" s="1014"/>
      <c r="V30" s="1012">
        <v>70</v>
      </c>
      <c r="W30" s="1013"/>
      <c r="X30" s="1013"/>
      <c r="Y30" s="1014"/>
      <c r="Z30" s="1012">
        <f t="shared" ref="Z30" si="3">+V30*R30</f>
        <v>700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 t="s">
        <v>263</v>
      </c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>
        <v>1</v>
      </c>
      <c r="S31" s="1013"/>
      <c r="T31" s="1013"/>
      <c r="U31" s="1014"/>
      <c r="V31" s="1012">
        <v>1404</v>
      </c>
      <c r="W31" s="1013"/>
      <c r="X31" s="1013"/>
      <c r="Y31" s="1014"/>
      <c r="Z31" s="1012">
        <f t="shared" ref="Z31" si="4">+V31*R31</f>
        <v>1404</v>
      </c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07" t="s">
        <v>568</v>
      </c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>
        <v>1</v>
      </c>
      <c r="S32" s="1013"/>
      <c r="T32" s="1013"/>
      <c r="U32" s="1014"/>
      <c r="V32" s="1012">
        <v>861</v>
      </c>
      <c r="W32" s="1013"/>
      <c r="X32" s="1013"/>
      <c r="Y32" s="1014"/>
      <c r="Z32" s="1012">
        <f t="shared" ref="Z32" si="5">+V32*R32</f>
        <v>861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 t="s">
        <v>528</v>
      </c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>
        <v>1</v>
      </c>
      <c r="S33" s="1013"/>
      <c r="T33" s="1013"/>
      <c r="U33" s="1014"/>
      <c r="V33" s="1012">
        <v>602</v>
      </c>
      <c r="W33" s="1013"/>
      <c r="X33" s="1013"/>
      <c r="Y33" s="1014"/>
      <c r="Z33" s="1012">
        <f t="shared" ref="Z33" si="6">+V33*R33</f>
        <v>602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 t="s">
        <v>529</v>
      </c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>
        <v>1</v>
      </c>
      <c r="S34" s="1013"/>
      <c r="T34" s="1013"/>
      <c r="U34" s="1014"/>
      <c r="V34" s="1012">
        <v>2618</v>
      </c>
      <c r="W34" s="1013"/>
      <c r="X34" s="1013"/>
      <c r="Y34" s="1014"/>
      <c r="Z34" s="1012">
        <f t="shared" ref="Z34" si="7">+V34*R34</f>
        <v>2618</v>
      </c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111"/>
      <c r="H35" s="1112"/>
      <c r="I35" s="1112"/>
      <c r="J35" s="1112"/>
      <c r="K35" s="1112"/>
      <c r="L35" s="1112"/>
      <c r="M35" s="1112"/>
      <c r="N35" s="1112"/>
      <c r="O35" s="1112"/>
      <c r="P35" s="1112"/>
      <c r="Q35" s="1113"/>
      <c r="R35" s="1114"/>
      <c r="S35" s="1115"/>
      <c r="T35" s="1115"/>
      <c r="U35" s="1116"/>
      <c r="V35" s="1117"/>
      <c r="W35" s="1112"/>
      <c r="X35" s="1112"/>
      <c r="Y35" s="1113"/>
      <c r="Z35" s="1118"/>
      <c r="AA35" s="1119"/>
      <c r="AB35" s="1119"/>
      <c r="AC35" s="1119"/>
      <c r="AD35" s="1119"/>
      <c r="AE35" s="1120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54670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24" customHeight="1" x14ac:dyDescent="0.35">
      <c r="B38" s="7"/>
      <c r="C38" s="4"/>
      <c r="D38" s="4"/>
      <c r="E38" s="1049" t="s">
        <v>0</v>
      </c>
      <c r="F38" s="1049"/>
      <c r="G38" s="1049"/>
      <c r="H38" s="1049"/>
      <c r="I38" s="1049"/>
      <c r="J38" s="1049"/>
      <c r="K38" s="1049"/>
      <c r="L38" s="1049"/>
      <c r="M38" s="1049"/>
      <c r="N38" s="1049"/>
      <c r="O38" s="1049"/>
      <c r="P38" s="1049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1007"/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618"/>
      <c r="F40" s="618"/>
      <c r="G40" s="618"/>
      <c r="H40" s="618"/>
      <c r="I40" s="618"/>
      <c r="J40" s="618"/>
      <c r="K40" s="618"/>
      <c r="L40" s="618"/>
      <c r="M40" s="618"/>
      <c r="N40" s="618"/>
      <c r="O40" s="618"/>
      <c r="P40" s="618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618"/>
      <c r="F41" s="618"/>
      <c r="G41" s="618"/>
      <c r="H41" s="618"/>
      <c r="I41" s="618"/>
      <c r="J41" s="618"/>
      <c r="K41" s="618"/>
      <c r="L41" s="618"/>
      <c r="M41" s="618"/>
      <c r="N41" s="618"/>
      <c r="O41" s="618"/>
      <c r="P41" s="618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618"/>
      <c r="F42" s="618"/>
      <c r="G42" s="618"/>
      <c r="H42" s="618"/>
      <c r="I42" s="618"/>
      <c r="J42" s="618"/>
      <c r="K42" s="618"/>
      <c r="L42" s="618"/>
      <c r="M42" s="618"/>
      <c r="N42" s="618"/>
      <c r="O42" s="618"/>
      <c r="P42" s="618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22.5" customHeight="1" x14ac:dyDescent="0.35">
      <c r="B43" s="9" t="s">
        <v>17</v>
      </c>
      <c r="C43" s="4"/>
      <c r="D43" s="4"/>
      <c r="E43" s="1006" t="s">
        <v>0</v>
      </c>
      <c r="F43" s="1006"/>
      <c r="G43" s="1006"/>
      <c r="H43" s="1006"/>
      <c r="I43" s="1006"/>
      <c r="J43" s="1006"/>
      <c r="K43" s="1006"/>
      <c r="L43" s="1006"/>
      <c r="M43" s="1006"/>
      <c r="N43" s="1006"/>
      <c r="O43" s="1006"/>
      <c r="P43" s="1006"/>
      <c r="Q43" s="4"/>
      <c r="R43" s="7" t="s">
        <v>18</v>
      </c>
      <c r="S43" s="4"/>
      <c r="T43" s="1006"/>
      <c r="U43" s="1006"/>
      <c r="V43" s="1006"/>
      <c r="W43" s="1006"/>
      <c r="X43" s="1006"/>
      <c r="Y43" s="1006"/>
      <c r="Z43" s="1006"/>
      <c r="AA43" s="1006"/>
      <c r="AB43" s="1006"/>
      <c r="AC43" s="1006"/>
      <c r="AD43" s="1006"/>
      <c r="AE43" s="6"/>
    </row>
    <row r="44" spans="2:31" x14ac:dyDescent="0.35">
      <c r="B44" s="3"/>
      <c r="C44" s="4"/>
      <c r="D44" s="4"/>
      <c r="E44" s="1007" t="s">
        <v>19</v>
      </c>
      <c r="F44" s="1007"/>
      <c r="G44" s="1007"/>
      <c r="H44" s="1007"/>
      <c r="I44" s="1007"/>
      <c r="J44" s="1007"/>
      <c r="K44" s="1007"/>
      <c r="L44" s="1007"/>
      <c r="M44" s="1007"/>
      <c r="N44" s="1007"/>
      <c r="O44" s="1007"/>
      <c r="P44" s="1007"/>
      <c r="Q44" s="4"/>
      <c r="R44" s="4"/>
      <c r="S44" s="4"/>
      <c r="T44" s="4" t="s">
        <v>28</v>
      </c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618"/>
      <c r="F45" s="618"/>
      <c r="G45" s="618"/>
      <c r="H45" s="618"/>
      <c r="I45" s="618"/>
      <c r="J45" s="618"/>
      <c r="K45" s="618"/>
      <c r="L45" s="618"/>
      <c r="M45" s="618"/>
      <c r="N45" s="618"/>
      <c r="O45" s="618"/>
      <c r="P45" s="618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618"/>
      <c r="F46" s="618"/>
      <c r="G46" s="618"/>
      <c r="H46" s="618"/>
      <c r="I46" s="618"/>
      <c r="J46" s="618"/>
      <c r="K46" s="618"/>
      <c r="L46" s="618"/>
      <c r="M46" s="618"/>
      <c r="N46" s="618"/>
      <c r="O46" s="618"/>
      <c r="P46" s="618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16" thickBot="1" x14ac:dyDescent="0.4">
      <c r="B47" s="10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2"/>
    </row>
  </sheetData>
  <mergeCells count="111"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E38:P38"/>
    <mergeCell ref="E39:P39"/>
    <mergeCell ref="E43:P43"/>
    <mergeCell ref="T43:AD43"/>
    <mergeCell ref="E44:P44"/>
    <mergeCell ref="B35:F35"/>
    <mergeCell ref="G35:Q35"/>
    <mergeCell ref="R35:U35"/>
    <mergeCell ref="V35:Y35"/>
    <mergeCell ref="Z35:AE35"/>
    <mergeCell ref="Z36:AE36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1">
    <tabColor rgb="FFFFFF00"/>
  </sheetPr>
  <dimension ref="B1:AG46"/>
  <sheetViews>
    <sheetView topLeftCell="A2" workbookViewId="0">
      <selection activeCell="V19" sqref="V19:Y1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25"/>
      <c r="G2" s="625"/>
      <c r="H2" s="625"/>
      <c r="I2" s="62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23"/>
      <c r="C3" s="624"/>
      <c r="D3" s="624"/>
      <c r="E3" s="62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26"/>
      <c r="Z3" s="626"/>
      <c r="AA3" s="626"/>
      <c r="AB3" s="26"/>
      <c r="AC3" s="26"/>
      <c r="AD3" s="26"/>
      <c r="AE3" s="31"/>
    </row>
    <row r="4" spans="2:33" s="4" customFormat="1" x14ac:dyDescent="0.35">
      <c r="B4" s="623"/>
      <c r="C4" s="624"/>
      <c r="D4" s="624"/>
      <c r="E4" s="62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26"/>
      <c r="Z4" s="62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629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0</v>
      </c>
      <c r="AB8" s="15">
        <v>2</v>
      </c>
      <c r="AC8" s="15">
        <v>0</v>
      </c>
      <c r="AD8" s="15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x14ac:dyDescent="0.35">
      <c r="B18" s="1017"/>
      <c r="C18" s="1013"/>
      <c r="D18" s="1013"/>
      <c r="E18" s="1013"/>
      <c r="F18" s="1013"/>
      <c r="G18" s="1220" t="s">
        <v>355</v>
      </c>
      <c r="H18" s="1218"/>
      <c r="I18" s="1218"/>
      <c r="J18" s="1218"/>
      <c r="K18" s="1218"/>
      <c r="L18" s="1218"/>
      <c r="M18" s="1218"/>
      <c r="N18" s="1218"/>
      <c r="O18" s="1218"/>
      <c r="P18" s="1218"/>
      <c r="Q18" s="1219"/>
      <c r="R18" s="1108">
        <v>50</v>
      </c>
      <c r="S18" s="1013"/>
      <c r="T18" s="1013"/>
      <c r="U18" s="1014"/>
      <c r="V18" s="1147">
        <v>2750</v>
      </c>
      <c r="W18" s="1150"/>
      <c r="X18" s="1150"/>
      <c r="Y18" s="1151"/>
      <c r="Z18" s="1022">
        <f t="shared" ref="Z18:Z41" si="0">+R18*V18</f>
        <v>137500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334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5</v>
      </c>
      <c r="S19" s="1013"/>
      <c r="T19" s="1013"/>
      <c r="U19" s="1014"/>
      <c r="V19" s="1147">
        <v>10234</v>
      </c>
      <c r="W19" s="1148"/>
      <c r="X19" s="1148"/>
      <c r="Y19" s="1149"/>
      <c r="Z19" s="1022">
        <f t="shared" si="0"/>
        <v>51170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/>
      <c r="S20" s="1013"/>
      <c r="T20" s="1013"/>
      <c r="U20" s="1014"/>
      <c r="V20" s="1147">
        <v>0</v>
      </c>
      <c r="W20" s="1148"/>
      <c r="X20" s="1148"/>
      <c r="Y20" s="1149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48"/>
      <c r="X21" s="1148"/>
      <c r="Y21" s="1149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47">
        <v>0</v>
      </c>
      <c r="W22" s="1148"/>
      <c r="X22" s="1148"/>
      <c r="Y22" s="1149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47">
        <v>0</v>
      </c>
      <c r="W23" s="1148"/>
      <c r="X23" s="1148"/>
      <c r="Y23" s="1149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47">
        <v>0</v>
      </c>
      <c r="W24" s="1148"/>
      <c r="X24" s="1148"/>
      <c r="Y24" s="1149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47"/>
      <c r="W25" s="1148"/>
      <c r="X25" s="1148"/>
      <c r="Y25" s="1149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47"/>
      <c r="W26" s="1148"/>
      <c r="X26" s="1148"/>
      <c r="Y26" s="1149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47"/>
      <c r="W27" s="1148"/>
      <c r="X27" s="1148"/>
      <c r="Y27" s="1149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47"/>
      <c r="W28" s="1148"/>
      <c r="X28" s="1148"/>
      <c r="Y28" s="1149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47"/>
      <c r="W29" s="1148"/>
      <c r="X29" s="1148"/>
      <c r="Y29" s="1149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47"/>
      <c r="W30" s="1148"/>
      <c r="X30" s="1148"/>
      <c r="Y30" s="1149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47"/>
      <c r="W31" s="1148"/>
      <c r="X31" s="1148"/>
      <c r="Y31" s="1149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47"/>
      <c r="W32" s="1148"/>
      <c r="X32" s="1148"/>
      <c r="Y32" s="1149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47"/>
      <c r="W33" s="1148"/>
      <c r="X33" s="1148"/>
      <c r="Y33" s="1149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47"/>
      <c r="W34" s="1148"/>
      <c r="X34" s="1148"/>
      <c r="Y34" s="1149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228"/>
      <c r="W35" s="1229"/>
      <c r="X35" s="1229"/>
      <c r="Y35" s="1229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228"/>
      <c r="W36" s="1229"/>
      <c r="X36" s="1229"/>
      <c r="Y36" s="1229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228"/>
      <c r="W37" s="1229"/>
      <c r="X37" s="1229"/>
      <c r="Y37" s="1229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thickBot="1" x14ac:dyDescent="0.4">
      <c r="B38" s="1156"/>
      <c r="C38" s="1157"/>
      <c r="D38" s="1157"/>
      <c r="E38" s="1157"/>
      <c r="F38" s="1011"/>
      <c r="G38" s="1156"/>
      <c r="H38" s="1157"/>
      <c r="I38" s="1157"/>
      <c r="J38" s="1157"/>
      <c r="K38" s="1157"/>
      <c r="L38" s="1157"/>
      <c r="M38" s="1157"/>
      <c r="N38" s="1157"/>
      <c r="O38" s="1157"/>
      <c r="P38" s="1157"/>
      <c r="Q38" s="1158"/>
      <c r="R38" s="1159"/>
      <c r="S38" s="1160"/>
      <c r="T38" s="1160"/>
      <c r="U38" s="1160"/>
      <c r="V38" s="1223"/>
      <c r="W38" s="1224"/>
      <c r="X38" s="1224"/>
      <c r="Y38" s="1224"/>
      <c r="Z38" s="1163">
        <f t="shared" si="0"/>
        <v>0</v>
      </c>
      <c r="AA38" s="1163"/>
      <c r="AB38" s="1163"/>
      <c r="AC38" s="1163"/>
      <c r="AD38" s="1163"/>
      <c r="AE38" s="1164"/>
    </row>
    <row r="39" spans="2:31" ht="19.5" customHeight="1" thickBot="1" x14ac:dyDescent="0.4">
      <c r="B39" s="1156"/>
      <c r="C39" s="1157"/>
      <c r="D39" s="1157"/>
      <c r="E39" s="1157"/>
      <c r="F39" s="1011"/>
      <c r="G39" s="1156"/>
      <c r="H39" s="1157"/>
      <c r="I39" s="1157"/>
      <c r="J39" s="1157"/>
      <c r="K39" s="1157"/>
      <c r="L39" s="1157"/>
      <c r="M39" s="1157"/>
      <c r="N39" s="1157"/>
      <c r="O39" s="1157"/>
      <c r="P39" s="1157"/>
      <c r="Q39" s="1158"/>
      <c r="R39" s="1159"/>
      <c r="S39" s="1160"/>
      <c r="T39" s="1160"/>
      <c r="U39" s="1160"/>
      <c r="V39" s="1223"/>
      <c r="W39" s="1224"/>
      <c r="X39" s="1224"/>
      <c r="Y39" s="1224"/>
      <c r="Z39" s="1163">
        <f t="shared" si="0"/>
        <v>0</v>
      </c>
      <c r="AA39" s="1163"/>
      <c r="AB39" s="1163"/>
      <c r="AC39" s="1163"/>
      <c r="AD39" s="1163"/>
      <c r="AE39" s="1164"/>
    </row>
    <row r="40" spans="2:31" ht="19.5" customHeight="1" thickBot="1" x14ac:dyDescent="0.4">
      <c r="B40" s="1156"/>
      <c r="C40" s="1157"/>
      <c r="D40" s="1157"/>
      <c r="E40" s="1157"/>
      <c r="F40" s="1011"/>
      <c r="G40" s="1156"/>
      <c r="H40" s="1157"/>
      <c r="I40" s="1157"/>
      <c r="J40" s="1157"/>
      <c r="K40" s="1157"/>
      <c r="L40" s="1157"/>
      <c r="M40" s="1157"/>
      <c r="N40" s="1157"/>
      <c r="O40" s="1157"/>
      <c r="P40" s="1157"/>
      <c r="Q40" s="1158"/>
      <c r="R40" s="1159"/>
      <c r="S40" s="1160"/>
      <c r="T40" s="1160"/>
      <c r="U40" s="1160"/>
      <c r="V40" s="1223"/>
      <c r="W40" s="1224"/>
      <c r="X40" s="1224"/>
      <c r="Y40" s="1224"/>
      <c r="Z40" s="1163">
        <f t="shared" si="0"/>
        <v>0</v>
      </c>
      <c r="AA40" s="1163"/>
      <c r="AB40" s="1163"/>
      <c r="AC40" s="1163"/>
      <c r="AD40" s="1163"/>
      <c r="AE40" s="1164"/>
    </row>
    <row r="41" spans="2:31" ht="19.5" customHeight="1" thickBot="1" x14ac:dyDescent="0.4">
      <c r="B41" s="1156"/>
      <c r="C41" s="1157"/>
      <c r="D41" s="1157"/>
      <c r="E41" s="1157"/>
      <c r="F41" s="1011"/>
      <c r="G41" s="1156"/>
      <c r="H41" s="1157"/>
      <c r="I41" s="1157"/>
      <c r="J41" s="1157"/>
      <c r="K41" s="1157"/>
      <c r="L41" s="1157"/>
      <c r="M41" s="1157"/>
      <c r="N41" s="1157"/>
      <c r="O41" s="1157"/>
      <c r="P41" s="1157"/>
      <c r="Q41" s="1158"/>
      <c r="R41" s="1159"/>
      <c r="S41" s="1160"/>
      <c r="T41" s="1160"/>
      <c r="U41" s="1160"/>
      <c r="V41" s="1223"/>
      <c r="W41" s="1224"/>
      <c r="X41" s="1224"/>
      <c r="Y41" s="1224"/>
      <c r="Z41" s="1163">
        <f t="shared" si="0"/>
        <v>0</v>
      </c>
      <c r="AA41" s="1163"/>
      <c r="AB41" s="1163"/>
      <c r="AC41" s="1163"/>
      <c r="AD41" s="1163"/>
      <c r="AE41" s="1164"/>
    </row>
    <row r="42" spans="2:31" ht="16" thickBot="1" x14ac:dyDescent="0.4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8"/>
      <c r="X42" s="8"/>
      <c r="Y42" s="8"/>
      <c r="Z42" s="1003">
        <f>SUM(Z18:AE41)</f>
        <v>188670</v>
      </c>
      <c r="AA42" s="1004"/>
      <c r="AB42" s="1004"/>
      <c r="AC42" s="1004"/>
      <c r="AD42" s="1004"/>
      <c r="AE42" s="1005"/>
    </row>
    <row r="43" spans="2:31" x14ac:dyDescent="0.35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ht="22.5" customHeight="1" x14ac:dyDescent="0.35">
      <c r="B44" s="9" t="s">
        <v>17</v>
      </c>
      <c r="C44" s="4"/>
      <c r="D44" s="4"/>
      <c r="E44" s="1006" t="s">
        <v>0</v>
      </c>
      <c r="F44" s="1006"/>
      <c r="G44" s="1006"/>
      <c r="H44" s="1006"/>
      <c r="I44" s="1006"/>
      <c r="J44" s="1006"/>
      <c r="K44" s="1006"/>
      <c r="L44" s="1006"/>
      <c r="M44" s="1006"/>
      <c r="N44" s="1006"/>
      <c r="O44" s="1006"/>
      <c r="P44" s="1006"/>
      <c r="Q44" s="1155" t="s">
        <v>18</v>
      </c>
      <c r="R44" s="1155"/>
      <c r="S44" s="1155"/>
      <c r="T44" s="1006"/>
      <c r="U44" s="1006"/>
      <c r="V44" s="1006"/>
      <c r="W44" s="1006"/>
      <c r="X44" s="1006"/>
      <c r="Y44" s="1006"/>
      <c r="Z44" s="1006"/>
      <c r="AA44" s="1006"/>
      <c r="AB44" s="1006"/>
      <c r="AC44" s="1006"/>
      <c r="AD44" s="1006"/>
      <c r="AE44" s="6"/>
    </row>
    <row r="45" spans="2:31" x14ac:dyDescent="0.35">
      <c r="B45" s="3"/>
      <c r="C45" s="4"/>
      <c r="D45" s="4"/>
      <c r="E45" s="1007" t="s">
        <v>19</v>
      </c>
      <c r="F45" s="1007"/>
      <c r="G45" s="1007"/>
      <c r="H45" s="1007"/>
      <c r="I45" s="1007"/>
      <c r="J45" s="1007"/>
      <c r="K45" s="1007"/>
      <c r="L45" s="1007"/>
      <c r="M45" s="1007"/>
      <c r="N45" s="1007"/>
      <c r="O45" s="1007"/>
      <c r="P45" s="1007"/>
      <c r="Q45" s="4"/>
      <c r="R45" s="4"/>
      <c r="S45" s="4"/>
      <c r="T45" s="141" t="s">
        <v>28</v>
      </c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ht="16" thickBot="1" x14ac:dyDescent="0.4">
      <c r="B46" s="10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2"/>
    </row>
  </sheetData>
  <mergeCells count="14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Z42:AE42"/>
    <mergeCell ref="E44:P44"/>
    <mergeCell ref="Q44:S44"/>
    <mergeCell ref="T44:AD44"/>
    <mergeCell ref="E45:P45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2">
    <tabColor rgb="FFFFFF00"/>
  </sheetPr>
  <dimension ref="B1:AG46"/>
  <sheetViews>
    <sheetView topLeftCell="A8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30"/>
      <c r="G2" s="630"/>
      <c r="H2" s="630"/>
      <c r="I2" s="63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28"/>
      <c r="C3" s="629"/>
      <c r="D3" s="629"/>
      <c r="E3" s="62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31"/>
      <c r="Z3" s="631"/>
      <c r="AA3" s="631"/>
      <c r="AB3" s="26"/>
      <c r="AC3" s="26"/>
      <c r="AD3" s="26"/>
      <c r="AE3" s="31"/>
    </row>
    <row r="4" spans="2:33" s="4" customFormat="1" x14ac:dyDescent="0.35">
      <c r="B4" s="628"/>
      <c r="C4" s="629"/>
      <c r="D4" s="629"/>
      <c r="E4" s="62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31"/>
      <c r="Z4" s="63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630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0</v>
      </c>
      <c r="AB8" s="15">
        <v>2</v>
      </c>
      <c r="AC8" s="15">
        <v>2</v>
      </c>
      <c r="AD8" s="15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x14ac:dyDescent="0.35">
      <c r="B18" s="1017"/>
      <c r="C18" s="1013"/>
      <c r="D18" s="1013"/>
      <c r="E18" s="1013"/>
      <c r="F18" s="1013"/>
      <c r="G18" s="1220" t="s">
        <v>485</v>
      </c>
      <c r="H18" s="1218"/>
      <c r="I18" s="1218"/>
      <c r="J18" s="1218"/>
      <c r="K18" s="1218"/>
      <c r="L18" s="1218"/>
      <c r="M18" s="1218"/>
      <c r="N18" s="1218"/>
      <c r="O18" s="1218"/>
      <c r="P18" s="1218"/>
      <c r="Q18" s="1219"/>
      <c r="R18" s="1108">
        <v>60</v>
      </c>
      <c r="S18" s="1013"/>
      <c r="T18" s="1013"/>
      <c r="U18" s="1014"/>
      <c r="V18" s="1147">
        <v>382</v>
      </c>
      <c r="W18" s="1150"/>
      <c r="X18" s="1150"/>
      <c r="Y18" s="1151"/>
      <c r="Z18" s="1022">
        <f t="shared" ref="Z18:Z41" si="0">+R18*V18</f>
        <v>22920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473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60</v>
      </c>
      <c r="S19" s="1013"/>
      <c r="T19" s="1013"/>
      <c r="U19" s="1014"/>
      <c r="V19" s="1147">
        <v>405</v>
      </c>
      <c r="W19" s="1148"/>
      <c r="X19" s="1148"/>
      <c r="Y19" s="1149"/>
      <c r="Z19" s="1022">
        <f t="shared" si="0"/>
        <v>24300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610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3</v>
      </c>
      <c r="S20" s="1013"/>
      <c r="T20" s="1013"/>
      <c r="U20" s="1014"/>
      <c r="V20" s="1147">
        <v>2266</v>
      </c>
      <c r="W20" s="1148"/>
      <c r="X20" s="1148"/>
      <c r="Y20" s="1149"/>
      <c r="Z20" s="1022">
        <f t="shared" si="0"/>
        <v>6798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457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5</v>
      </c>
      <c r="S21" s="1013"/>
      <c r="T21" s="1013"/>
      <c r="U21" s="1014"/>
      <c r="V21" s="1147">
        <v>861</v>
      </c>
      <c r="W21" s="1148"/>
      <c r="X21" s="1148"/>
      <c r="Y21" s="1149"/>
      <c r="Z21" s="1022">
        <f t="shared" si="0"/>
        <v>4305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 t="s">
        <v>244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5</v>
      </c>
      <c r="S22" s="1013"/>
      <c r="T22" s="1013"/>
      <c r="U22" s="1014"/>
      <c r="V22" s="1147">
        <v>1036</v>
      </c>
      <c r="W22" s="1148"/>
      <c r="X22" s="1148"/>
      <c r="Y22" s="1149"/>
      <c r="Z22" s="1022">
        <f t="shared" si="0"/>
        <v>5180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 t="s">
        <v>631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>
        <v>12</v>
      </c>
      <c r="S23" s="1013"/>
      <c r="T23" s="1013"/>
      <c r="U23" s="1014"/>
      <c r="V23" s="1147">
        <v>302</v>
      </c>
      <c r="W23" s="1148"/>
      <c r="X23" s="1148"/>
      <c r="Y23" s="1149"/>
      <c r="Z23" s="1022">
        <f t="shared" si="0"/>
        <v>3624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 t="s">
        <v>272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>
        <v>1</v>
      </c>
      <c r="S24" s="1013"/>
      <c r="T24" s="1013"/>
      <c r="U24" s="1014"/>
      <c r="V24" s="1147">
        <v>10859</v>
      </c>
      <c r="W24" s="1148"/>
      <c r="X24" s="1148"/>
      <c r="Y24" s="1149"/>
      <c r="Z24" s="1022">
        <f t="shared" si="0"/>
        <v>10859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 t="s">
        <v>249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>
        <v>5</v>
      </c>
      <c r="S25" s="1013"/>
      <c r="T25" s="1013"/>
      <c r="U25" s="1014"/>
      <c r="V25" s="1147">
        <v>1350</v>
      </c>
      <c r="W25" s="1148"/>
      <c r="X25" s="1148"/>
      <c r="Y25" s="1149"/>
      <c r="Z25" s="1022">
        <f t="shared" si="0"/>
        <v>6750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 t="s">
        <v>614</v>
      </c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>
        <v>5</v>
      </c>
      <c r="S26" s="1013"/>
      <c r="T26" s="1013"/>
      <c r="U26" s="1014"/>
      <c r="V26" s="1147">
        <v>224</v>
      </c>
      <c r="W26" s="1148"/>
      <c r="X26" s="1148"/>
      <c r="Y26" s="1149"/>
      <c r="Z26" s="1022">
        <f t="shared" si="0"/>
        <v>1120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 t="s">
        <v>358</v>
      </c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>
        <v>2</v>
      </c>
      <c r="S27" s="1013"/>
      <c r="T27" s="1013"/>
      <c r="U27" s="1014"/>
      <c r="V27" s="1147">
        <v>1046</v>
      </c>
      <c r="W27" s="1148"/>
      <c r="X27" s="1148"/>
      <c r="Y27" s="1149"/>
      <c r="Z27" s="1022">
        <f t="shared" si="0"/>
        <v>2092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 t="s">
        <v>527</v>
      </c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>
        <v>1</v>
      </c>
      <c r="S28" s="1013"/>
      <c r="T28" s="1013"/>
      <c r="U28" s="1014"/>
      <c r="V28" s="1147">
        <v>20230</v>
      </c>
      <c r="W28" s="1148"/>
      <c r="X28" s="1148"/>
      <c r="Y28" s="1149"/>
      <c r="Z28" s="1022">
        <f t="shared" si="0"/>
        <v>20230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47"/>
      <c r="W29" s="1148"/>
      <c r="X29" s="1148"/>
      <c r="Y29" s="1149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47"/>
      <c r="W30" s="1148"/>
      <c r="X30" s="1148"/>
      <c r="Y30" s="1149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47"/>
      <c r="W31" s="1148"/>
      <c r="X31" s="1148"/>
      <c r="Y31" s="1149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47"/>
      <c r="W32" s="1148"/>
      <c r="X32" s="1148"/>
      <c r="Y32" s="1149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47"/>
      <c r="W33" s="1148"/>
      <c r="X33" s="1148"/>
      <c r="Y33" s="1149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47"/>
      <c r="W34" s="1148"/>
      <c r="X34" s="1148"/>
      <c r="Y34" s="1149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228"/>
      <c r="W35" s="1229"/>
      <c r="X35" s="1229"/>
      <c r="Y35" s="1229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228"/>
      <c r="W36" s="1229"/>
      <c r="X36" s="1229"/>
      <c r="Y36" s="1229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228"/>
      <c r="W37" s="1229"/>
      <c r="X37" s="1229"/>
      <c r="Y37" s="1229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thickBot="1" x14ac:dyDescent="0.4">
      <c r="B38" s="1156"/>
      <c r="C38" s="1157"/>
      <c r="D38" s="1157"/>
      <c r="E38" s="1157"/>
      <c r="F38" s="1011"/>
      <c r="G38" s="1156"/>
      <c r="H38" s="1157"/>
      <c r="I38" s="1157"/>
      <c r="J38" s="1157"/>
      <c r="K38" s="1157"/>
      <c r="L38" s="1157"/>
      <c r="M38" s="1157"/>
      <c r="N38" s="1157"/>
      <c r="O38" s="1157"/>
      <c r="P38" s="1157"/>
      <c r="Q38" s="1158"/>
      <c r="R38" s="1159"/>
      <c r="S38" s="1160"/>
      <c r="T38" s="1160"/>
      <c r="U38" s="1160"/>
      <c r="V38" s="1223"/>
      <c r="W38" s="1224"/>
      <c r="X38" s="1224"/>
      <c r="Y38" s="1224"/>
      <c r="Z38" s="1163">
        <f t="shared" si="0"/>
        <v>0</v>
      </c>
      <c r="AA38" s="1163"/>
      <c r="AB38" s="1163"/>
      <c r="AC38" s="1163"/>
      <c r="AD38" s="1163"/>
      <c r="AE38" s="1164"/>
    </row>
    <row r="39" spans="2:31" ht="19.5" customHeight="1" thickBot="1" x14ac:dyDescent="0.4">
      <c r="B39" s="1156"/>
      <c r="C39" s="1157"/>
      <c r="D39" s="1157"/>
      <c r="E39" s="1157"/>
      <c r="F39" s="1011"/>
      <c r="G39" s="1156"/>
      <c r="H39" s="1157"/>
      <c r="I39" s="1157"/>
      <c r="J39" s="1157"/>
      <c r="K39" s="1157"/>
      <c r="L39" s="1157"/>
      <c r="M39" s="1157"/>
      <c r="N39" s="1157"/>
      <c r="O39" s="1157"/>
      <c r="P39" s="1157"/>
      <c r="Q39" s="1158"/>
      <c r="R39" s="1159"/>
      <c r="S39" s="1160"/>
      <c r="T39" s="1160"/>
      <c r="U39" s="1160"/>
      <c r="V39" s="1223"/>
      <c r="W39" s="1224"/>
      <c r="X39" s="1224"/>
      <c r="Y39" s="1224"/>
      <c r="Z39" s="1163">
        <f t="shared" si="0"/>
        <v>0</v>
      </c>
      <c r="AA39" s="1163"/>
      <c r="AB39" s="1163"/>
      <c r="AC39" s="1163"/>
      <c r="AD39" s="1163"/>
      <c r="AE39" s="1164"/>
    </row>
    <row r="40" spans="2:31" ht="19.5" customHeight="1" thickBot="1" x14ac:dyDescent="0.4">
      <c r="B40" s="1156"/>
      <c r="C40" s="1157"/>
      <c r="D40" s="1157"/>
      <c r="E40" s="1157"/>
      <c r="F40" s="1011"/>
      <c r="G40" s="1156"/>
      <c r="H40" s="1157"/>
      <c r="I40" s="1157"/>
      <c r="J40" s="1157"/>
      <c r="K40" s="1157"/>
      <c r="L40" s="1157"/>
      <c r="M40" s="1157"/>
      <c r="N40" s="1157"/>
      <c r="O40" s="1157"/>
      <c r="P40" s="1157"/>
      <c r="Q40" s="1158"/>
      <c r="R40" s="1159"/>
      <c r="S40" s="1160"/>
      <c r="T40" s="1160"/>
      <c r="U40" s="1160"/>
      <c r="V40" s="1223"/>
      <c r="W40" s="1224"/>
      <c r="X40" s="1224"/>
      <c r="Y40" s="1224"/>
      <c r="Z40" s="1163">
        <f t="shared" si="0"/>
        <v>0</v>
      </c>
      <c r="AA40" s="1163"/>
      <c r="AB40" s="1163"/>
      <c r="AC40" s="1163"/>
      <c r="AD40" s="1163"/>
      <c r="AE40" s="1164"/>
    </row>
    <row r="41" spans="2:31" ht="19.5" customHeight="1" thickBot="1" x14ac:dyDescent="0.4">
      <c r="B41" s="1156"/>
      <c r="C41" s="1157"/>
      <c r="D41" s="1157"/>
      <c r="E41" s="1157"/>
      <c r="F41" s="1011"/>
      <c r="G41" s="1156"/>
      <c r="H41" s="1157"/>
      <c r="I41" s="1157"/>
      <c r="J41" s="1157"/>
      <c r="K41" s="1157"/>
      <c r="L41" s="1157"/>
      <c r="M41" s="1157"/>
      <c r="N41" s="1157"/>
      <c r="O41" s="1157"/>
      <c r="P41" s="1157"/>
      <c r="Q41" s="1158"/>
      <c r="R41" s="1159"/>
      <c r="S41" s="1160"/>
      <c r="T41" s="1160"/>
      <c r="U41" s="1160"/>
      <c r="V41" s="1223"/>
      <c r="W41" s="1224"/>
      <c r="X41" s="1224"/>
      <c r="Y41" s="1224"/>
      <c r="Z41" s="1163">
        <f t="shared" si="0"/>
        <v>0</v>
      </c>
      <c r="AA41" s="1163"/>
      <c r="AB41" s="1163"/>
      <c r="AC41" s="1163"/>
      <c r="AD41" s="1163"/>
      <c r="AE41" s="1164"/>
    </row>
    <row r="42" spans="2:31" ht="16" thickBot="1" x14ac:dyDescent="0.4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8"/>
      <c r="X42" s="8"/>
      <c r="Y42" s="8"/>
      <c r="Z42" s="1003">
        <f>SUM(Z18:AE41)</f>
        <v>108178</v>
      </c>
      <c r="AA42" s="1004"/>
      <c r="AB42" s="1004"/>
      <c r="AC42" s="1004"/>
      <c r="AD42" s="1004"/>
      <c r="AE42" s="1005"/>
    </row>
    <row r="43" spans="2:31" x14ac:dyDescent="0.35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ht="22.5" customHeight="1" x14ac:dyDescent="0.35">
      <c r="B44" s="9" t="s">
        <v>17</v>
      </c>
      <c r="C44" s="4"/>
      <c r="D44" s="4"/>
      <c r="E44" s="1006" t="s">
        <v>0</v>
      </c>
      <c r="F44" s="1006"/>
      <c r="G44" s="1006"/>
      <c r="H44" s="1006"/>
      <c r="I44" s="1006"/>
      <c r="J44" s="1006"/>
      <c r="K44" s="1006"/>
      <c r="L44" s="1006"/>
      <c r="M44" s="1006"/>
      <c r="N44" s="1006"/>
      <c r="O44" s="1006"/>
      <c r="P44" s="1006"/>
      <c r="Q44" s="1155" t="s">
        <v>18</v>
      </c>
      <c r="R44" s="1155"/>
      <c r="S44" s="1155"/>
      <c r="T44" s="1006"/>
      <c r="U44" s="1006"/>
      <c r="V44" s="1006"/>
      <c r="W44" s="1006"/>
      <c r="X44" s="1006"/>
      <c r="Y44" s="1006"/>
      <c r="Z44" s="1006"/>
      <c r="AA44" s="1006"/>
      <c r="AB44" s="1006"/>
      <c r="AC44" s="1006"/>
      <c r="AD44" s="1006"/>
      <c r="AE44" s="6"/>
    </row>
    <row r="45" spans="2:31" x14ac:dyDescent="0.35">
      <c r="B45" s="3"/>
      <c r="C45" s="4"/>
      <c r="D45" s="4"/>
      <c r="E45" s="1007" t="s">
        <v>19</v>
      </c>
      <c r="F45" s="1007"/>
      <c r="G45" s="1007"/>
      <c r="H45" s="1007"/>
      <c r="I45" s="1007"/>
      <c r="J45" s="1007"/>
      <c r="K45" s="1007"/>
      <c r="L45" s="1007"/>
      <c r="M45" s="1007"/>
      <c r="N45" s="1007"/>
      <c r="O45" s="1007"/>
      <c r="P45" s="1007"/>
      <c r="Q45" s="4"/>
      <c r="R45" s="4"/>
      <c r="S45" s="4"/>
      <c r="T45" s="141" t="s">
        <v>28</v>
      </c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ht="16" thickBot="1" x14ac:dyDescent="0.4">
      <c r="B46" s="10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2"/>
    </row>
  </sheetData>
  <mergeCells count="14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Z42:AE42"/>
    <mergeCell ref="E44:P44"/>
    <mergeCell ref="Q44:S44"/>
    <mergeCell ref="T44:AD44"/>
    <mergeCell ref="E45:P45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rgb="FFFFFF00"/>
  </sheetPr>
  <dimension ref="B1:AG48"/>
  <sheetViews>
    <sheetView topLeftCell="A8" zoomScaleNormal="100" workbookViewId="0">
      <selection activeCell="G22" sqref="G22:Q22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30"/>
      <c r="G2" s="630"/>
      <c r="H2" s="630"/>
      <c r="I2" s="63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28"/>
      <c r="C3" s="629"/>
      <c r="D3" s="629"/>
      <c r="E3" s="62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31"/>
      <c r="Z3" s="631"/>
      <c r="AA3" s="631"/>
      <c r="AB3" s="26"/>
      <c r="AC3" s="26"/>
      <c r="AD3" s="26"/>
      <c r="AE3" s="31"/>
    </row>
    <row r="4" spans="2:33" s="4" customFormat="1" x14ac:dyDescent="0.35">
      <c r="B4" s="628"/>
      <c r="C4" s="629"/>
      <c r="D4" s="629"/>
      <c r="E4" s="62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31"/>
      <c r="Z4" s="63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632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8</v>
      </c>
      <c r="AA8" s="318">
        <v>0</v>
      </c>
      <c r="AB8" s="318">
        <v>2</v>
      </c>
      <c r="AC8" s="318">
        <v>2</v>
      </c>
      <c r="AD8" s="318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352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293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20</v>
      </c>
      <c r="S19" s="1013"/>
      <c r="T19" s="1013"/>
      <c r="U19" s="1014"/>
      <c r="V19" s="1022">
        <v>934</v>
      </c>
      <c r="W19" s="1023"/>
      <c r="X19" s="1023"/>
      <c r="Y19" s="1024"/>
      <c r="Z19" s="1022">
        <f t="shared" ref="Z19:Z38" si="0">+R19*V19</f>
        <v>18680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 t="s">
        <v>553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1</v>
      </c>
      <c r="S20" s="1013"/>
      <c r="T20" s="1013"/>
      <c r="U20" s="1014"/>
      <c r="V20" s="1022">
        <v>1350</v>
      </c>
      <c r="W20" s="1023"/>
      <c r="X20" s="1023"/>
      <c r="Y20" s="1024"/>
      <c r="Z20" s="1022">
        <f t="shared" si="0"/>
        <v>1350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 t="s">
        <v>334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>
        <v>10</v>
      </c>
      <c r="S21" s="1013"/>
      <c r="T21" s="1013"/>
      <c r="U21" s="1014"/>
      <c r="V21" s="1022">
        <v>10234</v>
      </c>
      <c r="W21" s="1023"/>
      <c r="X21" s="1023"/>
      <c r="Y21" s="1024"/>
      <c r="Z21" s="1022">
        <f t="shared" si="0"/>
        <v>102340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 t="s">
        <v>362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>
        <v>1</v>
      </c>
      <c r="S22" s="1013"/>
      <c r="T22" s="1013"/>
      <c r="U22" s="1014"/>
      <c r="V22" s="1022">
        <v>338912</v>
      </c>
      <c r="W22" s="1023"/>
      <c r="X22" s="1023"/>
      <c r="Y22" s="1024"/>
      <c r="Z22" s="1022">
        <f t="shared" si="0"/>
        <v>338912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07" t="s">
        <v>485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>
        <v>70</v>
      </c>
      <c r="S23" s="1013"/>
      <c r="T23" s="1013"/>
      <c r="U23" s="1014"/>
      <c r="V23" s="1012">
        <v>382</v>
      </c>
      <c r="W23" s="1013"/>
      <c r="X23" s="1013"/>
      <c r="Y23" s="1014"/>
      <c r="Z23" s="1012">
        <f t="shared" si="0"/>
        <v>26740</v>
      </c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07" t="s">
        <v>473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>
        <v>70</v>
      </c>
      <c r="S24" s="1013"/>
      <c r="T24" s="1013"/>
      <c r="U24" s="1014"/>
      <c r="V24" s="1012">
        <v>405</v>
      </c>
      <c r="W24" s="1013"/>
      <c r="X24" s="1013"/>
      <c r="Y24" s="1014"/>
      <c r="Z24" s="1012">
        <f t="shared" si="0"/>
        <v>28350</v>
      </c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07" t="s">
        <v>40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>
        <v>3</v>
      </c>
      <c r="S25" s="1013"/>
      <c r="T25" s="1013"/>
      <c r="U25" s="1014"/>
      <c r="V25" s="1012">
        <v>2266</v>
      </c>
      <c r="W25" s="1013"/>
      <c r="X25" s="1013"/>
      <c r="Y25" s="1014"/>
      <c r="Z25" s="1012">
        <f t="shared" si="0"/>
        <v>6798</v>
      </c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12">
        <v>0</v>
      </c>
      <c r="W26" s="1013"/>
      <c r="X26" s="1013"/>
      <c r="Y26" s="1014"/>
      <c r="Z26" s="1012">
        <f t="shared" si="0"/>
        <v>0</v>
      </c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12">
        <v>0</v>
      </c>
      <c r="W27" s="1013"/>
      <c r="X27" s="1013"/>
      <c r="Y27" s="1014"/>
      <c r="Z27" s="1012">
        <f t="shared" si="0"/>
        <v>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12"/>
      <c r="W28" s="1013"/>
      <c r="X28" s="1013"/>
      <c r="Y28" s="101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/>
      <c r="W29" s="1013"/>
      <c r="X29" s="1013"/>
      <c r="Y29" s="101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/>
      <c r="W30" s="1013"/>
      <c r="X30" s="1013"/>
      <c r="Y30" s="1014"/>
      <c r="Z30" s="1012">
        <f t="shared" si="0"/>
        <v>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/>
      <c r="W31" s="1013"/>
      <c r="X31" s="1013"/>
      <c r="Y31" s="1014"/>
      <c r="Z31" s="1012">
        <f t="shared" si="0"/>
        <v>0</v>
      </c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12"/>
      <c r="W32" s="1013"/>
      <c r="X32" s="1013"/>
      <c r="Y32" s="1014"/>
      <c r="Z32" s="1012">
        <f t="shared" si="0"/>
        <v>0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>
        <f t="shared" si="0"/>
        <v>0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/>
      <c r="S34" s="1013"/>
      <c r="T34" s="1013"/>
      <c r="U34" s="1014"/>
      <c r="V34" s="1012"/>
      <c r="W34" s="1013"/>
      <c r="X34" s="1013"/>
      <c r="Y34" s="1014"/>
      <c r="Z34" s="1012">
        <f t="shared" si="0"/>
        <v>0</v>
      </c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0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017"/>
      <c r="S35" s="1013"/>
      <c r="T35" s="1013"/>
      <c r="U35" s="1014"/>
      <c r="V35" s="1012"/>
      <c r="W35" s="1013"/>
      <c r="X35" s="1013"/>
      <c r="Y35" s="1014"/>
      <c r="Z35" s="1012">
        <f t="shared" si="0"/>
        <v>0</v>
      </c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114"/>
      <c r="S36" s="1115"/>
      <c r="T36" s="1115"/>
      <c r="U36" s="1116"/>
      <c r="V36" s="1012"/>
      <c r="W36" s="1013"/>
      <c r="X36" s="1013"/>
      <c r="Y36" s="1014"/>
      <c r="Z36" s="1012">
        <f t="shared" si="0"/>
        <v>0</v>
      </c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114"/>
      <c r="S37" s="1115"/>
      <c r="T37" s="1115"/>
      <c r="U37" s="1116"/>
      <c r="V37" s="1012"/>
      <c r="W37" s="1013"/>
      <c r="X37" s="1013"/>
      <c r="Y37" s="1014"/>
      <c r="Z37" s="1012">
        <f t="shared" si="0"/>
        <v>0</v>
      </c>
      <c r="AA37" s="1015"/>
      <c r="AB37" s="1015"/>
      <c r="AC37" s="1015"/>
      <c r="AD37" s="1015"/>
      <c r="AE37" s="1016"/>
    </row>
    <row r="38" spans="2:31" ht="19.5" customHeight="1" thickBot="1" x14ac:dyDescent="0.4">
      <c r="B38" s="1008"/>
      <c r="C38" s="1009"/>
      <c r="D38" s="1009"/>
      <c r="E38" s="1009"/>
      <c r="F38" s="1010"/>
      <c r="G38" s="1011"/>
      <c r="H38" s="1009"/>
      <c r="I38" s="1009"/>
      <c r="J38" s="1009"/>
      <c r="K38" s="1009"/>
      <c r="L38" s="1009"/>
      <c r="M38" s="1009"/>
      <c r="N38" s="1009"/>
      <c r="O38" s="1009"/>
      <c r="P38" s="1009"/>
      <c r="Q38" s="1010"/>
      <c r="R38" s="1114"/>
      <c r="S38" s="1115"/>
      <c r="T38" s="1115"/>
      <c r="U38" s="1116"/>
      <c r="V38" s="1012"/>
      <c r="W38" s="1013"/>
      <c r="X38" s="1013"/>
      <c r="Y38" s="1014"/>
      <c r="Z38" s="1012">
        <f t="shared" si="0"/>
        <v>0</v>
      </c>
      <c r="AA38" s="1015"/>
      <c r="AB38" s="1015"/>
      <c r="AC38" s="1015"/>
      <c r="AD38" s="1015"/>
      <c r="AE38" s="1016"/>
    </row>
    <row r="39" spans="2:31" ht="16" thickBot="1" x14ac:dyDescent="0.4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8"/>
      <c r="X39" s="8"/>
      <c r="Y39" s="8"/>
      <c r="Z39" s="1003">
        <f>SUM(Z19:AE38)</f>
        <v>523170</v>
      </c>
      <c r="AA39" s="1004"/>
      <c r="AB39" s="1004"/>
      <c r="AC39" s="1004"/>
      <c r="AD39" s="1004"/>
      <c r="AE39" s="1005"/>
    </row>
    <row r="40" spans="2:31" x14ac:dyDescent="0.3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627"/>
      <c r="F42" s="627"/>
      <c r="G42" s="627"/>
      <c r="H42" s="627"/>
      <c r="I42" s="627"/>
      <c r="J42" s="627"/>
      <c r="K42" s="627"/>
      <c r="L42" s="627"/>
      <c r="M42" s="627"/>
      <c r="N42" s="627"/>
      <c r="O42" s="627"/>
      <c r="P42" s="627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627"/>
      <c r="F43" s="627"/>
      <c r="G43" s="627"/>
      <c r="H43" s="627"/>
      <c r="I43" s="627"/>
      <c r="J43" s="627"/>
      <c r="K43" s="627"/>
      <c r="L43" s="627"/>
      <c r="M43" s="627"/>
      <c r="N43" s="627"/>
      <c r="O43" s="627"/>
      <c r="P43" s="62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627"/>
      <c r="F44" s="627"/>
      <c r="G44" s="627"/>
      <c r="H44" s="627"/>
      <c r="I44" s="627"/>
      <c r="J44" s="627"/>
      <c r="K44" s="627"/>
      <c r="L44" s="627"/>
      <c r="M44" s="627"/>
      <c r="N44" s="627"/>
      <c r="O44" s="627"/>
      <c r="P44" s="627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22.5" customHeight="1" x14ac:dyDescent="0.35">
      <c r="B45" s="9" t="s">
        <v>17</v>
      </c>
      <c r="C45" s="4"/>
      <c r="D45" s="4"/>
      <c r="E45" s="1006" t="s">
        <v>0</v>
      </c>
      <c r="F45" s="1006"/>
      <c r="G45" s="1006"/>
      <c r="H45" s="1006"/>
      <c r="I45" s="1006"/>
      <c r="J45" s="1006"/>
      <c r="K45" s="1006"/>
      <c r="L45" s="1006"/>
      <c r="M45" s="1006"/>
      <c r="N45" s="1006"/>
      <c r="O45" s="1006"/>
      <c r="P45" s="1006"/>
      <c r="Q45" s="4"/>
      <c r="R45" s="7" t="s">
        <v>18</v>
      </c>
      <c r="S45" s="4"/>
      <c r="T45" s="1006"/>
      <c r="U45" s="1006"/>
      <c r="V45" s="1006"/>
      <c r="W45" s="1006"/>
      <c r="X45" s="1006"/>
      <c r="Y45" s="1006"/>
      <c r="Z45" s="1006"/>
      <c r="AA45" s="1006"/>
      <c r="AB45" s="1006"/>
      <c r="AC45" s="1006"/>
      <c r="AD45" s="1006"/>
      <c r="AE45" s="6"/>
    </row>
    <row r="46" spans="2:31" x14ac:dyDescent="0.35">
      <c r="B46" s="3"/>
      <c r="C46" s="4"/>
      <c r="D46" s="4"/>
      <c r="E46" s="1007" t="s">
        <v>19</v>
      </c>
      <c r="F46" s="1007"/>
      <c r="G46" s="1007"/>
      <c r="H46" s="1007"/>
      <c r="I46" s="1007"/>
      <c r="J46" s="1007"/>
      <c r="K46" s="1007"/>
      <c r="L46" s="1007"/>
      <c r="M46" s="1007"/>
      <c r="N46" s="1007"/>
      <c r="O46" s="1007"/>
      <c r="P46" s="1007"/>
      <c r="Q46" s="4"/>
      <c r="R46" s="4"/>
      <c r="S46" s="4"/>
      <c r="T46" s="4" t="s">
        <v>28</v>
      </c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627"/>
      <c r="F47" s="627"/>
      <c r="G47" s="627"/>
      <c r="H47" s="627"/>
      <c r="I47" s="627"/>
      <c r="J47" s="627"/>
      <c r="K47" s="627"/>
      <c r="L47" s="627"/>
      <c r="M47" s="627"/>
      <c r="N47" s="627"/>
      <c r="O47" s="627"/>
      <c r="P47" s="627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ht="16" thickBot="1" x14ac:dyDescent="0.4">
      <c r="B48" s="10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2"/>
    </row>
  </sheetData>
  <mergeCells count="122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Z39:AE39"/>
    <mergeCell ref="E45:P45"/>
    <mergeCell ref="T45:AD45"/>
    <mergeCell ref="E46:P4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4">
    <tabColor rgb="FFFFFF00"/>
  </sheetPr>
  <dimension ref="B1:AG49"/>
  <sheetViews>
    <sheetView topLeftCell="A2" workbookViewId="0">
      <selection activeCell="G22" sqref="G22:Q2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34"/>
      <c r="G2" s="634"/>
      <c r="H2" s="634"/>
      <c r="I2" s="63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32"/>
      <c r="C3" s="633"/>
      <c r="D3" s="633"/>
      <c r="E3" s="63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35"/>
      <c r="Z3" s="635"/>
      <c r="AA3" s="635"/>
      <c r="AB3" s="26"/>
      <c r="AC3" s="26"/>
      <c r="AD3" s="26"/>
      <c r="AE3" s="31"/>
    </row>
    <row r="4" spans="2:33" s="4" customFormat="1" x14ac:dyDescent="0.35">
      <c r="B4" s="632"/>
      <c r="C4" s="633"/>
      <c r="D4" s="633"/>
      <c r="E4" s="63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35"/>
      <c r="Z4" s="635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633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0</v>
      </c>
      <c r="AB8" s="15">
        <v>2</v>
      </c>
      <c r="AC8" s="15">
        <v>2</v>
      </c>
      <c r="AD8" s="15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6.5" customHeight="1" thickBot="1" x14ac:dyDescent="0.4">
      <c r="B18" s="1017"/>
      <c r="C18" s="1013"/>
      <c r="D18" s="1013"/>
      <c r="E18" s="1013"/>
      <c r="F18" s="1013"/>
      <c r="G18" s="1079" t="s">
        <v>522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5</v>
      </c>
      <c r="S18" s="1013"/>
      <c r="T18" s="1013"/>
      <c r="U18" s="1014"/>
      <c r="V18" s="1147">
        <v>10234</v>
      </c>
      <c r="W18" s="1148"/>
      <c r="X18" s="1148"/>
      <c r="Y18" s="1149"/>
      <c r="Z18" s="1022">
        <f>+R18*V18</f>
        <v>51170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36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1</v>
      </c>
      <c r="S19" s="1013"/>
      <c r="T19" s="1013"/>
      <c r="U19" s="1014"/>
      <c r="V19" s="1147">
        <v>13447</v>
      </c>
      <c r="W19" s="1148"/>
      <c r="X19" s="1148"/>
      <c r="Y19" s="1149"/>
      <c r="Z19" s="1022">
        <f t="shared" ref="Z19:Z41" si="0">+R19*V19</f>
        <v>13447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485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60</v>
      </c>
      <c r="S20" s="1013"/>
      <c r="T20" s="1013"/>
      <c r="U20" s="1014"/>
      <c r="V20" s="1147">
        <v>382</v>
      </c>
      <c r="W20" s="1148"/>
      <c r="X20" s="1148"/>
      <c r="Y20" s="1149"/>
      <c r="Z20" s="1022">
        <f t="shared" si="0"/>
        <v>22920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473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60</v>
      </c>
      <c r="S21" s="1013"/>
      <c r="T21" s="1013"/>
      <c r="U21" s="1014"/>
      <c r="V21" s="1147">
        <v>405</v>
      </c>
      <c r="W21" s="1148"/>
      <c r="X21" s="1148"/>
      <c r="Y21" s="1149"/>
      <c r="Z21" s="1022">
        <f t="shared" si="0"/>
        <v>24300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 t="s">
        <v>40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3</v>
      </c>
      <c r="S22" s="1013"/>
      <c r="T22" s="1013"/>
      <c r="U22" s="1014"/>
      <c r="V22" s="1147">
        <v>2266</v>
      </c>
      <c r="W22" s="1148"/>
      <c r="X22" s="1148"/>
      <c r="Y22" s="1149"/>
      <c r="Z22" s="1022">
        <f t="shared" si="0"/>
        <v>6798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 t="s">
        <v>635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>
        <v>2</v>
      </c>
      <c r="S23" s="1013"/>
      <c r="T23" s="1013"/>
      <c r="U23" s="1014"/>
      <c r="V23" s="1134">
        <v>1697</v>
      </c>
      <c r="W23" s="1135"/>
      <c r="X23" s="1135"/>
      <c r="Y23" s="1136"/>
      <c r="Z23" s="1022">
        <f t="shared" si="0"/>
        <v>3394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/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/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140"/>
      <c r="C34" s="1141"/>
      <c r="D34" s="1141"/>
      <c r="E34" s="1141"/>
      <c r="F34" s="1107"/>
      <c r="G34" s="1152"/>
      <c r="H34" s="1153"/>
      <c r="I34" s="1153"/>
      <c r="J34" s="1153"/>
      <c r="K34" s="1153"/>
      <c r="L34" s="1153"/>
      <c r="M34" s="1153"/>
      <c r="N34" s="1153"/>
      <c r="O34" s="1153"/>
      <c r="P34" s="1153"/>
      <c r="Q34" s="1154"/>
      <c r="R34" s="1153"/>
      <c r="S34" s="1153"/>
      <c r="T34" s="1153"/>
      <c r="U34" s="1154"/>
      <c r="V34" s="1137">
        <v>0</v>
      </c>
      <c r="W34" s="1138"/>
      <c r="X34" s="1138"/>
      <c r="Y34" s="1139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145">
        <v>0</v>
      </c>
      <c r="W35" s="1146"/>
      <c r="X35" s="1146"/>
      <c r="Y35" s="1146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145">
        <v>0</v>
      </c>
      <c r="W36" s="1146"/>
      <c r="X36" s="1146"/>
      <c r="Y36" s="1146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145">
        <v>0</v>
      </c>
      <c r="W37" s="1146"/>
      <c r="X37" s="1146"/>
      <c r="Y37" s="1146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143"/>
      <c r="S38" s="1144"/>
      <c r="T38" s="1144"/>
      <c r="U38" s="1144"/>
      <c r="V38" s="1145">
        <v>0</v>
      </c>
      <c r="W38" s="1146"/>
      <c r="X38" s="1146"/>
      <c r="Y38" s="1146"/>
      <c r="Z38" s="1124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thickBot="1" x14ac:dyDescent="0.4">
      <c r="B41" s="1156"/>
      <c r="C41" s="1157"/>
      <c r="D41" s="1157"/>
      <c r="E41" s="1157"/>
      <c r="F41" s="1011"/>
      <c r="G41" s="1156"/>
      <c r="H41" s="1157"/>
      <c r="I41" s="1157"/>
      <c r="J41" s="1157"/>
      <c r="K41" s="1157"/>
      <c r="L41" s="1157"/>
      <c r="M41" s="1157"/>
      <c r="N41" s="1157"/>
      <c r="O41" s="1157"/>
      <c r="P41" s="1157"/>
      <c r="Q41" s="1158"/>
      <c r="R41" s="1159"/>
      <c r="S41" s="1160"/>
      <c r="T41" s="1160"/>
      <c r="U41" s="1160"/>
      <c r="V41" s="1161">
        <v>0</v>
      </c>
      <c r="W41" s="1162"/>
      <c r="X41" s="1162"/>
      <c r="Y41" s="1162"/>
      <c r="Z41" s="1163">
        <f t="shared" si="0"/>
        <v>0</v>
      </c>
      <c r="AA41" s="1163"/>
      <c r="AB41" s="1163"/>
      <c r="AC41" s="1163"/>
      <c r="AD41" s="1163"/>
      <c r="AE41" s="1164"/>
    </row>
    <row r="42" spans="2:31" ht="16" thickBot="1" x14ac:dyDescent="0.4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8"/>
      <c r="X42" s="8"/>
      <c r="Y42" s="8"/>
      <c r="Z42" s="1003">
        <f>SUM(Z18:AE41)</f>
        <v>122029</v>
      </c>
      <c r="AA42" s="1004"/>
      <c r="AB42" s="1004"/>
      <c r="AC42" s="1004"/>
      <c r="AD42" s="1004"/>
      <c r="AE42" s="1005"/>
    </row>
    <row r="43" spans="2:31" x14ac:dyDescent="0.35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636"/>
      <c r="F44" s="636"/>
      <c r="G44" s="636"/>
      <c r="H44" s="636"/>
      <c r="I44" s="636"/>
      <c r="J44" s="636"/>
      <c r="K44" s="636"/>
      <c r="L44" s="636"/>
      <c r="M44" s="636"/>
      <c r="N44" s="636"/>
      <c r="O44" s="636"/>
      <c r="P44" s="636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636"/>
      <c r="F45" s="636"/>
      <c r="G45" s="636"/>
      <c r="H45" s="636"/>
      <c r="I45" s="636"/>
      <c r="J45" s="636"/>
      <c r="K45" s="636"/>
      <c r="L45" s="636"/>
      <c r="M45" s="636"/>
      <c r="N45" s="636"/>
      <c r="O45" s="636"/>
      <c r="P45" s="636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636"/>
      <c r="F46" s="636"/>
      <c r="G46" s="636"/>
      <c r="H46" s="636"/>
      <c r="I46" s="636"/>
      <c r="J46" s="636"/>
      <c r="K46" s="636"/>
      <c r="L46" s="636"/>
      <c r="M46" s="636"/>
      <c r="N46" s="636"/>
      <c r="O46" s="636"/>
      <c r="P46" s="636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1155" t="s">
        <v>18</v>
      </c>
      <c r="R47" s="1155"/>
      <c r="S47" s="1155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141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ht="16" thickBot="1" x14ac:dyDescent="0.4">
      <c r="B49" s="10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2"/>
    </row>
  </sheetData>
  <mergeCells count="143">
    <mergeCell ref="E47:P47"/>
    <mergeCell ref="Q47:S47"/>
    <mergeCell ref="T47:AD47"/>
    <mergeCell ref="E48:P48"/>
    <mergeCell ref="B41:F41"/>
    <mergeCell ref="G41:Q41"/>
    <mergeCell ref="R41:U41"/>
    <mergeCell ref="V41:Y41"/>
    <mergeCell ref="Z41:AE41"/>
    <mergeCell ref="Z42:AE42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8:F18"/>
    <mergeCell ref="G18:Q18"/>
    <mergeCell ref="R18:U18"/>
    <mergeCell ref="V18:Y18"/>
    <mergeCell ref="Z18:AE18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:E1"/>
    <mergeCell ref="F1:AA1"/>
    <mergeCell ref="AB1:AE1"/>
    <mergeCell ref="K2:W3"/>
    <mergeCell ref="K4:W5"/>
    <mergeCell ref="AA4:AE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5">
    <tabColor rgb="FFFFFF00"/>
  </sheetPr>
  <dimension ref="B1:AG45"/>
  <sheetViews>
    <sheetView topLeftCell="A2" zoomScaleNormal="100" workbookViewId="0">
      <selection activeCell="G32" sqref="G32:Q32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39"/>
      <c r="G2" s="639"/>
      <c r="H2" s="639"/>
      <c r="I2" s="63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37"/>
      <c r="C3" s="638"/>
      <c r="D3" s="638"/>
      <c r="E3" s="63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40"/>
      <c r="Z3" s="640"/>
      <c r="AA3" s="640"/>
      <c r="AB3" s="26"/>
      <c r="AC3" s="26"/>
      <c r="AD3" s="26"/>
      <c r="AE3" s="31"/>
    </row>
    <row r="4" spans="2:33" s="4" customFormat="1" x14ac:dyDescent="0.35">
      <c r="B4" s="637"/>
      <c r="C4" s="638"/>
      <c r="D4" s="638"/>
      <c r="E4" s="63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40"/>
      <c r="Z4" s="640"/>
      <c r="AA4" s="1104">
        <v>41926</v>
      </c>
      <c r="AB4" s="1104"/>
      <c r="AC4" s="1104"/>
      <c r="AD4" s="1104"/>
      <c r="AE4" s="1105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634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0</v>
      </c>
      <c r="AB8" s="15">
        <v>3</v>
      </c>
      <c r="AC8" s="15">
        <v>2</v>
      </c>
      <c r="AD8" s="15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334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10</v>
      </c>
      <c r="S19" s="1013"/>
      <c r="T19" s="1013"/>
      <c r="U19" s="1014"/>
      <c r="V19" s="1022">
        <v>10234</v>
      </c>
      <c r="W19" s="1023"/>
      <c r="X19" s="1023"/>
      <c r="Y19" s="1024"/>
      <c r="Z19" s="1022">
        <f>+V19*R19</f>
        <v>102340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025" t="s">
        <v>245</v>
      </c>
      <c r="H20" s="1026"/>
      <c r="I20" s="1026"/>
      <c r="J20" s="1026"/>
      <c r="K20" s="1026"/>
      <c r="L20" s="1026"/>
      <c r="M20" s="1026"/>
      <c r="N20" s="1026"/>
      <c r="O20" s="1026"/>
      <c r="P20" s="1026"/>
      <c r="Q20" s="1027"/>
      <c r="R20" s="1017">
        <v>20</v>
      </c>
      <c r="S20" s="1013"/>
      <c r="T20" s="1013"/>
      <c r="U20" s="1014"/>
      <c r="V20" s="1022">
        <v>423</v>
      </c>
      <c r="W20" s="1124"/>
      <c r="X20" s="1124"/>
      <c r="Y20" s="1125"/>
      <c r="Z20" s="1022">
        <f t="shared" ref="Z20:Z33" si="0">+V20*R20</f>
        <v>8460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025" t="s">
        <v>293</v>
      </c>
      <c r="H21" s="1026"/>
      <c r="I21" s="1026"/>
      <c r="J21" s="1026"/>
      <c r="K21" s="1026"/>
      <c r="L21" s="1026"/>
      <c r="M21" s="1026"/>
      <c r="N21" s="1026"/>
      <c r="O21" s="1026"/>
      <c r="P21" s="1026"/>
      <c r="Q21" s="1027"/>
      <c r="R21" s="1017">
        <v>20</v>
      </c>
      <c r="S21" s="1013"/>
      <c r="T21" s="1013"/>
      <c r="U21" s="1014"/>
      <c r="V21" s="1022">
        <v>934</v>
      </c>
      <c r="W21" s="1124"/>
      <c r="X21" s="1124"/>
      <c r="Y21" s="1125"/>
      <c r="Z21" s="1022">
        <f t="shared" si="0"/>
        <v>18680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025" t="s">
        <v>440</v>
      </c>
      <c r="H22" s="1026"/>
      <c r="I22" s="1026"/>
      <c r="J22" s="1026"/>
      <c r="K22" s="1026"/>
      <c r="L22" s="1026"/>
      <c r="M22" s="1026"/>
      <c r="N22" s="1026"/>
      <c r="O22" s="1026"/>
      <c r="P22" s="1026"/>
      <c r="Q22" s="1027"/>
      <c r="R22" s="1017">
        <v>30</v>
      </c>
      <c r="S22" s="1013"/>
      <c r="T22" s="1013"/>
      <c r="U22" s="1014"/>
      <c r="V22" s="1022">
        <v>358</v>
      </c>
      <c r="W22" s="1124"/>
      <c r="X22" s="1124"/>
      <c r="Y22" s="1125"/>
      <c r="Z22" s="1022">
        <f t="shared" si="0"/>
        <v>10740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025" t="s">
        <v>530</v>
      </c>
      <c r="H23" s="1026"/>
      <c r="I23" s="1026"/>
      <c r="J23" s="1026"/>
      <c r="K23" s="1026"/>
      <c r="L23" s="1026"/>
      <c r="M23" s="1026"/>
      <c r="N23" s="1026"/>
      <c r="O23" s="1026"/>
      <c r="P23" s="1026"/>
      <c r="Q23" s="1027"/>
      <c r="R23" s="1017">
        <v>4</v>
      </c>
      <c r="S23" s="1013"/>
      <c r="T23" s="1013"/>
      <c r="U23" s="1014"/>
      <c r="V23" s="1022">
        <v>1428</v>
      </c>
      <c r="W23" s="1023"/>
      <c r="X23" s="1023"/>
      <c r="Y23" s="1024"/>
      <c r="Z23" s="1022">
        <f t="shared" si="0"/>
        <v>5712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025" t="s">
        <v>240</v>
      </c>
      <c r="H24" s="1026"/>
      <c r="I24" s="1026"/>
      <c r="J24" s="1026"/>
      <c r="K24" s="1026"/>
      <c r="L24" s="1026"/>
      <c r="M24" s="1026"/>
      <c r="N24" s="1026"/>
      <c r="O24" s="1026"/>
      <c r="P24" s="1026"/>
      <c r="Q24" s="1027"/>
      <c r="R24" s="1017">
        <v>2</v>
      </c>
      <c r="S24" s="1013"/>
      <c r="T24" s="1013"/>
      <c r="U24" s="1014"/>
      <c r="V24" s="1012">
        <v>2478</v>
      </c>
      <c r="W24" s="1013"/>
      <c r="X24" s="1013"/>
      <c r="Y24" s="1014"/>
      <c r="Z24" s="1022">
        <f t="shared" si="0"/>
        <v>4956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025" t="s">
        <v>606</v>
      </c>
      <c r="H25" s="1026"/>
      <c r="I25" s="1026"/>
      <c r="J25" s="1026"/>
      <c r="K25" s="1026"/>
      <c r="L25" s="1026"/>
      <c r="M25" s="1026"/>
      <c r="N25" s="1026"/>
      <c r="O25" s="1026"/>
      <c r="P25" s="1026"/>
      <c r="Q25" s="1027"/>
      <c r="R25" s="1017">
        <v>100</v>
      </c>
      <c r="S25" s="1013"/>
      <c r="T25" s="1013"/>
      <c r="U25" s="1014"/>
      <c r="V25" s="1022">
        <v>70</v>
      </c>
      <c r="W25" s="1023"/>
      <c r="X25" s="1023"/>
      <c r="Y25" s="1024"/>
      <c r="Z25" s="1022">
        <f t="shared" si="0"/>
        <v>7000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8"/>
      <c r="G26" s="1025" t="s">
        <v>449</v>
      </c>
      <c r="H26" s="1026"/>
      <c r="I26" s="1026"/>
      <c r="J26" s="1026"/>
      <c r="K26" s="1026"/>
      <c r="L26" s="1026"/>
      <c r="M26" s="1026"/>
      <c r="N26" s="1026"/>
      <c r="O26" s="1026"/>
      <c r="P26" s="1026"/>
      <c r="Q26" s="1027"/>
      <c r="R26" s="1017">
        <v>1</v>
      </c>
      <c r="S26" s="1013"/>
      <c r="T26" s="1013"/>
      <c r="U26" s="1014"/>
      <c r="V26" s="1022">
        <v>1710</v>
      </c>
      <c r="W26" s="1023"/>
      <c r="X26" s="1023"/>
      <c r="Y26" s="1024"/>
      <c r="Z26" s="1022">
        <f t="shared" si="0"/>
        <v>1710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8"/>
      <c r="G27" s="1025" t="s">
        <v>263</v>
      </c>
      <c r="H27" s="1026"/>
      <c r="I27" s="1026"/>
      <c r="J27" s="1026"/>
      <c r="K27" s="1026"/>
      <c r="L27" s="1026"/>
      <c r="M27" s="1026"/>
      <c r="N27" s="1026"/>
      <c r="O27" s="1026"/>
      <c r="P27" s="1026"/>
      <c r="Q27" s="1027"/>
      <c r="R27" s="1017">
        <v>2</v>
      </c>
      <c r="S27" s="1013"/>
      <c r="T27" s="1013"/>
      <c r="U27" s="1014"/>
      <c r="V27" s="1022">
        <v>1404</v>
      </c>
      <c r="W27" s="1023"/>
      <c r="X27" s="1023"/>
      <c r="Y27" s="1024"/>
      <c r="Z27" s="1022">
        <f t="shared" si="0"/>
        <v>2808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8"/>
      <c r="G28" s="1025" t="s">
        <v>496</v>
      </c>
      <c r="H28" s="1026"/>
      <c r="I28" s="1026"/>
      <c r="J28" s="1026"/>
      <c r="K28" s="1026"/>
      <c r="L28" s="1026"/>
      <c r="M28" s="1026"/>
      <c r="N28" s="1026"/>
      <c r="O28" s="1026"/>
      <c r="P28" s="1026"/>
      <c r="Q28" s="1027"/>
      <c r="R28" s="1017">
        <v>12</v>
      </c>
      <c r="S28" s="1013"/>
      <c r="T28" s="1013"/>
      <c r="U28" s="1014"/>
      <c r="V28" s="1022">
        <v>1100</v>
      </c>
      <c r="W28" s="1023"/>
      <c r="X28" s="1023"/>
      <c r="Y28" s="1024"/>
      <c r="Z28" s="1022">
        <f t="shared" si="0"/>
        <v>13200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8"/>
      <c r="G29" s="1025" t="s">
        <v>615</v>
      </c>
      <c r="H29" s="1026"/>
      <c r="I29" s="1026"/>
      <c r="J29" s="1026"/>
      <c r="K29" s="1026"/>
      <c r="L29" s="1026"/>
      <c r="M29" s="1026"/>
      <c r="N29" s="1026"/>
      <c r="O29" s="1026"/>
      <c r="P29" s="1026"/>
      <c r="Q29" s="1027"/>
      <c r="R29" s="1017">
        <v>2</v>
      </c>
      <c r="S29" s="1013"/>
      <c r="T29" s="1013"/>
      <c r="U29" s="1014"/>
      <c r="V29" s="1022">
        <v>274</v>
      </c>
      <c r="W29" s="1023"/>
      <c r="X29" s="1023"/>
      <c r="Y29" s="1024"/>
      <c r="Z29" s="1022">
        <f t="shared" si="0"/>
        <v>548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8"/>
      <c r="G30" s="1107" t="s">
        <v>614</v>
      </c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>
        <v>2</v>
      </c>
      <c r="S30" s="1013"/>
      <c r="T30" s="1013"/>
      <c r="U30" s="1014"/>
      <c r="V30" s="1022">
        <v>100</v>
      </c>
      <c r="W30" s="1023"/>
      <c r="X30" s="1023"/>
      <c r="Y30" s="1024"/>
      <c r="Z30" s="1022">
        <f t="shared" si="0"/>
        <v>200</v>
      </c>
      <c r="AA30" s="1124"/>
      <c r="AB30" s="1124"/>
      <c r="AC30" s="1124"/>
      <c r="AD30" s="1124"/>
      <c r="AE30" s="1125"/>
    </row>
    <row r="31" spans="2:33" ht="19.5" customHeight="1" thickBot="1" x14ac:dyDescent="0.4">
      <c r="B31" s="1008"/>
      <c r="C31" s="1009"/>
      <c r="D31" s="1009"/>
      <c r="E31" s="1009"/>
      <c r="F31" s="1010"/>
      <c r="G31" s="1011" t="s">
        <v>527</v>
      </c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114">
        <v>1</v>
      </c>
      <c r="S31" s="1115"/>
      <c r="T31" s="1115"/>
      <c r="U31" s="1116"/>
      <c r="V31" s="1234">
        <v>20230</v>
      </c>
      <c r="W31" s="1235"/>
      <c r="X31" s="1235"/>
      <c r="Y31" s="1236"/>
      <c r="Z31" s="1234">
        <f t="shared" si="0"/>
        <v>20230</v>
      </c>
      <c r="AA31" s="1163"/>
      <c r="AB31" s="1163"/>
      <c r="AC31" s="1163"/>
      <c r="AD31" s="1163"/>
      <c r="AE31" s="1164"/>
    </row>
    <row r="32" spans="2:33" ht="19.5" customHeight="1" thickBot="1" x14ac:dyDescent="0.4">
      <c r="B32" s="1008"/>
      <c r="C32" s="1009"/>
      <c r="D32" s="1009"/>
      <c r="E32" s="1009"/>
      <c r="F32" s="1010"/>
      <c r="G32" s="1011" t="s">
        <v>306</v>
      </c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114">
        <v>1</v>
      </c>
      <c r="S32" s="1115"/>
      <c r="T32" s="1115"/>
      <c r="U32" s="1116"/>
      <c r="V32" s="1234">
        <v>258944</v>
      </c>
      <c r="W32" s="1235"/>
      <c r="X32" s="1235"/>
      <c r="Y32" s="1236"/>
      <c r="Z32" s="1234">
        <f t="shared" ref="Z32" si="1">+V32*R32</f>
        <v>258944</v>
      </c>
      <c r="AA32" s="1163"/>
      <c r="AB32" s="1163"/>
      <c r="AC32" s="1163"/>
      <c r="AD32" s="1163"/>
      <c r="AE32" s="1164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114"/>
      <c r="S33" s="1115"/>
      <c r="T33" s="1115"/>
      <c r="U33" s="1116"/>
      <c r="V33" s="1117"/>
      <c r="W33" s="1112"/>
      <c r="X33" s="1112"/>
      <c r="Y33" s="1113"/>
      <c r="Z33" s="1234">
        <f t="shared" si="0"/>
        <v>0</v>
      </c>
      <c r="AA33" s="1163"/>
      <c r="AB33" s="1163"/>
      <c r="AC33" s="1163"/>
      <c r="AD33" s="1163"/>
      <c r="AE33" s="1164"/>
    </row>
    <row r="34" spans="2:31" ht="16" thickBot="1" x14ac:dyDescent="0.4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8"/>
      <c r="X34" s="8"/>
      <c r="Y34" s="8"/>
      <c r="Z34" s="1128">
        <f>SUM(Z19:AE33)</f>
        <v>455528</v>
      </c>
      <c r="AA34" s="1129"/>
      <c r="AB34" s="1129"/>
      <c r="AC34" s="1129"/>
      <c r="AD34" s="1129"/>
      <c r="AE34" s="1130"/>
    </row>
    <row r="35" spans="2:31" x14ac:dyDescent="0.35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ht="24" customHeight="1" x14ac:dyDescent="0.35">
      <c r="B36" s="7"/>
      <c r="C36" s="4"/>
      <c r="D36" s="4"/>
      <c r="E36" s="1049" t="s">
        <v>0</v>
      </c>
      <c r="F36" s="1049"/>
      <c r="G36" s="1049"/>
      <c r="H36" s="1049"/>
      <c r="I36" s="1049"/>
      <c r="J36" s="1049"/>
      <c r="K36" s="1049"/>
      <c r="L36" s="1049"/>
      <c r="M36" s="1049"/>
      <c r="N36" s="1049"/>
      <c r="O36" s="1049"/>
      <c r="P36" s="1049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1007"/>
      <c r="F37" s="1007"/>
      <c r="G37" s="1007"/>
      <c r="H37" s="1007"/>
      <c r="I37" s="1007"/>
      <c r="J37" s="1007"/>
      <c r="K37" s="1007"/>
      <c r="L37" s="1007"/>
      <c r="M37" s="1007"/>
      <c r="N37" s="1007"/>
      <c r="O37" s="1007"/>
      <c r="P37" s="100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641"/>
      <c r="F38" s="641"/>
      <c r="G38" s="641"/>
      <c r="H38" s="641"/>
      <c r="I38" s="641"/>
      <c r="J38" s="641"/>
      <c r="K38" s="641"/>
      <c r="L38" s="641"/>
      <c r="M38" s="641"/>
      <c r="N38" s="641"/>
      <c r="O38" s="641"/>
      <c r="P38" s="641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641"/>
      <c r="F39" s="641"/>
      <c r="G39" s="641"/>
      <c r="H39" s="641"/>
      <c r="I39" s="641"/>
      <c r="J39" s="641"/>
      <c r="K39" s="641"/>
      <c r="L39" s="641"/>
      <c r="M39" s="641"/>
      <c r="N39" s="641"/>
      <c r="O39" s="641"/>
      <c r="P39" s="641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641"/>
      <c r="F40" s="641"/>
      <c r="G40" s="641"/>
      <c r="H40" s="641"/>
      <c r="I40" s="641"/>
      <c r="J40" s="641"/>
      <c r="K40" s="641"/>
      <c r="L40" s="641"/>
      <c r="M40" s="641"/>
      <c r="N40" s="641"/>
      <c r="O40" s="641"/>
      <c r="P40" s="641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4"/>
      <c r="R41" s="7" t="s">
        <v>18</v>
      </c>
      <c r="S41" s="4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641"/>
      <c r="F43" s="641"/>
      <c r="G43" s="641"/>
      <c r="H43" s="641"/>
      <c r="I43" s="641"/>
      <c r="J43" s="641"/>
      <c r="K43" s="641"/>
      <c r="L43" s="641"/>
      <c r="M43" s="641"/>
      <c r="N43" s="641"/>
      <c r="O43" s="641"/>
      <c r="P43" s="641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641"/>
      <c r="F44" s="641"/>
      <c r="G44" s="641"/>
      <c r="H44" s="641"/>
      <c r="I44" s="641"/>
      <c r="J44" s="641"/>
      <c r="K44" s="641"/>
      <c r="L44" s="641"/>
      <c r="M44" s="641"/>
      <c r="N44" s="641"/>
      <c r="O44" s="641"/>
      <c r="P44" s="641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16" thickBot="1" x14ac:dyDescent="0.4">
      <c r="B45" s="10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2"/>
    </row>
  </sheetData>
  <mergeCells count="99">
    <mergeCell ref="B31:F31"/>
    <mergeCell ref="G31:Q31"/>
    <mergeCell ref="R31:U31"/>
    <mergeCell ref="V31:Y31"/>
    <mergeCell ref="Z31:AE31"/>
    <mergeCell ref="E36:P36"/>
    <mergeCell ref="E37:P37"/>
    <mergeCell ref="E41:P41"/>
    <mergeCell ref="T41:AD41"/>
    <mergeCell ref="E42:P42"/>
    <mergeCell ref="B32:F32"/>
    <mergeCell ref="G32:Q32"/>
    <mergeCell ref="R32:U32"/>
    <mergeCell ref="V32:Y32"/>
    <mergeCell ref="Z32:AE32"/>
    <mergeCell ref="Z34:AE34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3:F33"/>
    <mergeCell ref="G33:Q33"/>
    <mergeCell ref="R33:U33"/>
    <mergeCell ref="V33:Y33"/>
    <mergeCell ref="Z33:AE33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:E1"/>
    <mergeCell ref="F1:AA1"/>
    <mergeCell ref="AB1:AE1"/>
    <mergeCell ref="K2:W3"/>
    <mergeCell ref="K4:W5"/>
    <mergeCell ref="AA4:AE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6">
    <tabColor rgb="FFFFFF00"/>
  </sheetPr>
  <dimension ref="B1:AG46"/>
  <sheetViews>
    <sheetView topLeftCell="A2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39"/>
      <c r="G2" s="639"/>
      <c r="H2" s="639"/>
      <c r="I2" s="63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37"/>
      <c r="C3" s="638"/>
      <c r="D3" s="638"/>
      <c r="E3" s="63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40"/>
      <c r="Z3" s="640"/>
      <c r="AA3" s="640"/>
      <c r="AB3" s="26"/>
      <c r="AC3" s="26"/>
      <c r="AD3" s="26"/>
      <c r="AE3" s="31"/>
    </row>
    <row r="4" spans="2:33" s="4" customFormat="1" x14ac:dyDescent="0.35">
      <c r="B4" s="637"/>
      <c r="C4" s="638"/>
      <c r="D4" s="638"/>
      <c r="E4" s="63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40"/>
      <c r="Z4" s="64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636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0</v>
      </c>
      <c r="AB8" s="15">
        <v>3</v>
      </c>
      <c r="AC8" s="15">
        <v>2</v>
      </c>
      <c r="AD8" s="15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x14ac:dyDescent="0.35">
      <c r="B18" s="1017"/>
      <c r="C18" s="1013"/>
      <c r="D18" s="1013"/>
      <c r="E18" s="1013"/>
      <c r="F18" s="1013"/>
      <c r="G18" s="1220" t="s">
        <v>319</v>
      </c>
      <c r="H18" s="1218"/>
      <c r="I18" s="1218"/>
      <c r="J18" s="1218"/>
      <c r="K18" s="1218"/>
      <c r="L18" s="1218"/>
      <c r="M18" s="1218"/>
      <c r="N18" s="1218"/>
      <c r="O18" s="1218"/>
      <c r="P18" s="1218"/>
      <c r="Q18" s="1219"/>
      <c r="R18" s="1108">
        <v>2</v>
      </c>
      <c r="S18" s="1013"/>
      <c r="T18" s="1013"/>
      <c r="U18" s="1014"/>
      <c r="V18" s="1147">
        <v>10234</v>
      </c>
      <c r="W18" s="1150"/>
      <c r="X18" s="1150"/>
      <c r="Y18" s="1151"/>
      <c r="Z18" s="1022">
        <f t="shared" ref="Z18:Z41" si="0">+R18*V18</f>
        <v>20468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637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1</v>
      </c>
      <c r="S19" s="1013"/>
      <c r="T19" s="1013"/>
      <c r="U19" s="1014"/>
      <c r="V19" s="1147">
        <v>21420</v>
      </c>
      <c r="W19" s="1148"/>
      <c r="X19" s="1148"/>
      <c r="Y19" s="1149"/>
      <c r="Z19" s="1022">
        <f t="shared" si="0"/>
        <v>21420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/>
      <c r="S20" s="1013"/>
      <c r="T20" s="1013"/>
      <c r="U20" s="1014"/>
      <c r="V20" s="1147">
        <v>0</v>
      </c>
      <c r="W20" s="1148"/>
      <c r="X20" s="1148"/>
      <c r="Y20" s="1149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48"/>
      <c r="X21" s="1148"/>
      <c r="Y21" s="1149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47">
        <v>0</v>
      </c>
      <c r="W22" s="1148"/>
      <c r="X22" s="1148"/>
      <c r="Y22" s="1149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47">
        <v>0</v>
      </c>
      <c r="W23" s="1148"/>
      <c r="X23" s="1148"/>
      <c r="Y23" s="1149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47">
        <v>0</v>
      </c>
      <c r="W24" s="1148"/>
      <c r="X24" s="1148"/>
      <c r="Y24" s="1149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47">
        <v>0</v>
      </c>
      <c r="W25" s="1148"/>
      <c r="X25" s="1148"/>
      <c r="Y25" s="1149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47">
        <v>0</v>
      </c>
      <c r="W26" s="1148"/>
      <c r="X26" s="1148"/>
      <c r="Y26" s="1149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47">
        <v>0</v>
      </c>
      <c r="W27" s="1148"/>
      <c r="X27" s="1148"/>
      <c r="Y27" s="1149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47">
        <v>0</v>
      </c>
      <c r="W28" s="1148"/>
      <c r="X28" s="1148"/>
      <c r="Y28" s="1149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47"/>
      <c r="W29" s="1148"/>
      <c r="X29" s="1148"/>
      <c r="Y29" s="1149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47"/>
      <c r="W30" s="1148"/>
      <c r="X30" s="1148"/>
      <c r="Y30" s="1149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47"/>
      <c r="W31" s="1148"/>
      <c r="X31" s="1148"/>
      <c r="Y31" s="1149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47"/>
      <c r="W32" s="1148"/>
      <c r="X32" s="1148"/>
      <c r="Y32" s="1149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47"/>
      <c r="W33" s="1148"/>
      <c r="X33" s="1148"/>
      <c r="Y33" s="1149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47"/>
      <c r="W34" s="1148"/>
      <c r="X34" s="1148"/>
      <c r="Y34" s="1149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228"/>
      <c r="W35" s="1229"/>
      <c r="X35" s="1229"/>
      <c r="Y35" s="1229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228"/>
      <c r="W36" s="1229"/>
      <c r="X36" s="1229"/>
      <c r="Y36" s="1229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228"/>
      <c r="W37" s="1229"/>
      <c r="X37" s="1229"/>
      <c r="Y37" s="1229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thickBot="1" x14ac:dyDescent="0.4">
      <c r="B38" s="1156"/>
      <c r="C38" s="1157"/>
      <c r="D38" s="1157"/>
      <c r="E38" s="1157"/>
      <c r="F38" s="1011"/>
      <c r="G38" s="1156"/>
      <c r="H38" s="1157"/>
      <c r="I38" s="1157"/>
      <c r="J38" s="1157"/>
      <c r="K38" s="1157"/>
      <c r="L38" s="1157"/>
      <c r="M38" s="1157"/>
      <c r="N38" s="1157"/>
      <c r="O38" s="1157"/>
      <c r="P38" s="1157"/>
      <c r="Q38" s="1158"/>
      <c r="R38" s="1159"/>
      <c r="S38" s="1160"/>
      <c r="T38" s="1160"/>
      <c r="U38" s="1160"/>
      <c r="V38" s="1223"/>
      <c r="W38" s="1224"/>
      <c r="X38" s="1224"/>
      <c r="Y38" s="1224"/>
      <c r="Z38" s="1163">
        <f t="shared" si="0"/>
        <v>0</v>
      </c>
      <c r="AA38" s="1163"/>
      <c r="AB38" s="1163"/>
      <c r="AC38" s="1163"/>
      <c r="AD38" s="1163"/>
      <c r="AE38" s="1164"/>
    </row>
    <row r="39" spans="2:31" ht="19.5" customHeight="1" thickBot="1" x14ac:dyDescent="0.4">
      <c r="B39" s="1156"/>
      <c r="C39" s="1157"/>
      <c r="D39" s="1157"/>
      <c r="E39" s="1157"/>
      <c r="F39" s="1011"/>
      <c r="G39" s="1156"/>
      <c r="H39" s="1157"/>
      <c r="I39" s="1157"/>
      <c r="J39" s="1157"/>
      <c r="K39" s="1157"/>
      <c r="L39" s="1157"/>
      <c r="M39" s="1157"/>
      <c r="N39" s="1157"/>
      <c r="O39" s="1157"/>
      <c r="P39" s="1157"/>
      <c r="Q39" s="1158"/>
      <c r="R39" s="1159"/>
      <c r="S39" s="1160"/>
      <c r="T39" s="1160"/>
      <c r="U39" s="1160"/>
      <c r="V39" s="1223"/>
      <c r="W39" s="1224"/>
      <c r="X39" s="1224"/>
      <c r="Y39" s="1224"/>
      <c r="Z39" s="1163">
        <f t="shared" si="0"/>
        <v>0</v>
      </c>
      <c r="AA39" s="1163"/>
      <c r="AB39" s="1163"/>
      <c r="AC39" s="1163"/>
      <c r="AD39" s="1163"/>
      <c r="AE39" s="1164"/>
    </row>
    <row r="40" spans="2:31" ht="19.5" customHeight="1" thickBot="1" x14ac:dyDescent="0.4">
      <c r="B40" s="1156"/>
      <c r="C40" s="1157"/>
      <c r="D40" s="1157"/>
      <c r="E40" s="1157"/>
      <c r="F40" s="1011"/>
      <c r="G40" s="1156"/>
      <c r="H40" s="1157"/>
      <c r="I40" s="1157"/>
      <c r="J40" s="1157"/>
      <c r="K40" s="1157"/>
      <c r="L40" s="1157"/>
      <c r="M40" s="1157"/>
      <c r="N40" s="1157"/>
      <c r="O40" s="1157"/>
      <c r="P40" s="1157"/>
      <c r="Q40" s="1158"/>
      <c r="R40" s="1159"/>
      <c r="S40" s="1160"/>
      <c r="T40" s="1160"/>
      <c r="U40" s="1160"/>
      <c r="V40" s="1223"/>
      <c r="W40" s="1224"/>
      <c r="X40" s="1224"/>
      <c r="Y40" s="1224"/>
      <c r="Z40" s="1163">
        <f t="shared" si="0"/>
        <v>0</v>
      </c>
      <c r="AA40" s="1163"/>
      <c r="AB40" s="1163"/>
      <c r="AC40" s="1163"/>
      <c r="AD40" s="1163"/>
      <c r="AE40" s="1164"/>
    </row>
    <row r="41" spans="2:31" ht="19.5" customHeight="1" thickBot="1" x14ac:dyDescent="0.4">
      <c r="B41" s="1156"/>
      <c r="C41" s="1157"/>
      <c r="D41" s="1157"/>
      <c r="E41" s="1157"/>
      <c r="F41" s="1011"/>
      <c r="G41" s="1156"/>
      <c r="H41" s="1157"/>
      <c r="I41" s="1157"/>
      <c r="J41" s="1157"/>
      <c r="K41" s="1157"/>
      <c r="L41" s="1157"/>
      <c r="M41" s="1157"/>
      <c r="N41" s="1157"/>
      <c r="O41" s="1157"/>
      <c r="P41" s="1157"/>
      <c r="Q41" s="1158"/>
      <c r="R41" s="1159"/>
      <c r="S41" s="1160"/>
      <c r="T41" s="1160"/>
      <c r="U41" s="1160"/>
      <c r="V41" s="1223"/>
      <c r="W41" s="1224"/>
      <c r="X41" s="1224"/>
      <c r="Y41" s="1224"/>
      <c r="Z41" s="1163">
        <f t="shared" si="0"/>
        <v>0</v>
      </c>
      <c r="AA41" s="1163"/>
      <c r="AB41" s="1163"/>
      <c r="AC41" s="1163"/>
      <c r="AD41" s="1163"/>
      <c r="AE41" s="1164"/>
    </row>
    <row r="42" spans="2:31" ht="16" thickBot="1" x14ac:dyDescent="0.4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8"/>
      <c r="X42" s="8"/>
      <c r="Y42" s="8"/>
      <c r="Z42" s="1003">
        <f>SUM(Z18:AE41)</f>
        <v>41888</v>
      </c>
      <c r="AA42" s="1004"/>
      <c r="AB42" s="1004"/>
      <c r="AC42" s="1004"/>
      <c r="AD42" s="1004"/>
      <c r="AE42" s="1005"/>
    </row>
    <row r="43" spans="2:31" x14ac:dyDescent="0.35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ht="22.5" customHeight="1" x14ac:dyDescent="0.35">
      <c r="B44" s="9" t="s">
        <v>17</v>
      </c>
      <c r="C44" s="4"/>
      <c r="D44" s="4"/>
      <c r="E44" s="1006" t="s">
        <v>0</v>
      </c>
      <c r="F44" s="1006"/>
      <c r="G44" s="1006"/>
      <c r="H44" s="1006"/>
      <c r="I44" s="1006"/>
      <c r="J44" s="1006"/>
      <c r="K44" s="1006"/>
      <c r="L44" s="1006"/>
      <c r="M44" s="1006"/>
      <c r="N44" s="1006"/>
      <c r="O44" s="1006"/>
      <c r="P44" s="1006"/>
      <c r="Q44" s="1155" t="s">
        <v>18</v>
      </c>
      <c r="R44" s="1155"/>
      <c r="S44" s="1155"/>
      <c r="T44" s="1006"/>
      <c r="U44" s="1006"/>
      <c r="V44" s="1006"/>
      <c r="W44" s="1006"/>
      <c r="X44" s="1006"/>
      <c r="Y44" s="1006"/>
      <c r="Z44" s="1006"/>
      <c r="AA44" s="1006"/>
      <c r="AB44" s="1006"/>
      <c r="AC44" s="1006"/>
      <c r="AD44" s="1006"/>
      <c r="AE44" s="6"/>
    </row>
    <row r="45" spans="2:31" x14ac:dyDescent="0.35">
      <c r="B45" s="3"/>
      <c r="C45" s="4"/>
      <c r="D45" s="4"/>
      <c r="E45" s="1007" t="s">
        <v>19</v>
      </c>
      <c r="F45" s="1007"/>
      <c r="G45" s="1007"/>
      <c r="H45" s="1007"/>
      <c r="I45" s="1007"/>
      <c r="J45" s="1007"/>
      <c r="K45" s="1007"/>
      <c r="L45" s="1007"/>
      <c r="M45" s="1007"/>
      <c r="N45" s="1007"/>
      <c r="O45" s="1007"/>
      <c r="P45" s="1007"/>
      <c r="Q45" s="4"/>
      <c r="R45" s="4"/>
      <c r="S45" s="4"/>
      <c r="T45" s="141" t="s">
        <v>28</v>
      </c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ht="16" thickBot="1" x14ac:dyDescent="0.4">
      <c r="B46" s="10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2"/>
    </row>
  </sheetData>
  <mergeCells count="143">
    <mergeCell ref="Z42:AE42"/>
    <mergeCell ref="E44:P44"/>
    <mergeCell ref="Q44:S44"/>
    <mergeCell ref="T44:AD44"/>
    <mergeCell ref="E45:P45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FFFF00"/>
  </sheetPr>
  <dimension ref="B1:AG37"/>
  <sheetViews>
    <sheetView topLeftCell="A2" workbookViewId="0">
      <selection activeCell="V19" sqref="V19:Y1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1</v>
      </c>
      <c r="AC8" s="15">
        <v>2</v>
      </c>
      <c r="AD8" s="15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405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47.25" customHeight="1" x14ac:dyDescent="0.35">
      <c r="B20" s="1017"/>
      <c r="C20" s="1013"/>
      <c r="D20" s="1013"/>
      <c r="E20" s="1013"/>
      <c r="F20" s="1018"/>
      <c r="G20" s="1121" t="s">
        <v>90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2426720</v>
      </c>
      <c r="W20" s="1023"/>
      <c r="X20" s="1023"/>
      <c r="Y20" s="1024"/>
      <c r="Z20" s="1022">
        <f>+R20*V20</f>
        <v>2426720</v>
      </c>
      <c r="AA20" s="1124"/>
      <c r="AB20" s="1124"/>
      <c r="AC20" s="1124"/>
      <c r="AD20" s="1124"/>
      <c r="AE20" s="1125"/>
    </row>
    <row r="21" spans="2:33" ht="47.25" customHeight="1" x14ac:dyDescent="0.35">
      <c r="B21" s="1017"/>
      <c r="C21" s="1013"/>
      <c r="D21" s="1013"/>
      <c r="E21" s="1013"/>
      <c r="F21" s="1018"/>
      <c r="G21" s="1121" t="s">
        <v>91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3761880</v>
      </c>
      <c r="W21" s="1023"/>
      <c r="X21" s="1023"/>
      <c r="Y21" s="1024"/>
      <c r="Z21" s="1022">
        <f>+R21*V21</f>
        <v>3761880</v>
      </c>
      <c r="AA21" s="1124"/>
      <c r="AB21" s="1124"/>
      <c r="AC21" s="1124"/>
      <c r="AD21" s="1124"/>
      <c r="AE21" s="1125"/>
    </row>
    <row r="22" spans="2:33" ht="62.25" customHeight="1" x14ac:dyDescent="0.35">
      <c r="B22" s="1017"/>
      <c r="C22" s="1013"/>
      <c r="D22" s="1013"/>
      <c r="E22" s="1013"/>
      <c r="F22" s="1018"/>
      <c r="G22" s="1121" t="s">
        <v>92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1730720</v>
      </c>
      <c r="W22" s="1023"/>
      <c r="X22" s="1023"/>
      <c r="Y22" s="1024"/>
      <c r="Z22" s="1022">
        <f t="shared" ref="Z22:Z24" si="0">+R22*V22</f>
        <v>1730720</v>
      </c>
      <c r="AA22" s="1124"/>
      <c r="AB22" s="1124"/>
      <c r="AC22" s="1124"/>
      <c r="AD22" s="1124"/>
      <c r="AE22" s="1125"/>
    </row>
    <row r="23" spans="2:33" ht="47.25" customHeight="1" x14ac:dyDescent="0.35">
      <c r="B23" s="1017"/>
      <c r="C23" s="1013"/>
      <c r="D23" s="1013"/>
      <c r="E23" s="1013"/>
      <c r="F23" s="1018"/>
      <c r="G23" s="1121" t="s">
        <v>406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1</v>
      </c>
      <c r="S23" s="1013"/>
      <c r="T23" s="1013"/>
      <c r="U23" s="1014"/>
      <c r="V23" s="1022">
        <v>4780360</v>
      </c>
      <c r="W23" s="1023"/>
      <c r="X23" s="1023"/>
      <c r="Y23" s="1024"/>
      <c r="Z23" s="1022">
        <f t="shared" si="0"/>
        <v>4780360</v>
      </c>
      <c r="AA23" s="1124"/>
      <c r="AB23" s="1124"/>
      <c r="AC23" s="1124"/>
      <c r="AD23" s="1124"/>
      <c r="AE23" s="1125"/>
    </row>
    <row r="24" spans="2:33" ht="49.5" customHeight="1" x14ac:dyDescent="0.35">
      <c r="B24" s="1017"/>
      <c r="C24" s="1013"/>
      <c r="D24" s="1013"/>
      <c r="E24" s="1013"/>
      <c r="F24" s="1018"/>
      <c r="G24" s="1121" t="s">
        <v>78</v>
      </c>
      <c r="H24" s="1122"/>
      <c r="I24" s="1122"/>
      <c r="J24" s="1122"/>
      <c r="K24" s="1122"/>
      <c r="L24" s="1122"/>
      <c r="M24" s="1122"/>
      <c r="N24" s="1122"/>
      <c r="O24" s="1122"/>
      <c r="P24" s="1122"/>
      <c r="Q24" s="1123"/>
      <c r="R24" s="1017">
        <v>1</v>
      </c>
      <c r="S24" s="1013"/>
      <c r="T24" s="1013"/>
      <c r="U24" s="1014"/>
      <c r="V24" s="1022">
        <v>332920</v>
      </c>
      <c r="W24" s="1023"/>
      <c r="X24" s="1023"/>
      <c r="Y24" s="1024"/>
      <c r="Z24" s="1022">
        <f t="shared" si="0"/>
        <v>332920</v>
      </c>
      <c r="AA24" s="1124"/>
      <c r="AB24" s="1124"/>
      <c r="AC24" s="1124"/>
      <c r="AD24" s="1124"/>
      <c r="AE24" s="1125"/>
    </row>
    <row r="25" spans="2:33" ht="19.5" customHeight="1" thickBot="1" x14ac:dyDescent="0.4">
      <c r="B25" s="1008"/>
      <c r="C25" s="1009"/>
      <c r="D25" s="1009"/>
      <c r="E25" s="1009"/>
      <c r="F25" s="1010"/>
      <c r="G25" s="1111"/>
      <c r="H25" s="1112"/>
      <c r="I25" s="1112"/>
      <c r="J25" s="1112"/>
      <c r="K25" s="1112"/>
      <c r="L25" s="1112"/>
      <c r="M25" s="1112"/>
      <c r="N25" s="1112"/>
      <c r="O25" s="1112"/>
      <c r="P25" s="1112"/>
      <c r="Q25" s="1113"/>
      <c r="R25" s="1114"/>
      <c r="S25" s="1115"/>
      <c r="T25" s="1115"/>
      <c r="U25" s="1116"/>
      <c r="V25" s="1117"/>
      <c r="W25" s="1112"/>
      <c r="X25" s="1112"/>
      <c r="Y25" s="1113"/>
      <c r="Z25" s="1118"/>
      <c r="AA25" s="1119"/>
      <c r="AB25" s="1119"/>
      <c r="AC25" s="1119"/>
      <c r="AD25" s="1119"/>
      <c r="AE25" s="1120"/>
    </row>
    <row r="26" spans="2:33" ht="16" thickBot="1" x14ac:dyDescent="0.4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 t="s">
        <v>15</v>
      </c>
      <c r="W26" s="8"/>
      <c r="X26" s="8"/>
      <c r="Y26" s="8"/>
      <c r="Z26" s="1128">
        <f>SUM(Z19:AE25)</f>
        <v>19651560</v>
      </c>
      <c r="AA26" s="1129"/>
      <c r="AB26" s="1129"/>
      <c r="AC26" s="1129"/>
      <c r="AD26" s="1129"/>
      <c r="AE26" s="1130"/>
    </row>
    <row r="27" spans="2:33" x14ac:dyDescent="0.3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6"/>
    </row>
    <row r="28" spans="2:33" ht="24" customHeight="1" x14ac:dyDescent="0.35">
      <c r="B28" s="9" t="s">
        <v>16</v>
      </c>
      <c r="C28" s="4"/>
      <c r="D28" s="4"/>
      <c r="E28" s="1006" t="s">
        <v>0</v>
      </c>
      <c r="F28" s="1006"/>
      <c r="G28" s="1006"/>
      <c r="H28" s="1006"/>
      <c r="I28" s="1006"/>
      <c r="J28" s="1006"/>
      <c r="K28" s="1006"/>
      <c r="L28" s="1006"/>
      <c r="M28" s="1006"/>
      <c r="N28" s="1006"/>
      <c r="O28" s="1006"/>
      <c r="P28" s="1006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x14ac:dyDescent="0.35">
      <c r="B29" s="3"/>
      <c r="C29" s="4"/>
      <c r="D29" s="4"/>
      <c r="E29" s="1007"/>
      <c r="F29" s="1007"/>
      <c r="G29" s="1007"/>
      <c r="H29" s="1007"/>
      <c r="I29" s="1007"/>
      <c r="J29" s="1007"/>
      <c r="K29" s="1007"/>
      <c r="L29" s="1007"/>
      <c r="M29" s="1007"/>
      <c r="N29" s="1007"/>
      <c r="O29" s="1007"/>
      <c r="P29" s="1007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6"/>
    </row>
    <row r="30" spans="2:33" x14ac:dyDescent="0.35">
      <c r="B30" s="3"/>
      <c r="C30" s="4"/>
      <c r="D30" s="4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x14ac:dyDescent="0.35">
      <c r="B31" s="3"/>
      <c r="C31" s="4"/>
      <c r="D31" s="4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x14ac:dyDescent="0.35">
      <c r="B32" s="3"/>
      <c r="C32" s="4"/>
      <c r="D32" s="4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ht="22.5" customHeight="1" x14ac:dyDescent="0.35">
      <c r="B33" s="9" t="s">
        <v>17</v>
      </c>
      <c r="C33" s="4"/>
      <c r="D33" s="4"/>
      <c r="E33" s="1006" t="s">
        <v>0</v>
      </c>
      <c r="F33" s="1006"/>
      <c r="G33" s="1006"/>
      <c r="H33" s="1006"/>
      <c r="I33" s="1006"/>
      <c r="J33" s="1006"/>
      <c r="K33" s="1006"/>
      <c r="L33" s="1006"/>
      <c r="M33" s="1006"/>
      <c r="N33" s="1006"/>
      <c r="O33" s="1006"/>
      <c r="P33" s="1006"/>
      <c r="Q33" s="4"/>
      <c r="R33" s="7" t="s">
        <v>18</v>
      </c>
      <c r="S33" s="4"/>
      <c r="T33" s="1006"/>
      <c r="U33" s="1006"/>
      <c r="V33" s="1006"/>
      <c r="W33" s="1006"/>
      <c r="X33" s="1006"/>
      <c r="Y33" s="1006"/>
      <c r="Z33" s="1006"/>
      <c r="AA33" s="1006"/>
      <c r="AB33" s="1006"/>
      <c r="AC33" s="1006"/>
      <c r="AD33" s="1006"/>
      <c r="AE33" s="6"/>
    </row>
    <row r="34" spans="2:31" x14ac:dyDescent="0.35">
      <c r="B34" s="3"/>
      <c r="C34" s="4"/>
      <c r="D34" s="4"/>
      <c r="E34" s="1007" t="s">
        <v>19</v>
      </c>
      <c r="F34" s="1007"/>
      <c r="G34" s="1007"/>
      <c r="H34" s="1007"/>
      <c r="I34" s="1007"/>
      <c r="J34" s="1007"/>
      <c r="K34" s="1007"/>
      <c r="L34" s="1007"/>
      <c r="M34" s="1007"/>
      <c r="N34" s="1007"/>
      <c r="O34" s="1007"/>
      <c r="P34" s="1007"/>
      <c r="Q34" s="4"/>
      <c r="R34" s="4"/>
      <c r="S34" s="4"/>
      <c r="T34" s="4" t="s">
        <v>27</v>
      </c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x14ac:dyDescent="0.35">
      <c r="B35" s="3"/>
      <c r="C35" s="4"/>
      <c r="D35" s="4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x14ac:dyDescent="0.35">
      <c r="B36" s="3"/>
      <c r="C36" s="4"/>
      <c r="D36" s="4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ht="16" thickBot="1" x14ac:dyDescent="0.4">
      <c r="B37" s="10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2"/>
    </row>
  </sheetData>
  <mergeCells count="61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1:F21"/>
    <mergeCell ref="G21:Q21"/>
    <mergeCell ref="R21:U21"/>
    <mergeCell ref="V21:Y21"/>
    <mergeCell ref="Z21:AE21"/>
    <mergeCell ref="B20:F20"/>
    <mergeCell ref="G20:Q20"/>
    <mergeCell ref="R20:U20"/>
    <mergeCell ref="V20:Y20"/>
    <mergeCell ref="Z20:AE20"/>
    <mergeCell ref="B23:F23"/>
    <mergeCell ref="G23:Q23"/>
    <mergeCell ref="R23:U23"/>
    <mergeCell ref="V23:Y23"/>
    <mergeCell ref="Z23:AE23"/>
    <mergeCell ref="B22:F22"/>
    <mergeCell ref="G22:Q22"/>
    <mergeCell ref="R22:U22"/>
    <mergeCell ref="V22:Y22"/>
    <mergeCell ref="Z22:AE22"/>
    <mergeCell ref="Z26:AE26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E28:P28"/>
    <mergeCell ref="E29:P29"/>
    <mergeCell ref="E33:P33"/>
    <mergeCell ref="T33:AD33"/>
    <mergeCell ref="E34:P3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7">
    <tabColor rgb="FFFFFF00"/>
  </sheetPr>
  <dimension ref="B1:AG49"/>
  <sheetViews>
    <sheetView topLeftCell="A2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45"/>
      <c r="G2" s="645"/>
      <c r="H2" s="645"/>
      <c r="I2" s="64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43"/>
      <c r="C3" s="644"/>
      <c r="D3" s="644"/>
      <c r="E3" s="64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46"/>
      <c r="Z3" s="646"/>
      <c r="AA3" s="646"/>
      <c r="AB3" s="26"/>
      <c r="AC3" s="26"/>
      <c r="AD3" s="26"/>
      <c r="AE3" s="31"/>
    </row>
    <row r="4" spans="2:33" s="4" customFormat="1" x14ac:dyDescent="0.35">
      <c r="B4" s="643"/>
      <c r="C4" s="644"/>
      <c r="D4" s="644"/>
      <c r="E4" s="64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46"/>
      <c r="Z4" s="64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638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0</v>
      </c>
      <c r="AB8" s="15">
        <v>4</v>
      </c>
      <c r="AC8" s="15">
        <v>1</v>
      </c>
      <c r="AD8" s="15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6.5" customHeight="1" thickBot="1" x14ac:dyDescent="0.4">
      <c r="B18" s="1017"/>
      <c r="C18" s="1013"/>
      <c r="D18" s="1013"/>
      <c r="E18" s="1013"/>
      <c r="F18" s="1013"/>
      <c r="G18" s="1079" t="s">
        <v>522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3</v>
      </c>
      <c r="S18" s="1013"/>
      <c r="T18" s="1013"/>
      <c r="U18" s="1014"/>
      <c r="V18" s="1147">
        <v>10234</v>
      </c>
      <c r="W18" s="1148"/>
      <c r="X18" s="1148"/>
      <c r="Y18" s="1149"/>
      <c r="Z18" s="1022">
        <f>+R18*V18</f>
        <v>30702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358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1</v>
      </c>
      <c r="S19" s="1013"/>
      <c r="T19" s="1013"/>
      <c r="U19" s="1014"/>
      <c r="V19" s="1147">
        <v>1046</v>
      </c>
      <c r="W19" s="1148"/>
      <c r="X19" s="1148"/>
      <c r="Y19" s="1149"/>
      <c r="Z19" s="1022">
        <f t="shared" ref="Z19:Z41" si="0">+R19*V19</f>
        <v>1046</v>
      </c>
      <c r="AA19" s="1124"/>
      <c r="AB19" s="1124"/>
      <c r="AC19" s="1124"/>
      <c r="AD19" s="1124"/>
      <c r="AE19" s="1125"/>
    </row>
    <row r="20" spans="2:33" ht="19.5" customHeight="1" thickBot="1" x14ac:dyDescent="0.4">
      <c r="B20" s="1017"/>
      <c r="C20" s="1013"/>
      <c r="D20" s="1013"/>
      <c r="E20" s="1013"/>
      <c r="F20" s="1018"/>
      <c r="G20" s="1011" t="s">
        <v>527</v>
      </c>
      <c r="H20" s="1009"/>
      <c r="I20" s="1009"/>
      <c r="J20" s="1009"/>
      <c r="K20" s="1009"/>
      <c r="L20" s="1009"/>
      <c r="M20" s="1009"/>
      <c r="N20" s="1009"/>
      <c r="O20" s="1009"/>
      <c r="P20" s="1009"/>
      <c r="Q20" s="1010"/>
      <c r="R20" s="1114">
        <v>1</v>
      </c>
      <c r="S20" s="1115"/>
      <c r="T20" s="1115"/>
      <c r="U20" s="1116"/>
      <c r="V20" s="1234">
        <v>20230</v>
      </c>
      <c r="W20" s="1235"/>
      <c r="X20" s="1235"/>
      <c r="Y20" s="1236"/>
      <c r="Z20" s="1022">
        <f t="shared" ref="Z20" si="1">+V20*R20</f>
        <v>20230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48"/>
      <c r="X21" s="1148"/>
      <c r="Y21" s="1149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47">
        <v>0</v>
      </c>
      <c r="W22" s="1148"/>
      <c r="X22" s="1148"/>
      <c r="Y22" s="1149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/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/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140"/>
      <c r="C34" s="1141"/>
      <c r="D34" s="1141"/>
      <c r="E34" s="1141"/>
      <c r="F34" s="1107"/>
      <c r="G34" s="1152"/>
      <c r="H34" s="1153"/>
      <c r="I34" s="1153"/>
      <c r="J34" s="1153"/>
      <c r="K34" s="1153"/>
      <c r="L34" s="1153"/>
      <c r="M34" s="1153"/>
      <c r="N34" s="1153"/>
      <c r="O34" s="1153"/>
      <c r="P34" s="1153"/>
      <c r="Q34" s="1154"/>
      <c r="R34" s="1153"/>
      <c r="S34" s="1153"/>
      <c r="T34" s="1153"/>
      <c r="U34" s="1154"/>
      <c r="V34" s="1137">
        <v>0</v>
      </c>
      <c r="W34" s="1138"/>
      <c r="X34" s="1138"/>
      <c r="Y34" s="1139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145">
        <v>0</v>
      </c>
      <c r="W35" s="1146"/>
      <c r="X35" s="1146"/>
      <c r="Y35" s="1146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145">
        <v>0</v>
      </c>
      <c r="W36" s="1146"/>
      <c r="X36" s="1146"/>
      <c r="Y36" s="1146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145">
        <v>0</v>
      </c>
      <c r="W37" s="1146"/>
      <c r="X37" s="1146"/>
      <c r="Y37" s="1146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143"/>
      <c r="S38" s="1144"/>
      <c r="T38" s="1144"/>
      <c r="U38" s="1144"/>
      <c r="V38" s="1145">
        <v>0</v>
      </c>
      <c r="W38" s="1146"/>
      <c r="X38" s="1146"/>
      <c r="Y38" s="1146"/>
      <c r="Z38" s="1124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thickBot="1" x14ac:dyDescent="0.4">
      <c r="B41" s="1156"/>
      <c r="C41" s="1157"/>
      <c r="D41" s="1157"/>
      <c r="E41" s="1157"/>
      <c r="F41" s="1011"/>
      <c r="G41" s="1156"/>
      <c r="H41" s="1157"/>
      <c r="I41" s="1157"/>
      <c r="J41" s="1157"/>
      <c r="K41" s="1157"/>
      <c r="L41" s="1157"/>
      <c r="M41" s="1157"/>
      <c r="N41" s="1157"/>
      <c r="O41" s="1157"/>
      <c r="P41" s="1157"/>
      <c r="Q41" s="1158"/>
      <c r="R41" s="1159"/>
      <c r="S41" s="1160"/>
      <c r="T41" s="1160"/>
      <c r="U41" s="1160"/>
      <c r="V41" s="1161">
        <v>0</v>
      </c>
      <c r="W41" s="1162"/>
      <c r="X41" s="1162"/>
      <c r="Y41" s="1162"/>
      <c r="Z41" s="1163">
        <f t="shared" si="0"/>
        <v>0</v>
      </c>
      <c r="AA41" s="1163"/>
      <c r="AB41" s="1163"/>
      <c r="AC41" s="1163"/>
      <c r="AD41" s="1163"/>
      <c r="AE41" s="1164"/>
    </row>
    <row r="42" spans="2:31" ht="16" thickBot="1" x14ac:dyDescent="0.4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8"/>
      <c r="X42" s="8"/>
      <c r="Y42" s="8"/>
      <c r="Z42" s="1003">
        <f>SUM(Z18:AE41)</f>
        <v>51978</v>
      </c>
      <c r="AA42" s="1004"/>
      <c r="AB42" s="1004"/>
      <c r="AC42" s="1004"/>
      <c r="AD42" s="1004"/>
      <c r="AE42" s="1005"/>
    </row>
    <row r="43" spans="2:31" x14ac:dyDescent="0.35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642"/>
      <c r="F44" s="642"/>
      <c r="G44" s="642"/>
      <c r="H44" s="642"/>
      <c r="I44" s="642"/>
      <c r="J44" s="642"/>
      <c r="K44" s="642"/>
      <c r="L44" s="642"/>
      <c r="M44" s="642"/>
      <c r="N44" s="642"/>
      <c r="O44" s="642"/>
      <c r="P44" s="642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642"/>
      <c r="F45" s="642"/>
      <c r="G45" s="642"/>
      <c r="H45" s="642"/>
      <c r="I45" s="642"/>
      <c r="J45" s="642"/>
      <c r="K45" s="642"/>
      <c r="L45" s="642"/>
      <c r="M45" s="642"/>
      <c r="N45" s="642"/>
      <c r="O45" s="642"/>
      <c r="P45" s="642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642"/>
      <c r="F46" s="642"/>
      <c r="G46" s="642"/>
      <c r="H46" s="642"/>
      <c r="I46" s="642"/>
      <c r="J46" s="642"/>
      <c r="K46" s="642"/>
      <c r="L46" s="642"/>
      <c r="M46" s="642"/>
      <c r="N46" s="642"/>
      <c r="O46" s="642"/>
      <c r="P46" s="642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1155" t="s">
        <v>18</v>
      </c>
      <c r="R47" s="1155"/>
      <c r="S47" s="1155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141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ht="16" thickBot="1" x14ac:dyDescent="0.4">
      <c r="B49" s="10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2"/>
    </row>
  </sheetData>
  <mergeCells count="14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Z42:AE42"/>
    <mergeCell ref="E47:P47"/>
    <mergeCell ref="Q47:S47"/>
    <mergeCell ref="T47:AD47"/>
    <mergeCell ref="E48:P48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8">
    <tabColor rgb="FFFFFF00"/>
  </sheetPr>
  <dimension ref="B1:AG46"/>
  <sheetViews>
    <sheetView topLeftCell="A8" workbookViewId="0">
      <selection activeCell="G24" sqref="G24:Q24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45"/>
      <c r="G2" s="645"/>
      <c r="H2" s="645"/>
      <c r="I2" s="64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43"/>
      <c r="C3" s="644"/>
      <c r="D3" s="644"/>
      <c r="E3" s="64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46"/>
      <c r="Z3" s="646"/>
      <c r="AA3" s="646"/>
      <c r="AB3" s="26"/>
      <c r="AC3" s="26"/>
      <c r="AD3" s="26"/>
      <c r="AE3" s="31"/>
    </row>
    <row r="4" spans="2:33" s="4" customFormat="1" x14ac:dyDescent="0.35">
      <c r="B4" s="643"/>
      <c r="C4" s="644"/>
      <c r="D4" s="644"/>
      <c r="E4" s="64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46"/>
      <c r="Z4" s="64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639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0</v>
      </c>
      <c r="AB8" s="15">
        <v>4</v>
      </c>
      <c r="AC8" s="15">
        <v>1</v>
      </c>
      <c r="AD8" s="15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x14ac:dyDescent="0.35">
      <c r="B18" s="1017"/>
      <c r="C18" s="1013"/>
      <c r="D18" s="1013"/>
      <c r="E18" s="1013"/>
      <c r="F18" s="1013"/>
      <c r="G18" s="1220" t="s">
        <v>319</v>
      </c>
      <c r="H18" s="1218"/>
      <c r="I18" s="1218"/>
      <c r="J18" s="1218"/>
      <c r="K18" s="1218"/>
      <c r="L18" s="1218"/>
      <c r="M18" s="1218"/>
      <c r="N18" s="1218"/>
      <c r="O18" s="1218"/>
      <c r="P18" s="1218"/>
      <c r="Q18" s="1219"/>
      <c r="R18" s="1108">
        <v>3</v>
      </c>
      <c r="S18" s="1013"/>
      <c r="T18" s="1013"/>
      <c r="U18" s="1014"/>
      <c r="V18" s="1147">
        <v>10234</v>
      </c>
      <c r="W18" s="1150"/>
      <c r="X18" s="1150"/>
      <c r="Y18" s="1151"/>
      <c r="Z18" s="1022">
        <f t="shared" ref="Z18:Z41" si="0">+R18*V18</f>
        <v>30702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335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1</v>
      </c>
      <c r="S19" s="1013"/>
      <c r="T19" s="1013"/>
      <c r="U19" s="1014"/>
      <c r="V19" s="1147">
        <v>13447</v>
      </c>
      <c r="W19" s="1148"/>
      <c r="X19" s="1148"/>
      <c r="Y19" s="1149"/>
      <c r="Z19" s="1022">
        <f t="shared" si="0"/>
        <v>13447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293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5</v>
      </c>
      <c r="S20" s="1013"/>
      <c r="T20" s="1013"/>
      <c r="U20" s="1014"/>
      <c r="V20" s="1147">
        <v>934</v>
      </c>
      <c r="W20" s="1148"/>
      <c r="X20" s="1148"/>
      <c r="Y20" s="1149"/>
      <c r="Z20" s="1022">
        <f t="shared" si="0"/>
        <v>4670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485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50</v>
      </c>
      <c r="S21" s="1013"/>
      <c r="T21" s="1013"/>
      <c r="U21" s="1014"/>
      <c r="V21" s="1147">
        <v>382</v>
      </c>
      <c r="W21" s="1148"/>
      <c r="X21" s="1148"/>
      <c r="Y21" s="1149"/>
      <c r="Z21" s="1022">
        <f t="shared" si="0"/>
        <v>19100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 t="s">
        <v>473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50</v>
      </c>
      <c r="S22" s="1013"/>
      <c r="T22" s="1013"/>
      <c r="U22" s="1014"/>
      <c r="V22" s="1147">
        <v>405</v>
      </c>
      <c r="W22" s="1148"/>
      <c r="X22" s="1148"/>
      <c r="Y22" s="1149"/>
      <c r="Z22" s="1022">
        <f t="shared" si="0"/>
        <v>20250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025" t="s">
        <v>345</v>
      </c>
      <c r="H23" s="1026"/>
      <c r="I23" s="1026"/>
      <c r="J23" s="1026"/>
      <c r="K23" s="1026"/>
      <c r="L23" s="1026"/>
      <c r="M23" s="1026"/>
      <c r="N23" s="1026"/>
      <c r="O23" s="1026"/>
      <c r="P23" s="1026"/>
      <c r="Q23" s="1027"/>
      <c r="R23" s="1017">
        <v>3</v>
      </c>
      <c r="S23" s="1013"/>
      <c r="T23" s="1013"/>
      <c r="U23" s="1014"/>
      <c r="V23" s="1022">
        <v>2281</v>
      </c>
      <c r="W23" s="1124"/>
      <c r="X23" s="1124"/>
      <c r="Y23" s="1125"/>
      <c r="Z23" s="1022">
        <f t="shared" ref="Z23" si="1">+V23*R23</f>
        <v>6843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47">
        <v>0</v>
      </c>
      <c r="W24" s="1148"/>
      <c r="X24" s="1148"/>
      <c r="Y24" s="1149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47">
        <v>0</v>
      </c>
      <c r="W25" s="1148"/>
      <c r="X25" s="1148"/>
      <c r="Y25" s="1149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47">
        <v>0</v>
      </c>
      <c r="W26" s="1148"/>
      <c r="X26" s="1148"/>
      <c r="Y26" s="1149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47">
        <v>0</v>
      </c>
      <c r="W27" s="1148"/>
      <c r="X27" s="1148"/>
      <c r="Y27" s="1149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47">
        <v>0</v>
      </c>
      <c r="W28" s="1148"/>
      <c r="X28" s="1148"/>
      <c r="Y28" s="1149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47"/>
      <c r="W29" s="1148"/>
      <c r="X29" s="1148"/>
      <c r="Y29" s="1149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47"/>
      <c r="W30" s="1148"/>
      <c r="X30" s="1148"/>
      <c r="Y30" s="1149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47"/>
      <c r="W31" s="1148"/>
      <c r="X31" s="1148"/>
      <c r="Y31" s="1149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47"/>
      <c r="W32" s="1148"/>
      <c r="X32" s="1148"/>
      <c r="Y32" s="1149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47"/>
      <c r="W33" s="1148"/>
      <c r="X33" s="1148"/>
      <c r="Y33" s="1149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47"/>
      <c r="W34" s="1148"/>
      <c r="X34" s="1148"/>
      <c r="Y34" s="1149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228"/>
      <c r="W35" s="1229"/>
      <c r="X35" s="1229"/>
      <c r="Y35" s="1229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228"/>
      <c r="W36" s="1229"/>
      <c r="X36" s="1229"/>
      <c r="Y36" s="1229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228"/>
      <c r="W37" s="1229"/>
      <c r="X37" s="1229"/>
      <c r="Y37" s="1229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thickBot="1" x14ac:dyDescent="0.4">
      <c r="B38" s="1156"/>
      <c r="C38" s="1157"/>
      <c r="D38" s="1157"/>
      <c r="E38" s="1157"/>
      <c r="F38" s="1011"/>
      <c r="G38" s="1156"/>
      <c r="H38" s="1157"/>
      <c r="I38" s="1157"/>
      <c r="J38" s="1157"/>
      <c r="K38" s="1157"/>
      <c r="L38" s="1157"/>
      <c r="M38" s="1157"/>
      <c r="N38" s="1157"/>
      <c r="O38" s="1157"/>
      <c r="P38" s="1157"/>
      <c r="Q38" s="1158"/>
      <c r="R38" s="1159"/>
      <c r="S38" s="1160"/>
      <c r="T38" s="1160"/>
      <c r="U38" s="1160"/>
      <c r="V38" s="1223"/>
      <c r="W38" s="1224"/>
      <c r="X38" s="1224"/>
      <c r="Y38" s="1224"/>
      <c r="Z38" s="1163">
        <f t="shared" si="0"/>
        <v>0</v>
      </c>
      <c r="AA38" s="1163"/>
      <c r="AB38" s="1163"/>
      <c r="AC38" s="1163"/>
      <c r="AD38" s="1163"/>
      <c r="AE38" s="1164"/>
    </row>
    <row r="39" spans="2:31" ht="19.5" customHeight="1" thickBot="1" x14ac:dyDescent="0.4">
      <c r="B39" s="1156"/>
      <c r="C39" s="1157"/>
      <c r="D39" s="1157"/>
      <c r="E39" s="1157"/>
      <c r="F39" s="1011"/>
      <c r="G39" s="1156"/>
      <c r="H39" s="1157"/>
      <c r="I39" s="1157"/>
      <c r="J39" s="1157"/>
      <c r="K39" s="1157"/>
      <c r="L39" s="1157"/>
      <c r="M39" s="1157"/>
      <c r="N39" s="1157"/>
      <c r="O39" s="1157"/>
      <c r="P39" s="1157"/>
      <c r="Q39" s="1158"/>
      <c r="R39" s="1159"/>
      <c r="S39" s="1160"/>
      <c r="T39" s="1160"/>
      <c r="U39" s="1160"/>
      <c r="V39" s="1223"/>
      <c r="W39" s="1224"/>
      <c r="X39" s="1224"/>
      <c r="Y39" s="1224"/>
      <c r="Z39" s="1163">
        <f t="shared" si="0"/>
        <v>0</v>
      </c>
      <c r="AA39" s="1163"/>
      <c r="AB39" s="1163"/>
      <c r="AC39" s="1163"/>
      <c r="AD39" s="1163"/>
      <c r="AE39" s="1164"/>
    </row>
    <row r="40" spans="2:31" ht="19.5" customHeight="1" thickBot="1" x14ac:dyDescent="0.4">
      <c r="B40" s="1156"/>
      <c r="C40" s="1157"/>
      <c r="D40" s="1157"/>
      <c r="E40" s="1157"/>
      <c r="F40" s="1011"/>
      <c r="G40" s="1156"/>
      <c r="H40" s="1157"/>
      <c r="I40" s="1157"/>
      <c r="J40" s="1157"/>
      <c r="K40" s="1157"/>
      <c r="L40" s="1157"/>
      <c r="M40" s="1157"/>
      <c r="N40" s="1157"/>
      <c r="O40" s="1157"/>
      <c r="P40" s="1157"/>
      <c r="Q40" s="1158"/>
      <c r="R40" s="1159"/>
      <c r="S40" s="1160"/>
      <c r="T40" s="1160"/>
      <c r="U40" s="1160"/>
      <c r="V40" s="1223"/>
      <c r="W40" s="1224"/>
      <c r="X40" s="1224"/>
      <c r="Y40" s="1224"/>
      <c r="Z40" s="1163">
        <f t="shared" si="0"/>
        <v>0</v>
      </c>
      <c r="AA40" s="1163"/>
      <c r="AB40" s="1163"/>
      <c r="AC40" s="1163"/>
      <c r="AD40" s="1163"/>
      <c r="AE40" s="1164"/>
    </row>
    <row r="41" spans="2:31" ht="19.5" customHeight="1" thickBot="1" x14ac:dyDescent="0.4">
      <c r="B41" s="1156"/>
      <c r="C41" s="1157"/>
      <c r="D41" s="1157"/>
      <c r="E41" s="1157"/>
      <c r="F41" s="1011"/>
      <c r="G41" s="1156"/>
      <c r="H41" s="1157"/>
      <c r="I41" s="1157"/>
      <c r="J41" s="1157"/>
      <c r="K41" s="1157"/>
      <c r="L41" s="1157"/>
      <c r="M41" s="1157"/>
      <c r="N41" s="1157"/>
      <c r="O41" s="1157"/>
      <c r="P41" s="1157"/>
      <c r="Q41" s="1158"/>
      <c r="R41" s="1159"/>
      <c r="S41" s="1160"/>
      <c r="T41" s="1160"/>
      <c r="U41" s="1160"/>
      <c r="V41" s="1223"/>
      <c r="W41" s="1224"/>
      <c r="X41" s="1224"/>
      <c r="Y41" s="1224"/>
      <c r="Z41" s="1163">
        <f t="shared" si="0"/>
        <v>0</v>
      </c>
      <c r="AA41" s="1163"/>
      <c r="AB41" s="1163"/>
      <c r="AC41" s="1163"/>
      <c r="AD41" s="1163"/>
      <c r="AE41" s="1164"/>
    </row>
    <row r="42" spans="2:31" ht="16" thickBot="1" x14ac:dyDescent="0.4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8"/>
      <c r="X42" s="8"/>
      <c r="Y42" s="8"/>
      <c r="Z42" s="1003">
        <f>SUM(Z18:AE41)</f>
        <v>95012</v>
      </c>
      <c r="AA42" s="1004"/>
      <c r="AB42" s="1004"/>
      <c r="AC42" s="1004"/>
      <c r="AD42" s="1004"/>
      <c r="AE42" s="1005"/>
    </row>
    <row r="43" spans="2:31" x14ac:dyDescent="0.35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ht="22.5" customHeight="1" x14ac:dyDescent="0.35">
      <c r="B44" s="9" t="s">
        <v>17</v>
      </c>
      <c r="C44" s="4"/>
      <c r="D44" s="4"/>
      <c r="E44" s="1006" t="s">
        <v>0</v>
      </c>
      <c r="F44" s="1006"/>
      <c r="G44" s="1006"/>
      <c r="H44" s="1006"/>
      <c r="I44" s="1006"/>
      <c r="J44" s="1006"/>
      <c r="K44" s="1006"/>
      <c r="L44" s="1006"/>
      <c r="M44" s="1006"/>
      <c r="N44" s="1006"/>
      <c r="O44" s="1006"/>
      <c r="P44" s="1006"/>
      <c r="Q44" s="1155" t="s">
        <v>18</v>
      </c>
      <c r="R44" s="1155"/>
      <c r="S44" s="1155"/>
      <c r="T44" s="1006"/>
      <c r="U44" s="1006"/>
      <c r="V44" s="1006"/>
      <c r="W44" s="1006"/>
      <c r="X44" s="1006"/>
      <c r="Y44" s="1006"/>
      <c r="Z44" s="1006"/>
      <c r="AA44" s="1006"/>
      <c r="AB44" s="1006"/>
      <c r="AC44" s="1006"/>
      <c r="AD44" s="1006"/>
      <c r="AE44" s="6"/>
    </row>
    <row r="45" spans="2:31" x14ac:dyDescent="0.35">
      <c r="B45" s="3"/>
      <c r="C45" s="4"/>
      <c r="D45" s="4"/>
      <c r="E45" s="1007" t="s">
        <v>19</v>
      </c>
      <c r="F45" s="1007"/>
      <c r="G45" s="1007"/>
      <c r="H45" s="1007"/>
      <c r="I45" s="1007"/>
      <c r="J45" s="1007"/>
      <c r="K45" s="1007"/>
      <c r="L45" s="1007"/>
      <c r="M45" s="1007"/>
      <c r="N45" s="1007"/>
      <c r="O45" s="1007"/>
      <c r="P45" s="1007"/>
      <c r="Q45" s="4"/>
      <c r="R45" s="4"/>
      <c r="S45" s="4"/>
      <c r="T45" s="141" t="s">
        <v>28</v>
      </c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ht="16" thickBot="1" x14ac:dyDescent="0.4">
      <c r="B46" s="10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2"/>
    </row>
  </sheetData>
  <mergeCells count="14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Z42:AE42"/>
    <mergeCell ref="E44:P44"/>
    <mergeCell ref="Q44:S44"/>
    <mergeCell ref="T44:AD44"/>
    <mergeCell ref="E45:P45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9">
    <tabColor rgb="FFFFFF00"/>
  </sheetPr>
  <dimension ref="B1:AG45"/>
  <sheetViews>
    <sheetView topLeftCell="A9" zoomScaleNormal="100" workbookViewId="0">
      <selection activeCell="A28" sqref="A28:XFD28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45"/>
      <c r="G2" s="645"/>
      <c r="H2" s="645"/>
      <c r="I2" s="64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43"/>
      <c r="C3" s="644"/>
      <c r="D3" s="644"/>
      <c r="E3" s="64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46"/>
      <c r="Z3" s="646"/>
      <c r="AA3" s="646"/>
      <c r="AB3" s="26"/>
      <c r="AC3" s="26"/>
      <c r="AD3" s="26"/>
      <c r="AE3" s="31"/>
    </row>
    <row r="4" spans="2:33" s="4" customFormat="1" x14ac:dyDescent="0.35">
      <c r="B4" s="643"/>
      <c r="C4" s="644"/>
      <c r="D4" s="644"/>
      <c r="E4" s="64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46"/>
      <c r="Z4" s="646"/>
      <c r="AA4" s="1104">
        <v>41926</v>
      </c>
      <c r="AB4" s="1104"/>
      <c r="AC4" s="1104"/>
      <c r="AD4" s="1104"/>
      <c r="AE4" s="1105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>
        <v>8</v>
      </c>
      <c r="D8" s="1085" t="s">
        <v>640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0</v>
      </c>
      <c r="AB8" s="15">
        <v>4</v>
      </c>
      <c r="AC8" s="15">
        <v>1</v>
      </c>
      <c r="AD8" s="15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334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3</v>
      </c>
      <c r="S19" s="1013"/>
      <c r="T19" s="1013"/>
      <c r="U19" s="1014"/>
      <c r="V19" s="1022">
        <v>10234</v>
      </c>
      <c r="W19" s="1023"/>
      <c r="X19" s="1023"/>
      <c r="Y19" s="1024"/>
      <c r="Z19" s="1022">
        <f>+V19*R19</f>
        <v>30702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025" t="s">
        <v>335</v>
      </c>
      <c r="H20" s="1026"/>
      <c r="I20" s="1026"/>
      <c r="J20" s="1026"/>
      <c r="K20" s="1026"/>
      <c r="L20" s="1026"/>
      <c r="M20" s="1026"/>
      <c r="N20" s="1026"/>
      <c r="O20" s="1026"/>
      <c r="P20" s="1026"/>
      <c r="Q20" s="1027"/>
      <c r="R20" s="1017">
        <v>2</v>
      </c>
      <c r="S20" s="1013"/>
      <c r="T20" s="1013"/>
      <c r="U20" s="1014"/>
      <c r="V20" s="1022">
        <v>13447</v>
      </c>
      <c r="W20" s="1124"/>
      <c r="X20" s="1124"/>
      <c r="Y20" s="1125"/>
      <c r="Z20" s="1022">
        <f t="shared" ref="Z20:Z33" si="0">+V20*R20</f>
        <v>26894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025" t="s">
        <v>598</v>
      </c>
      <c r="H21" s="1026"/>
      <c r="I21" s="1026"/>
      <c r="J21" s="1026"/>
      <c r="K21" s="1026"/>
      <c r="L21" s="1026"/>
      <c r="M21" s="1026"/>
      <c r="N21" s="1026"/>
      <c r="O21" s="1026"/>
      <c r="P21" s="1026"/>
      <c r="Q21" s="1027"/>
      <c r="R21" s="1017">
        <v>100</v>
      </c>
      <c r="S21" s="1013"/>
      <c r="T21" s="1013"/>
      <c r="U21" s="1014"/>
      <c r="V21" s="1022">
        <v>60</v>
      </c>
      <c r="W21" s="1124"/>
      <c r="X21" s="1124"/>
      <c r="Y21" s="1125"/>
      <c r="Z21" s="1022">
        <f t="shared" si="0"/>
        <v>6000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025" t="s">
        <v>345</v>
      </c>
      <c r="H22" s="1026"/>
      <c r="I22" s="1026"/>
      <c r="J22" s="1026"/>
      <c r="K22" s="1026"/>
      <c r="L22" s="1026"/>
      <c r="M22" s="1026"/>
      <c r="N22" s="1026"/>
      <c r="O22" s="1026"/>
      <c r="P22" s="1026"/>
      <c r="Q22" s="1027"/>
      <c r="R22" s="1017">
        <v>3</v>
      </c>
      <c r="S22" s="1013"/>
      <c r="T22" s="1013"/>
      <c r="U22" s="1014"/>
      <c r="V22" s="1022">
        <v>2281</v>
      </c>
      <c r="W22" s="1124"/>
      <c r="X22" s="1124"/>
      <c r="Y22" s="1125"/>
      <c r="Z22" s="1022">
        <f t="shared" si="0"/>
        <v>6843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025" t="s">
        <v>530</v>
      </c>
      <c r="H23" s="1026"/>
      <c r="I23" s="1026"/>
      <c r="J23" s="1026"/>
      <c r="K23" s="1026"/>
      <c r="L23" s="1026"/>
      <c r="M23" s="1026"/>
      <c r="N23" s="1026"/>
      <c r="O23" s="1026"/>
      <c r="P23" s="1026"/>
      <c r="Q23" s="1027"/>
      <c r="R23" s="1017">
        <v>2</v>
      </c>
      <c r="S23" s="1013"/>
      <c r="T23" s="1013"/>
      <c r="U23" s="1014"/>
      <c r="V23" s="1022">
        <v>1428</v>
      </c>
      <c r="W23" s="1023"/>
      <c r="X23" s="1023"/>
      <c r="Y23" s="1024"/>
      <c r="Z23" s="1022">
        <f t="shared" si="0"/>
        <v>2856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025" t="s">
        <v>279</v>
      </c>
      <c r="H24" s="1026"/>
      <c r="I24" s="1026"/>
      <c r="J24" s="1026"/>
      <c r="K24" s="1026"/>
      <c r="L24" s="1026"/>
      <c r="M24" s="1026"/>
      <c r="N24" s="1026"/>
      <c r="O24" s="1026"/>
      <c r="P24" s="1026"/>
      <c r="Q24" s="1027"/>
      <c r="R24" s="1017">
        <v>2</v>
      </c>
      <c r="S24" s="1013"/>
      <c r="T24" s="1013"/>
      <c r="U24" s="1014"/>
      <c r="V24" s="1012">
        <v>432</v>
      </c>
      <c r="W24" s="1013"/>
      <c r="X24" s="1013"/>
      <c r="Y24" s="1014"/>
      <c r="Z24" s="1022">
        <f t="shared" si="0"/>
        <v>864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025" t="s">
        <v>510</v>
      </c>
      <c r="H25" s="1026"/>
      <c r="I25" s="1026"/>
      <c r="J25" s="1026"/>
      <c r="K25" s="1026"/>
      <c r="L25" s="1026"/>
      <c r="M25" s="1026"/>
      <c r="N25" s="1026"/>
      <c r="O25" s="1026"/>
      <c r="P25" s="1026"/>
      <c r="Q25" s="1027"/>
      <c r="R25" s="1017">
        <v>2</v>
      </c>
      <c r="S25" s="1013"/>
      <c r="T25" s="1013"/>
      <c r="U25" s="1014"/>
      <c r="V25" s="1022">
        <v>1534</v>
      </c>
      <c r="W25" s="1023"/>
      <c r="X25" s="1023"/>
      <c r="Y25" s="1024"/>
      <c r="Z25" s="1022">
        <f t="shared" si="0"/>
        <v>3068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8"/>
      <c r="G26" s="1025" t="s">
        <v>464</v>
      </c>
      <c r="H26" s="1026"/>
      <c r="I26" s="1026"/>
      <c r="J26" s="1026"/>
      <c r="K26" s="1026"/>
      <c r="L26" s="1026"/>
      <c r="M26" s="1026"/>
      <c r="N26" s="1026"/>
      <c r="O26" s="1026"/>
      <c r="P26" s="1026"/>
      <c r="Q26" s="1027"/>
      <c r="R26" s="1017">
        <v>1</v>
      </c>
      <c r="S26" s="1013"/>
      <c r="T26" s="1013"/>
      <c r="U26" s="1014"/>
      <c r="V26" s="1022">
        <v>3410</v>
      </c>
      <c r="W26" s="1023"/>
      <c r="X26" s="1023"/>
      <c r="Y26" s="1024"/>
      <c r="Z26" s="1022">
        <f t="shared" si="0"/>
        <v>3410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8"/>
      <c r="G27" s="1025" t="s">
        <v>263</v>
      </c>
      <c r="H27" s="1026"/>
      <c r="I27" s="1026"/>
      <c r="J27" s="1026"/>
      <c r="K27" s="1026"/>
      <c r="L27" s="1026"/>
      <c r="M27" s="1026"/>
      <c r="N27" s="1026"/>
      <c r="O27" s="1026"/>
      <c r="P27" s="1026"/>
      <c r="Q27" s="1027"/>
      <c r="R27" s="1017">
        <v>2</v>
      </c>
      <c r="S27" s="1013"/>
      <c r="T27" s="1013"/>
      <c r="U27" s="1014"/>
      <c r="V27" s="1022">
        <v>1404</v>
      </c>
      <c r="W27" s="1023"/>
      <c r="X27" s="1023"/>
      <c r="Y27" s="1024"/>
      <c r="Z27" s="1022">
        <f t="shared" si="0"/>
        <v>2808</v>
      </c>
      <c r="AA27" s="1124"/>
      <c r="AB27" s="1124"/>
      <c r="AC27" s="1124"/>
      <c r="AD27" s="1124"/>
      <c r="AE27" s="1125"/>
    </row>
    <row r="28" spans="2:33" ht="19.5" customHeight="1" thickBot="1" x14ac:dyDescent="0.4">
      <c r="B28" s="1017"/>
      <c r="C28" s="1013"/>
      <c r="D28" s="1013"/>
      <c r="E28" s="1013"/>
      <c r="F28" s="1018"/>
      <c r="G28" s="1011" t="s">
        <v>527</v>
      </c>
      <c r="H28" s="1009"/>
      <c r="I28" s="1009"/>
      <c r="J28" s="1009"/>
      <c r="K28" s="1009"/>
      <c r="L28" s="1009"/>
      <c r="M28" s="1009"/>
      <c r="N28" s="1009"/>
      <c r="O28" s="1009"/>
      <c r="P28" s="1009"/>
      <c r="Q28" s="1010"/>
      <c r="R28" s="1114">
        <v>1</v>
      </c>
      <c r="S28" s="1115"/>
      <c r="T28" s="1115"/>
      <c r="U28" s="1116"/>
      <c r="V28" s="1234">
        <v>20230</v>
      </c>
      <c r="W28" s="1235"/>
      <c r="X28" s="1235"/>
      <c r="Y28" s="1236"/>
      <c r="Z28" s="1022">
        <f t="shared" si="0"/>
        <v>20230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8"/>
      <c r="G29" s="1025"/>
      <c r="H29" s="1026"/>
      <c r="I29" s="1026"/>
      <c r="J29" s="1026"/>
      <c r="K29" s="1026"/>
      <c r="L29" s="1026"/>
      <c r="M29" s="1026"/>
      <c r="N29" s="1026"/>
      <c r="O29" s="1026"/>
      <c r="P29" s="1026"/>
      <c r="Q29" s="1027"/>
      <c r="R29" s="1017"/>
      <c r="S29" s="1013"/>
      <c r="T29" s="1013"/>
      <c r="U29" s="1014"/>
      <c r="V29" s="1022">
        <v>0</v>
      </c>
      <c r="W29" s="1023"/>
      <c r="X29" s="1023"/>
      <c r="Y29" s="1024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>
        <v>0</v>
      </c>
      <c r="W30" s="1023"/>
      <c r="X30" s="1023"/>
      <c r="Y30" s="1024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114"/>
      <c r="S31" s="1115"/>
      <c r="T31" s="1115"/>
      <c r="U31" s="1116"/>
      <c r="V31" s="1234">
        <v>0</v>
      </c>
      <c r="W31" s="1235"/>
      <c r="X31" s="1235"/>
      <c r="Y31" s="1236"/>
      <c r="Z31" s="1234">
        <f t="shared" si="0"/>
        <v>0</v>
      </c>
      <c r="AA31" s="1163"/>
      <c r="AB31" s="1163"/>
      <c r="AC31" s="1163"/>
      <c r="AD31" s="1163"/>
      <c r="AE31" s="1164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114"/>
      <c r="S32" s="1115"/>
      <c r="T32" s="1115"/>
      <c r="U32" s="1116"/>
      <c r="V32" s="1234"/>
      <c r="W32" s="1235"/>
      <c r="X32" s="1235"/>
      <c r="Y32" s="1236"/>
      <c r="Z32" s="1234">
        <f t="shared" si="0"/>
        <v>0</v>
      </c>
      <c r="AA32" s="1163"/>
      <c r="AB32" s="1163"/>
      <c r="AC32" s="1163"/>
      <c r="AD32" s="1163"/>
      <c r="AE32" s="1164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114"/>
      <c r="S33" s="1115"/>
      <c r="T33" s="1115"/>
      <c r="U33" s="1116"/>
      <c r="V33" s="1117"/>
      <c r="W33" s="1112"/>
      <c r="X33" s="1112"/>
      <c r="Y33" s="1113"/>
      <c r="Z33" s="1234">
        <f t="shared" si="0"/>
        <v>0</v>
      </c>
      <c r="AA33" s="1163"/>
      <c r="AB33" s="1163"/>
      <c r="AC33" s="1163"/>
      <c r="AD33" s="1163"/>
      <c r="AE33" s="1164"/>
    </row>
    <row r="34" spans="2:31" ht="16" thickBot="1" x14ac:dyDescent="0.4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8"/>
      <c r="X34" s="8"/>
      <c r="Y34" s="8"/>
      <c r="Z34" s="1128">
        <f>SUM(Z19:AE33)</f>
        <v>103675</v>
      </c>
      <c r="AA34" s="1129"/>
      <c r="AB34" s="1129"/>
      <c r="AC34" s="1129"/>
      <c r="AD34" s="1129"/>
      <c r="AE34" s="1130"/>
    </row>
    <row r="35" spans="2:31" x14ac:dyDescent="0.35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ht="24" customHeight="1" x14ac:dyDescent="0.35">
      <c r="B36" s="7"/>
      <c r="C36" s="4"/>
      <c r="D36" s="4"/>
      <c r="E36" s="1049" t="s">
        <v>0</v>
      </c>
      <c r="F36" s="1049"/>
      <c r="G36" s="1049"/>
      <c r="H36" s="1049"/>
      <c r="I36" s="1049"/>
      <c r="J36" s="1049"/>
      <c r="K36" s="1049"/>
      <c r="L36" s="1049"/>
      <c r="M36" s="1049"/>
      <c r="N36" s="1049"/>
      <c r="O36" s="1049"/>
      <c r="P36" s="1049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1007"/>
      <c r="F37" s="1007"/>
      <c r="G37" s="1007"/>
      <c r="H37" s="1007"/>
      <c r="I37" s="1007"/>
      <c r="J37" s="1007"/>
      <c r="K37" s="1007"/>
      <c r="L37" s="1007"/>
      <c r="M37" s="1007"/>
      <c r="N37" s="1007"/>
      <c r="O37" s="1007"/>
      <c r="P37" s="100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642"/>
      <c r="F38" s="642"/>
      <c r="G38" s="642"/>
      <c r="H38" s="642"/>
      <c r="I38" s="642"/>
      <c r="J38" s="642"/>
      <c r="K38" s="642"/>
      <c r="L38" s="642"/>
      <c r="M38" s="642"/>
      <c r="N38" s="642"/>
      <c r="O38" s="642"/>
      <c r="P38" s="642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642"/>
      <c r="F39" s="642"/>
      <c r="G39" s="642"/>
      <c r="H39" s="642"/>
      <c r="I39" s="642"/>
      <c r="J39" s="642"/>
      <c r="K39" s="642"/>
      <c r="L39" s="642"/>
      <c r="M39" s="642"/>
      <c r="N39" s="642"/>
      <c r="O39" s="642"/>
      <c r="P39" s="642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642"/>
      <c r="F40" s="642"/>
      <c r="G40" s="642"/>
      <c r="H40" s="642"/>
      <c r="I40" s="642"/>
      <c r="J40" s="642"/>
      <c r="K40" s="642"/>
      <c r="L40" s="642"/>
      <c r="M40" s="642"/>
      <c r="N40" s="642"/>
      <c r="O40" s="642"/>
      <c r="P40" s="642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4"/>
      <c r="R41" s="7" t="s">
        <v>18</v>
      </c>
      <c r="S41" s="4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642"/>
      <c r="F43" s="642"/>
      <c r="G43" s="642"/>
      <c r="H43" s="642"/>
      <c r="I43" s="642"/>
      <c r="J43" s="642"/>
      <c r="K43" s="642"/>
      <c r="L43" s="642"/>
      <c r="M43" s="642"/>
      <c r="N43" s="642"/>
      <c r="O43" s="642"/>
      <c r="P43" s="642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642"/>
      <c r="F44" s="642"/>
      <c r="G44" s="642"/>
      <c r="H44" s="642"/>
      <c r="I44" s="642"/>
      <c r="J44" s="642"/>
      <c r="K44" s="642"/>
      <c r="L44" s="642"/>
      <c r="M44" s="642"/>
      <c r="N44" s="642"/>
      <c r="O44" s="642"/>
      <c r="P44" s="642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16" thickBot="1" x14ac:dyDescent="0.4">
      <c r="B45" s="10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2"/>
    </row>
  </sheetData>
  <mergeCells count="99">
    <mergeCell ref="B1:E1"/>
    <mergeCell ref="F1:AA1"/>
    <mergeCell ref="AB1:AE1"/>
    <mergeCell ref="K2:W3"/>
    <mergeCell ref="K4:W5"/>
    <mergeCell ref="AA4:AE4"/>
    <mergeCell ref="B6:M6"/>
    <mergeCell ref="N6:U6"/>
    <mergeCell ref="D8:G8"/>
    <mergeCell ref="G11:AD11"/>
    <mergeCell ref="F13:P13"/>
    <mergeCell ref="AA13:AB13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19:F19"/>
    <mergeCell ref="G19:Q19"/>
    <mergeCell ref="R19:U19"/>
    <mergeCell ref="V19:Y19"/>
    <mergeCell ref="Z19:AE19"/>
    <mergeCell ref="B22:F22"/>
    <mergeCell ref="G22:Q22"/>
    <mergeCell ref="R22:U22"/>
    <mergeCell ref="V22:Y22"/>
    <mergeCell ref="Z22:AE22"/>
    <mergeCell ref="B21:F21"/>
    <mergeCell ref="G21:Q21"/>
    <mergeCell ref="R21:U21"/>
    <mergeCell ref="V21:Y21"/>
    <mergeCell ref="Z21:AE21"/>
    <mergeCell ref="B24:F24"/>
    <mergeCell ref="G24:Q24"/>
    <mergeCell ref="R24:U24"/>
    <mergeCell ref="V24:Y24"/>
    <mergeCell ref="Z24:AE24"/>
    <mergeCell ref="B23:F23"/>
    <mergeCell ref="G23:Q23"/>
    <mergeCell ref="R23:U23"/>
    <mergeCell ref="V23:Y23"/>
    <mergeCell ref="Z23:AE23"/>
    <mergeCell ref="B26:F26"/>
    <mergeCell ref="G26:Q26"/>
    <mergeCell ref="R26:U26"/>
    <mergeCell ref="V26:Y26"/>
    <mergeCell ref="Z26:AE26"/>
    <mergeCell ref="B25:F25"/>
    <mergeCell ref="G25:Q25"/>
    <mergeCell ref="R25:U25"/>
    <mergeCell ref="V25:Y25"/>
    <mergeCell ref="Z25:AE25"/>
    <mergeCell ref="B28:F28"/>
    <mergeCell ref="G28:Q28"/>
    <mergeCell ref="R28:U28"/>
    <mergeCell ref="V28:Y28"/>
    <mergeCell ref="Z28:AE28"/>
    <mergeCell ref="B27:F27"/>
    <mergeCell ref="G27:Q27"/>
    <mergeCell ref="R27:U27"/>
    <mergeCell ref="V27:Y27"/>
    <mergeCell ref="Z27:AE27"/>
    <mergeCell ref="B30:F30"/>
    <mergeCell ref="G30:Q30"/>
    <mergeCell ref="R30:U30"/>
    <mergeCell ref="V30:Y30"/>
    <mergeCell ref="Z30:AE30"/>
    <mergeCell ref="B29:F29"/>
    <mergeCell ref="G29:Q29"/>
    <mergeCell ref="R29:U29"/>
    <mergeCell ref="V29:Y29"/>
    <mergeCell ref="Z29:AE29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E36:P36"/>
    <mergeCell ref="E37:P37"/>
    <mergeCell ref="E41:P41"/>
    <mergeCell ref="T41:AD41"/>
    <mergeCell ref="E42:P42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0">
    <tabColor rgb="FFFFFF00"/>
  </sheetPr>
  <dimension ref="B1:AG48"/>
  <sheetViews>
    <sheetView topLeftCell="A12" zoomScaleNormal="100" workbookViewId="0">
      <selection activeCell="G24" sqref="G24:Q24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49"/>
      <c r="G2" s="649"/>
      <c r="H2" s="649"/>
      <c r="I2" s="64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47"/>
      <c r="C3" s="648"/>
      <c r="D3" s="648"/>
      <c r="E3" s="64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50"/>
      <c r="Z3" s="650"/>
      <c r="AA3" s="650"/>
      <c r="AB3" s="26"/>
      <c r="AC3" s="26"/>
      <c r="AD3" s="26"/>
      <c r="AE3" s="31"/>
    </row>
    <row r="4" spans="2:33" s="4" customFormat="1" x14ac:dyDescent="0.35">
      <c r="B4" s="647"/>
      <c r="C4" s="648"/>
      <c r="D4" s="648"/>
      <c r="E4" s="64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50"/>
      <c r="Z4" s="65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641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8</v>
      </c>
      <c r="AA8" s="318">
        <v>0</v>
      </c>
      <c r="AB8" s="318">
        <v>4</v>
      </c>
      <c r="AC8" s="318">
        <v>1</v>
      </c>
      <c r="AD8" s="318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352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334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5</v>
      </c>
      <c r="S19" s="1013"/>
      <c r="T19" s="1013"/>
      <c r="U19" s="1014"/>
      <c r="V19" s="1022">
        <v>10234</v>
      </c>
      <c r="W19" s="1023"/>
      <c r="X19" s="1023"/>
      <c r="Y19" s="1024"/>
      <c r="Z19" s="1022">
        <f t="shared" ref="Z19" si="0">+R19*V19</f>
        <v>51170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 t="s">
        <v>276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1</v>
      </c>
      <c r="S20" s="1013"/>
      <c r="T20" s="1013"/>
      <c r="U20" s="1014"/>
      <c r="V20" s="1022">
        <v>2618</v>
      </c>
      <c r="W20" s="1023"/>
      <c r="X20" s="1023"/>
      <c r="Y20" s="1024"/>
      <c r="Z20" s="1022">
        <f t="shared" ref="Z20:Z38" si="1">+R20*V20</f>
        <v>2618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 t="s">
        <v>275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>
        <v>1</v>
      </c>
      <c r="S21" s="1013"/>
      <c r="T21" s="1013"/>
      <c r="U21" s="1014"/>
      <c r="V21" s="1022">
        <v>3570</v>
      </c>
      <c r="W21" s="1023"/>
      <c r="X21" s="1023"/>
      <c r="Y21" s="1024"/>
      <c r="Z21" s="1022">
        <f t="shared" si="1"/>
        <v>3570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 t="s">
        <v>274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>
        <v>1</v>
      </c>
      <c r="S22" s="1013"/>
      <c r="T22" s="1013"/>
      <c r="U22" s="1014"/>
      <c r="V22" s="1022">
        <v>3570</v>
      </c>
      <c r="W22" s="1023"/>
      <c r="X22" s="1023"/>
      <c r="Y22" s="1024"/>
      <c r="Z22" s="1022">
        <f t="shared" si="1"/>
        <v>3570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07" t="s">
        <v>293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>
        <v>20</v>
      </c>
      <c r="S23" s="1013"/>
      <c r="T23" s="1013"/>
      <c r="U23" s="1014"/>
      <c r="V23" s="1022">
        <v>934</v>
      </c>
      <c r="W23" s="1023"/>
      <c r="X23" s="1023"/>
      <c r="Y23" s="1024"/>
      <c r="Z23" s="1022">
        <f t="shared" ref="Z23" si="2">+R23*V23</f>
        <v>18680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07" t="s">
        <v>245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>
        <v>20</v>
      </c>
      <c r="S24" s="1013"/>
      <c r="T24" s="1013"/>
      <c r="U24" s="1014"/>
      <c r="V24" s="1012">
        <v>423</v>
      </c>
      <c r="W24" s="1013"/>
      <c r="X24" s="1013"/>
      <c r="Y24" s="1014"/>
      <c r="Z24" s="1012">
        <f t="shared" si="1"/>
        <v>8460</v>
      </c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12">
        <v>0</v>
      </c>
      <c r="W25" s="1013"/>
      <c r="X25" s="1013"/>
      <c r="Y25" s="1014"/>
      <c r="Z25" s="1012">
        <f t="shared" si="1"/>
        <v>0</v>
      </c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12">
        <v>0</v>
      </c>
      <c r="W26" s="1013"/>
      <c r="X26" s="1013"/>
      <c r="Y26" s="1014"/>
      <c r="Z26" s="1012">
        <f t="shared" si="1"/>
        <v>0</v>
      </c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12">
        <v>0</v>
      </c>
      <c r="W27" s="1013"/>
      <c r="X27" s="1013"/>
      <c r="Y27" s="1014"/>
      <c r="Z27" s="1012">
        <f t="shared" si="1"/>
        <v>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12"/>
      <c r="W28" s="1013"/>
      <c r="X28" s="1013"/>
      <c r="Y28" s="1014"/>
      <c r="Z28" s="1012">
        <f t="shared" si="1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/>
      <c r="W29" s="1013"/>
      <c r="X29" s="1013"/>
      <c r="Y29" s="1014"/>
      <c r="Z29" s="1012">
        <f t="shared" si="1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/>
      <c r="W30" s="1013"/>
      <c r="X30" s="1013"/>
      <c r="Y30" s="1014"/>
      <c r="Z30" s="1012">
        <f t="shared" si="1"/>
        <v>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/>
      <c r="W31" s="1013"/>
      <c r="X31" s="1013"/>
      <c r="Y31" s="1014"/>
      <c r="Z31" s="1012">
        <f t="shared" si="1"/>
        <v>0</v>
      </c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12"/>
      <c r="W32" s="1013"/>
      <c r="X32" s="1013"/>
      <c r="Y32" s="1014"/>
      <c r="Z32" s="1012">
        <f t="shared" si="1"/>
        <v>0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>
        <f t="shared" si="1"/>
        <v>0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/>
      <c r="S34" s="1013"/>
      <c r="T34" s="1013"/>
      <c r="U34" s="1014"/>
      <c r="V34" s="1012"/>
      <c r="W34" s="1013"/>
      <c r="X34" s="1013"/>
      <c r="Y34" s="1014"/>
      <c r="Z34" s="1012">
        <f t="shared" si="1"/>
        <v>0</v>
      </c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0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017"/>
      <c r="S35" s="1013"/>
      <c r="T35" s="1013"/>
      <c r="U35" s="1014"/>
      <c r="V35" s="1012"/>
      <c r="W35" s="1013"/>
      <c r="X35" s="1013"/>
      <c r="Y35" s="1014"/>
      <c r="Z35" s="1012">
        <f t="shared" si="1"/>
        <v>0</v>
      </c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114"/>
      <c r="S36" s="1115"/>
      <c r="T36" s="1115"/>
      <c r="U36" s="1116"/>
      <c r="V36" s="1012"/>
      <c r="W36" s="1013"/>
      <c r="X36" s="1013"/>
      <c r="Y36" s="1014"/>
      <c r="Z36" s="1012">
        <f t="shared" si="1"/>
        <v>0</v>
      </c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114"/>
      <c r="S37" s="1115"/>
      <c r="T37" s="1115"/>
      <c r="U37" s="1116"/>
      <c r="V37" s="1012"/>
      <c r="W37" s="1013"/>
      <c r="X37" s="1013"/>
      <c r="Y37" s="1014"/>
      <c r="Z37" s="1012">
        <f t="shared" si="1"/>
        <v>0</v>
      </c>
      <c r="AA37" s="1015"/>
      <c r="AB37" s="1015"/>
      <c r="AC37" s="1015"/>
      <c r="AD37" s="1015"/>
      <c r="AE37" s="1016"/>
    </row>
    <row r="38" spans="2:31" ht="19.5" customHeight="1" thickBot="1" x14ac:dyDescent="0.4">
      <c r="B38" s="1008"/>
      <c r="C38" s="1009"/>
      <c r="D38" s="1009"/>
      <c r="E38" s="1009"/>
      <c r="F38" s="1010"/>
      <c r="G38" s="1011"/>
      <c r="H38" s="1009"/>
      <c r="I38" s="1009"/>
      <c r="J38" s="1009"/>
      <c r="K38" s="1009"/>
      <c r="L38" s="1009"/>
      <c r="M38" s="1009"/>
      <c r="N38" s="1009"/>
      <c r="O38" s="1009"/>
      <c r="P38" s="1009"/>
      <c r="Q38" s="1010"/>
      <c r="R38" s="1114"/>
      <c r="S38" s="1115"/>
      <c r="T38" s="1115"/>
      <c r="U38" s="1116"/>
      <c r="V38" s="1012"/>
      <c r="W38" s="1013"/>
      <c r="X38" s="1013"/>
      <c r="Y38" s="1014"/>
      <c r="Z38" s="1012">
        <f t="shared" si="1"/>
        <v>0</v>
      </c>
      <c r="AA38" s="1015"/>
      <c r="AB38" s="1015"/>
      <c r="AC38" s="1015"/>
      <c r="AD38" s="1015"/>
      <c r="AE38" s="1016"/>
    </row>
    <row r="39" spans="2:31" ht="16" thickBot="1" x14ac:dyDescent="0.4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8"/>
      <c r="X39" s="8"/>
      <c r="Y39" s="8"/>
      <c r="Z39" s="1003">
        <f>SUM(Z19:AE38)</f>
        <v>88068</v>
      </c>
      <c r="AA39" s="1004"/>
      <c r="AB39" s="1004"/>
      <c r="AC39" s="1004"/>
      <c r="AD39" s="1004"/>
      <c r="AE39" s="1005"/>
    </row>
    <row r="40" spans="2:31" x14ac:dyDescent="0.3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651"/>
      <c r="F42" s="651"/>
      <c r="G42" s="651"/>
      <c r="H42" s="651"/>
      <c r="I42" s="651"/>
      <c r="J42" s="651"/>
      <c r="K42" s="651"/>
      <c r="L42" s="651"/>
      <c r="M42" s="651"/>
      <c r="N42" s="651"/>
      <c r="O42" s="651"/>
      <c r="P42" s="651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651"/>
      <c r="F43" s="651"/>
      <c r="G43" s="651"/>
      <c r="H43" s="651"/>
      <c r="I43" s="651"/>
      <c r="J43" s="651"/>
      <c r="K43" s="651"/>
      <c r="L43" s="651"/>
      <c r="M43" s="651"/>
      <c r="N43" s="651"/>
      <c r="O43" s="651"/>
      <c r="P43" s="651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651"/>
      <c r="F44" s="651"/>
      <c r="G44" s="651"/>
      <c r="H44" s="651"/>
      <c r="I44" s="651"/>
      <c r="J44" s="651"/>
      <c r="K44" s="651"/>
      <c r="L44" s="651"/>
      <c r="M44" s="651"/>
      <c r="N44" s="651"/>
      <c r="O44" s="651"/>
      <c r="P44" s="651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22.5" customHeight="1" x14ac:dyDescent="0.35">
      <c r="B45" s="9" t="s">
        <v>17</v>
      </c>
      <c r="C45" s="4"/>
      <c r="D45" s="4"/>
      <c r="E45" s="1006" t="s">
        <v>0</v>
      </c>
      <c r="F45" s="1006"/>
      <c r="G45" s="1006"/>
      <c r="H45" s="1006"/>
      <c r="I45" s="1006"/>
      <c r="J45" s="1006"/>
      <c r="K45" s="1006"/>
      <c r="L45" s="1006"/>
      <c r="M45" s="1006"/>
      <c r="N45" s="1006"/>
      <c r="O45" s="1006"/>
      <c r="P45" s="1006"/>
      <c r="Q45" s="4"/>
      <c r="R45" s="7" t="s">
        <v>18</v>
      </c>
      <c r="S45" s="4"/>
      <c r="T45" s="1006"/>
      <c r="U45" s="1006"/>
      <c r="V45" s="1006"/>
      <c r="W45" s="1006"/>
      <c r="X45" s="1006"/>
      <c r="Y45" s="1006"/>
      <c r="Z45" s="1006"/>
      <c r="AA45" s="1006"/>
      <c r="AB45" s="1006"/>
      <c r="AC45" s="1006"/>
      <c r="AD45" s="1006"/>
      <c r="AE45" s="6"/>
    </row>
    <row r="46" spans="2:31" x14ac:dyDescent="0.35">
      <c r="B46" s="3"/>
      <c r="C46" s="4"/>
      <c r="D46" s="4"/>
      <c r="E46" s="1007" t="s">
        <v>19</v>
      </c>
      <c r="F46" s="1007"/>
      <c r="G46" s="1007"/>
      <c r="H46" s="1007"/>
      <c r="I46" s="1007"/>
      <c r="J46" s="1007"/>
      <c r="K46" s="1007"/>
      <c r="L46" s="1007"/>
      <c r="M46" s="1007"/>
      <c r="N46" s="1007"/>
      <c r="O46" s="1007"/>
      <c r="P46" s="1007"/>
      <c r="Q46" s="4"/>
      <c r="R46" s="4"/>
      <c r="S46" s="4"/>
      <c r="T46" s="4" t="s">
        <v>28</v>
      </c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651"/>
      <c r="F47" s="651"/>
      <c r="G47" s="651"/>
      <c r="H47" s="651"/>
      <c r="I47" s="651"/>
      <c r="J47" s="651"/>
      <c r="K47" s="651"/>
      <c r="L47" s="651"/>
      <c r="M47" s="651"/>
      <c r="N47" s="651"/>
      <c r="O47" s="651"/>
      <c r="P47" s="651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ht="16" thickBot="1" x14ac:dyDescent="0.4">
      <c r="B48" s="10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2"/>
    </row>
  </sheetData>
  <mergeCells count="122">
    <mergeCell ref="Z39:AE39"/>
    <mergeCell ref="E45:P45"/>
    <mergeCell ref="T45:AD45"/>
    <mergeCell ref="E46:P4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1">
    <tabColor rgb="FFFFFF00"/>
  </sheetPr>
  <dimension ref="B1:AG46"/>
  <sheetViews>
    <sheetView topLeftCell="A3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55"/>
      <c r="G2" s="655"/>
      <c r="H2" s="655"/>
      <c r="I2" s="65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53"/>
      <c r="C3" s="654"/>
      <c r="D3" s="654"/>
      <c r="E3" s="65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56"/>
      <c r="Z3" s="656"/>
      <c r="AA3" s="656"/>
      <c r="AB3" s="26"/>
      <c r="AC3" s="26"/>
      <c r="AD3" s="26"/>
      <c r="AE3" s="31"/>
    </row>
    <row r="4" spans="2:33" s="4" customFormat="1" x14ac:dyDescent="0.35">
      <c r="B4" s="653"/>
      <c r="C4" s="654"/>
      <c r="D4" s="654"/>
      <c r="E4" s="65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56"/>
      <c r="Z4" s="65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642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0</v>
      </c>
      <c r="AB8" s="15">
        <v>5</v>
      </c>
      <c r="AC8" s="15">
        <v>1</v>
      </c>
      <c r="AD8" s="15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x14ac:dyDescent="0.35">
      <c r="B18" s="1017"/>
      <c r="C18" s="1013"/>
      <c r="D18" s="1013"/>
      <c r="E18" s="1013"/>
      <c r="F18" s="1013"/>
      <c r="G18" s="1220" t="s">
        <v>319</v>
      </c>
      <c r="H18" s="1218"/>
      <c r="I18" s="1218"/>
      <c r="J18" s="1218"/>
      <c r="K18" s="1218"/>
      <c r="L18" s="1218"/>
      <c r="M18" s="1218"/>
      <c r="N18" s="1218"/>
      <c r="O18" s="1218"/>
      <c r="P18" s="1218"/>
      <c r="Q18" s="1219"/>
      <c r="R18" s="1108">
        <v>1</v>
      </c>
      <c r="S18" s="1013"/>
      <c r="T18" s="1013"/>
      <c r="U18" s="1014"/>
      <c r="V18" s="1147">
        <v>10234</v>
      </c>
      <c r="W18" s="1150"/>
      <c r="X18" s="1150"/>
      <c r="Y18" s="1151"/>
      <c r="Z18" s="1022">
        <f t="shared" ref="Z18:Z41" si="0">+R18*V18</f>
        <v>10234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335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1</v>
      </c>
      <c r="S19" s="1013"/>
      <c r="T19" s="1013"/>
      <c r="U19" s="1014"/>
      <c r="V19" s="1147">
        <v>13447</v>
      </c>
      <c r="W19" s="1148"/>
      <c r="X19" s="1148"/>
      <c r="Y19" s="1149"/>
      <c r="Z19" s="1022">
        <f t="shared" si="0"/>
        <v>13447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542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2</v>
      </c>
      <c r="S20" s="1013"/>
      <c r="T20" s="1013"/>
      <c r="U20" s="1014"/>
      <c r="V20" s="1147">
        <v>804</v>
      </c>
      <c r="W20" s="1148"/>
      <c r="X20" s="1148"/>
      <c r="Y20" s="1149"/>
      <c r="Z20" s="1022">
        <f t="shared" si="0"/>
        <v>1608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485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40</v>
      </c>
      <c r="S21" s="1013"/>
      <c r="T21" s="1013"/>
      <c r="U21" s="1014"/>
      <c r="V21" s="1147">
        <v>382</v>
      </c>
      <c r="W21" s="1148"/>
      <c r="X21" s="1148"/>
      <c r="Y21" s="1149"/>
      <c r="Z21" s="1022">
        <f t="shared" si="0"/>
        <v>15280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 t="s">
        <v>473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40</v>
      </c>
      <c r="S22" s="1013"/>
      <c r="T22" s="1013"/>
      <c r="U22" s="1014"/>
      <c r="V22" s="1147">
        <v>405</v>
      </c>
      <c r="W22" s="1148"/>
      <c r="X22" s="1148"/>
      <c r="Y22" s="1149"/>
      <c r="Z22" s="1022">
        <f t="shared" si="0"/>
        <v>16200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025" t="s">
        <v>245</v>
      </c>
      <c r="H23" s="1026"/>
      <c r="I23" s="1026"/>
      <c r="J23" s="1026"/>
      <c r="K23" s="1026"/>
      <c r="L23" s="1026"/>
      <c r="M23" s="1026"/>
      <c r="N23" s="1026"/>
      <c r="O23" s="1026"/>
      <c r="P23" s="1026"/>
      <c r="Q23" s="1027"/>
      <c r="R23" s="1017">
        <v>20</v>
      </c>
      <c r="S23" s="1013"/>
      <c r="T23" s="1013"/>
      <c r="U23" s="1014"/>
      <c r="V23" s="1022">
        <v>423</v>
      </c>
      <c r="W23" s="1124"/>
      <c r="X23" s="1124"/>
      <c r="Y23" s="1125"/>
      <c r="Z23" s="1022">
        <f t="shared" ref="Z23" si="1">+V23*R23</f>
        <v>8460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 t="s">
        <v>293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>
        <v>20</v>
      </c>
      <c r="S24" s="1013"/>
      <c r="T24" s="1013"/>
      <c r="U24" s="1014"/>
      <c r="V24" s="1147">
        <v>934</v>
      </c>
      <c r="W24" s="1148"/>
      <c r="X24" s="1148"/>
      <c r="Y24" s="1149"/>
      <c r="Z24" s="1022">
        <f t="shared" si="0"/>
        <v>18680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47">
        <v>0</v>
      </c>
      <c r="W25" s="1148"/>
      <c r="X25" s="1148"/>
      <c r="Y25" s="1149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47">
        <v>0</v>
      </c>
      <c r="W26" s="1148"/>
      <c r="X26" s="1148"/>
      <c r="Y26" s="1149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47">
        <v>0</v>
      </c>
      <c r="W27" s="1148"/>
      <c r="X27" s="1148"/>
      <c r="Y27" s="1149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47">
        <v>0</v>
      </c>
      <c r="W28" s="1148"/>
      <c r="X28" s="1148"/>
      <c r="Y28" s="1149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47"/>
      <c r="W29" s="1148"/>
      <c r="X29" s="1148"/>
      <c r="Y29" s="1149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47"/>
      <c r="W30" s="1148"/>
      <c r="X30" s="1148"/>
      <c r="Y30" s="1149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47"/>
      <c r="W31" s="1148"/>
      <c r="X31" s="1148"/>
      <c r="Y31" s="1149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47"/>
      <c r="W32" s="1148"/>
      <c r="X32" s="1148"/>
      <c r="Y32" s="1149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47"/>
      <c r="W33" s="1148"/>
      <c r="X33" s="1148"/>
      <c r="Y33" s="1149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47"/>
      <c r="W34" s="1148"/>
      <c r="X34" s="1148"/>
      <c r="Y34" s="1149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228"/>
      <c r="W35" s="1229"/>
      <c r="X35" s="1229"/>
      <c r="Y35" s="1229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228"/>
      <c r="W36" s="1229"/>
      <c r="X36" s="1229"/>
      <c r="Y36" s="1229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228"/>
      <c r="W37" s="1229"/>
      <c r="X37" s="1229"/>
      <c r="Y37" s="1229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thickBot="1" x14ac:dyDescent="0.4">
      <c r="B38" s="1156"/>
      <c r="C38" s="1157"/>
      <c r="D38" s="1157"/>
      <c r="E38" s="1157"/>
      <c r="F38" s="1011"/>
      <c r="G38" s="1156"/>
      <c r="H38" s="1157"/>
      <c r="I38" s="1157"/>
      <c r="J38" s="1157"/>
      <c r="K38" s="1157"/>
      <c r="L38" s="1157"/>
      <c r="M38" s="1157"/>
      <c r="N38" s="1157"/>
      <c r="O38" s="1157"/>
      <c r="P38" s="1157"/>
      <c r="Q38" s="1158"/>
      <c r="R38" s="1159"/>
      <c r="S38" s="1160"/>
      <c r="T38" s="1160"/>
      <c r="U38" s="1160"/>
      <c r="V38" s="1223"/>
      <c r="W38" s="1224"/>
      <c r="X38" s="1224"/>
      <c r="Y38" s="1224"/>
      <c r="Z38" s="1163">
        <f t="shared" si="0"/>
        <v>0</v>
      </c>
      <c r="AA38" s="1163"/>
      <c r="AB38" s="1163"/>
      <c r="AC38" s="1163"/>
      <c r="AD38" s="1163"/>
      <c r="AE38" s="1164"/>
    </row>
    <row r="39" spans="2:31" ht="19.5" customHeight="1" thickBot="1" x14ac:dyDescent="0.4">
      <c r="B39" s="1156"/>
      <c r="C39" s="1157"/>
      <c r="D39" s="1157"/>
      <c r="E39" s="1157"/>
      <c r="F39" s="1011"/>
      <c r="G39" s="1156"/>
      <c r="H39" s="1157"/>
      <c r="I39" s="1157"/>
      <c r="J39" s="1157"/>
      <c r="K39" s="1157"/>
      <c r="L39" s="1157"/>
      <c r="M39" s="1157"/>
      <c r="N39" s="1157"/>
      <c r="O39" s="1157"/>
      <c r="P39" s="1157"/>
      <c r="Q39" s="1158"/>
      <c r="R39" s="1159"/>
      <c r="S39" s="1160"/>
      <c r="T39" s="1160"/>
      <c r="U39" s="1160"/>
      <c r="V39" s="1223"/>
      <c r="W39" s="1224"/>
      <c r="X39" s="1224"/>
      <c r="Y39" s="1224"/>
      <c r="Z39" s="1163">
        <f t="shared" si="0"/>
        <v>0</v>
      </c>
      <c r="AA39" s="1163"/>
      <c r="AB39" s="1163"/>
      <c r="AC39" s="1163"/>
      <c r="AD39" s="1163"/>
      <c r="AE39" s="1164"/>
    </row>
    <row r="40" spans="2:31" ht="19.5" customHeight="1" thickBot="1" x14ac:dyDescent="0.4">
      <c r="B40" s="1156"/>
      <c r="C40" s="1157"/>
      <c r="D40" s="1157"/>
      <c r="E40" s="1157"/>
      <c r="F40" s="1011"/>
      <c r="G40" s="1156"/>
      <c r="H40" s="1157"/>
      <c r="I40" s="1157"/>
      <c r="J40" s="1157"/>
      <c r="K40" s="1157"/>
      <c r="L40" s="1157"/>
      <c r="M40" s="1157"/>
      <c r="N40" s="1157"/>
      <c r="O40" s="1157"/>
      <c r="P40" s="1157"/>
      <c r="Q40" s="1158"/>
      <c r="R40" s="1159"/>
      <c r="S40" s="1160"/>
      <c r="T40" s="1160"/>
      <c r="U40" s="1160"/>
      <c r="V40" s="1223"/>
      <c r="W40" s="1224"/>
      <c r="X40" s="1224"/>
      <c r="Y40" s="1224"/>
      <c r="Z40" s="1163">
        <f t="shared" si="0"/>
        <v>0</v>
      </c>
      <c r="AA40" s="1163"/>
      <c r="AB40" s="1163"/>
      <c r="AC40" s="1163"/>
      <c r="AD40" s="1163"/>
      <c r="AE40" s="1164"/>
    </row>
    <row r="41" spans="2:31" ht="19.5" customHeight="1" thickBot="1" x14ac:dyDescent="0.4">
      <c r="B41" s="1156"/>
      <c r="C41" s="1157"/>
      <c r="D41" s="1157"/>
      <c r="E41" s="1157"/>
      <c r="F41" s="1011"/>
      <c r="G41" s="1156"/>
      <c r="H41" s="1157"/>
      <c r="I41" s="1157"/>
      <c r="J41" s="1157"/>
      <c r="K41" s="1157"/>
      <c r="L41" s="1157"/>
      <c r="M41" s="1157"/>
      <c r="N41" s="1157"/>
      <c r="O41" s="1157"/>
      <c r="P41" s="1157"/>
      <c r="Q41" s="1158"/>
      <c r="R41" s="1159"/>
      <c r="S41" s="1160"/>
      <c r="T41" s="1160"/>
      <c r="U41" s="1160"/>
      <c r="V41" s="1223"/>
      <c r="W41" s="1224"/>
      <c r="X41" s="1224"/>
      <c r="Y41" s="1224"/>
      <c r="Z41" s="1163">
        <f t="shared" si="0"/>
        <v>0</v>
      </c>
      <c r="AA41" s="1163"/>
      <c r="AB41" s="1163"/>
      <c r="AC41" s="1163"/>
      <c r="AD41" s="1163"/>
      <c r="AE41" s="1164"/>
    </row>
    <row r="42" spans="2:31" ht="16" thickBot="1" x14ac:dyDescent="0.4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8"/>
      <c r="X42" s="8"/>
      <c r="Y42" s="8"/>
      <c r="Z42" s="1003">
        <f>SUM(Z18:AE41)</f>
        <v>83909</v>
      </c>
      <c r="AA42" s="1004"/>
      <c r="AB42" s="1004"/>
      <c r="AC42" s="1004"/>
      <c r="AD42" s="1004"/>
      <c r="AE42" s="1005"/>
    </row>
    <row r="43" spans="2:31" x14ac:dyDescent="0.35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ht="22.5" customHeight="1" x14ac:dyDescent="0.35">
      <c r="B44" s="9" t="s">
        <v>17</v>
      </c>
      <c r="C44" s="4"/>
      <c r="D44" s="4"/>
      <c r="E44" s="1006" t="s">
        <v>0</v>
      </c>
      <c r="F44" s="1006"/>
      <c r="G44" s="1006"/>
      <c r="H44" s="1006"/>
      <c r="I44" s="1006"/>
      <c r="J44" s="1006"/>
      <c r="K44" s="1006"/>
      <c r="L44" s="1006"/>
      <c r="M44" s="1006"/>
      <c r="N44" s="1006"/>
      <c r="O44" s="1006"/>
      <c r="P44" s="1006"/>
      <c r="Q44" s="1155" t="s">
        <v>18</v>
      </c>
      <c r="R44" s="1155"/>
      <c r="S44" s="1155"/>
      <c r="T44" s="1006"/>
      <c r="U44" s="1006"/>
      <c r="V44" s="1006"/>
      <c r="W44" s="1006"/>
      <c r="X44" s="1006"/>
      <c r="Y44" s="1006"/>
      <c r="Z44" s="1006"/>
      <c r="AA44" s="1006"/>
      <c r="AB44" s="1006"/>
      <c r="AC44" s="1006"/>
      <c r="AD44" s="1006"/>
      <c r="AE44" s="6"/>
    </row>
    <row r="45" spans="2:31" x14ac:dyDescent="0.35">
      <c r="B45" s="3"/>
      <c r="C45" s="4"/>
      <c r="D45" s="4"/>
      <c r="E45" s="1007" t="s">
        <v>19</v>
      </c>
      <c r="F45" s="1007"/>
      <c r="G45" s="1007"/>
      <c r="H45" s="1007"/>
      <c r="I45" s="1007"/>
      <c r="J45" s="1007"/>
      <c r="K45" s="1007"/>
      <c r="L45" s="1007"/>
      <c r="M45" s="1007"/>
      <c r="N45" s="1007"/>
      <c r="O45" s="1007"/>
      <c r="P45" s="1007"/>
      <c r="Q45" s="4"/>
      <c r="R45" s="4"/>
      <c r="S45" s="4"/>
      <c r="T45" s="141" t="s">
        <v>28</v>
      </c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ht="16" thickBot="1" x14ac:dyDescent="0.4">
      <c r="B46" s="10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2"/>
    </row>
  </sheetData>
  <mergeCells count="14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Z42:AE42"/>
    <mergeCell ref="E44:P44"/>
    <mergeCell ref="Q44:S44"/>
    <mergeCell ref="T44:AD44"/>
    <mergeCell ref="E45:P45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2">
    <tabColor rgb="FFFFFF00"/>
  </sheetPr>
  <dimension ref="B1:AG49"/>
  <sheetViews>
    <sheetView topLeftCell="A2" workbookViewId="0">
      <selection activeCell="V19" sqref="V19:Y1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55"/>
      <c r="G2" s="655"/>
      <c r="H2" s="655"/>
      <c r="I2" s="65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53"/>
      <c r="C3" s="654"/>
      <c r="D3" s="654"/>
      <c r="E3" s="65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56"/>
      <c r="Z3" s="656"/>
      <c r="AA3" s="656"/>
      <c r="AB3" s="26"/>
      <c r="AC3" s="26"/>
      <c r="AD3" s="26"/>
      <c r="AE3" s="31"/>
    </row>
    <row r="4" spans="2:33" s="4" customFormat="1" x14ac:dyDescent="0.35">
      <c r="B4" s="653"/>
      <c r="C4" s="654"/>
      <c r="D4" s="654"/>
      <c r="E4" s="65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56"/>
      <c r="Z4" s="65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643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0</v>
      </c>
      <c r="AB8" s="15">
        <v>5</v>
      </c>
      <c r="AC8" s="15">
        <v>1</v>
      </c>
      <c r="AD8" s="15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6.5" customHeight="1" thickBot="1" x14ac:dyDescent="0.4">
      <c r="B18" s="1017"/>
      <c r="C18" s="1013"/>
      <c r="D18" s="1013"/>
      <c r="E18" s="1013"/>
      <c r="F18" s="1013"/>
      <c r="G18" s="1079" t="s">
        <v>522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3</v>
      </c>
      <c r="S18" s="1013"/>
      <c r="T18" s="1013"/>
      <c r="U18" s="1014"/>
      <c r="V18" s="1147">
        <v>10234</v>
      </c>
      <c r="W18" s="1148"/>
      <c r="X18" s="1148"/>
      <c r="Y18" s="1149"/>
      <c r="Z18" s="1022">
        <f>+R18*V18</f>
        <v>30702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/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/>
      <c r="S19" s="1013"/>
      <c r="T19" s="1013"/>
      <c r="U19" s="1014"/>
      <c r="V19" s="1147">
        <v>0</v>
      </c>
      <c r="W19" s="1148"/>
      <c r="X19" s="1148"/>
      <c r="Y19" s="1149"/>
      <c r="Z19" s="1022">
        <f t="shared" ref="Z19:Z41" si="0">+R19*V19</f>
        <v>0</v>
      </c>
      <c r="AA19" s="1124"/>
      <c r="AB19" s="1124"/>
      <c r="AC19" s="1124"/>
      <c r="AD19" s="1124"/>
      <c r="AE19" s="1125"/>
    </row>
    <row r="20" spans="2:33" ht="19.5" customHeight="1" thickBot="1" x14ac:dyDescent="0.4">
      <c r="B20" s="1017"/>
      <c r="C20" s="1013"/>
      <c r="D20" s="1013"/>
      <c r="E20" s="1013"/>
      <c r="F20" s="1018"/>
      <c r="G20" s="1011"/>
      <c r="H20" s="1009"/>
      <c r="I20" s="1009"/>
      <c r="J20" s="1009"/>
      <c r="K20" s="1009"/>
      <c r="L20" s="1009"/>
      <c r="M20" s="1009"/>
      <c r="N20" s="1009"/>
      <c r="O20" s="1009"/>
      <c r="P20" s="1009"/>
      <c r="Q20" s="1010"/>
      <c r="R20" s="1114"/>
      <c r="S20" s="1115"/>
      <c r="T20" s="1115"/>
      <c r="U20" s="1116"/>
      <c r="V20" s="1234">
        <v>0</v>
      </c>
      <c r="W20" s="1235"/>
      <c r="X20" s="1235"/>
      <c r="Y20" s="1236"/>
      <c r="Z20" s="1022">
        <f t="shared" ref="Z20" si="1">+V20*R20</f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48"/>
      <c r="X21" s="1148"/>
      <c r="Y21" s="1149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47">
        <v>0</v>
      </c>
      <c r="W22" s="1148"/>
      <c r="X22" s="1148"/>
      <c r="Y22" s="1149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/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/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140"/>
      <c r="C34" s="1141"/>
      <c r="D34" s="1141"/>
      <c r="E34" s="1141"/>
      <c r="F34" s="1107"/>
      <c r="G34" s="1152"/>
      <c r="H34" s="1153"/>
      <c r="I34" s="1153"/>
      <c r="J34" s="1153"/>
      <c r="K34" s="1153"/>
      <c r="L34" s="1153"/>
      <c r="M34" s="1153"/>
      <c r="N34" s="1153"/>
      <c r="O34" s="1153"/>
      <c r="P34" s="1153"/>
      <c r="Q34" s="1154"/>
      <c r="R34" s="1153"/>
      <c r="S34" s="1153"/>
      <c r="T34" s="1153"/>
      <c r="U34" s="1154"/>
      <c r="V34" s="1137">
        <v>0</v>
      </c>
      <c r="W34" s="1138"/>
      <c r="X34" s="1138"/>
      <c r="Y34" s="1139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145">
        <v>0</v>
      </c>
      <c r="W35" s="1146"/>
      <c r="X35" s="1146"/>
      <c r="Y35" s="1146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145">
        <v>0</v>
      </c>
      <c r="W36" s="1146"/>
      <c r="X36" s="1146"/>
      <c r="Y36" s="1146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145">
        <v>0</v>
      </c>
      <c r="W37" s="1146"/>
      <c r="X37" s="1146"/>
      <c r="Y37" s="1146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143"/>
      <c r="S38" s="1144"/>
      <c r="T38" s="1144"/>
      <c r="U38" s="1144"/>
      <c r="V38" s="1145">
        <v>0</v>
      </c>
      <c r="W38" s="1146"/>
      <c r="X38" s="1146"/>
      <c r="Y38" s="1146"/>
      <c r="Z38" s="1124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thickBot="1" x14ac:dyDescent="0.4">
      <c r="B41" s="1156"/>
      <c r="C41" s="1157"/>
      <c r="D41" s="1157"/>
      <c r="E41" s="1157"/>
      <c r="F41" s="1011"/>
      <c r="G41" s="1156"/>
      <c r="H41" s="1157"/>
      <c r="I41" s="1157"/>
      <c r="J41" s="1157"/>
      <c r="K41" s="1157"/>
      <c r="L41" s="1157"/>
      <c r="M41" s="1157"/>
      <c r="N41" s="1157"/>
      <c r="O41" s="1157"/>
      <c r="P41" s="1157"/>
      <c r="Q41" s="1158"/>
      <c r="R41" s="1159"/>
      <c r="S41" s="1160"/>
      <c r="T41" s="1160"/>
      <c r="U41" s="1160"/>
      <c r="V41" s="1161">
        <v>0</v>
      </c>
      <c r="W41" s="1162"/>
      <c r="X41" s="1162"/>
      <c r="Y41" s="1162"/>
      <c r="Z41" s="1163">
        <f t="shared" si="0"/>
        <v>0</v>
      </c>
      <c r="AA41" s="1163"/>
      <c r="AB41" s="1163"/>
      <c r="AC41" s="1163"/>
      <c r="AD41" s="1163"/>
      <c r="AE41" s="1164"/>
    </row>
    <row r="42" spans="2:31" ht="16" thickBot="1" x14ac:dyDescent="0.4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8"/>
      <c r="X42" s="8"/>
      <c r="Y42" s="8"/>
      <c r="Z42" s="1003">
        <f>SUM(Z18:AE41)</f>
        <v>30702</v>
      </c>
      <c r="AA42" s="1004"/>
      <c r="AB42" s="1004"/>
      <c r="AC42" s="1004"/>
      <c r="AD42" s="1004"/>
      <c r="AE42" s="1005"/>
    </row>
    <row r="43" spans="2:31" x14ac:dyDescent="0.35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652"/>
      <c r="F44" s="652"/>
      <c r="G44" s="652"/>
      <c r="H44" s="652"/>
      <c r="I44" s="652"/>
      <c r="J44" s="652"/>
      <c r="K44" s="652"/>
      <c r="L44" s="652"/>
      <c r="M44" s="652"/>
      <c r="N44" s="652"/>
      <c r="O44" s="652"/>
      <c r="P44" s="652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652"/>
      <c r="F45" s="652"/>
      <c r="G45" s="652"/>
      <c r="H45" s="652"/>
      <c r="I45" s="652"/>
      <c r="J45" s="652"/>
      <c r="K45" s="652"/>
      <c r="L45" s="652"/>
      <c r="M45" s="652"/>
      <c r="N45" s="652"/>
      <c r="O45" s="652"/>
      <c r="P45" s="652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652"/>
      <c r="F46" s="652"/>
      <c r="G46" s="652"/>
      <c r="H46" s="652"/>
      <c r="I46" s="652"/>
      <c r="J46" s="652"/>
      <c r="K46" s="652"/>
      <c r="L46" s="652"/>
      <c r="M46" s="652"/>
      <c r="N46" s="652"/>
      <c r="O46" s="652"/>
      <c r="P46" s="652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1155" t="s">
        <v>18</v>
      </c>
      <c r="R47" s="1155"/>
      <c r="S47" s="1155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141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ht="16" thickBot="1" x14ac:dyDescent="0.4">
      <c r="B49" s="10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2"/>
    </row>
  </sheetData>
  <mergeCells count="14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Z42:AE42"/>
    <mergeCell ref="E47:P47"/>
    <mergeCell ref="Q47:S47"/>
    <mergeCell ref="T47:AD47"/>
    <mergeCell ref="E48:P48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3">
    <tabColor rgb="FFFFFF00"/>
  </sheetPr>
  <dimension ref="B1:AG48"/>
  <sheetViews>
    <sheetView topLeftCell="A4" zoomScaleNormal="100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60"/>
      <c r="G2" s="660"/>
      <c r="H2" s="660"/>
      <c r="I2" s="66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58"/>
      <c r="C3" s="659"/>
      <c r="D3" s="659"/>
      <c r="E3" s="65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61"/>
      <c r="Z3" s="661"/>
      <c r="AA3" s="661"/>
      <c r="AB3" s="26"/>
      <c r="AC3" s="26"/>
      <c r="AD3" s="26"/>
      <c r="AE3" s="31"/>
    </row>
    <row r="4" spans="2:33" s="4" customFormat="1" x14ac:dyDescent="0.35">
      <c r="B4" s="658"/>
      <c r="C4" s="659"/>
      <c r="D4" s="659"/>
      <c r="E4" s="65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61"/>
      <c r="Z4" s="66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644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8</v>
      </c>
      <c r="AA8" s="318">
        <v>0</v>
      </c>
      <c r="AB8" s="318">
        <v>5</v>
      </c>
      <c r="AC8" s="318">
        <v>2</v>
      </c>
      <c r="AD8" s="318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352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319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</v>
      </c>
      <c r="S19" s="1013"/>
      <c r="T19" s="1013"/>
      <c r="U19" s="1014"/>
      <c r="V19" s="1022">
        <v>10234</v>
      </c>
      <c r="W19" s="1023"/>
      <c r="X19" s="1023"/>
      <c r="Y19" s="1024"/>
      <c r="Z19" s="1022">
        <f t="shared" ref="Z19:Z38" si="0">+R19*V19</f>
        <v>10234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 t="s">
        <v>335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1</v>
      </c>
      <c r="S20" s="1013"/>
      <c r="T20" s="1013"/>
      <c r="U20" s="1014"/>
      <c r="V20" s="1022">
        <v>13447</v>
      </c>
      <c r="W20" s="1023"/>
      <c r="X20" s="1023"/>
      <c r="Y20" s="1024"/>
      <c r="Z20" s="1022">
        <f t="shared" si="0"/>
        <v>13447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 t="s">
        <v>604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>
        <v>5</v>
      </c>
      <c r="S21" s="1013"/>
      <c r="T21" s="1013"/>
      <c r="U21" s="1014"/>
      <c r="V21" s="1022">
        <v>2266</v>
      </c>
      <c r="W21" s="1023"/>
      <c r="X21" s="1023"/>
      <c r="Y21" s="1024"/>
      <c r="Z21" s="1022">
        <f t="shared" si="0"/>
        <v>11330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/>
      <c r="S22" s="1013"/>
      <c r="T22" s="1013"/>
      <c r="U22" s="1014"/>
      <c r="V22" s="1022">
        <v>0</v>
      </c>
      <c r="W22" s="1023"/>
      <c r="X22" s="1023"/>
      <c r="Y22" s="1024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0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/>
      <c r="S23" s="1013"/>
      <c r="T23" s="1013"/>
      <c r="U23" s="1014"/>
      <c r="V23" s="1022">
        <v>0</v>
      </c>
      <c r="W23" s="1023"/>
      <c r="X23" s="1023"/>
      <c r="Y23" s="1024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12">
        <v>0</v>
      </c>
      <c r="W24" s="1013"/>
      <c r="X24" s="1013"/>
      <c r="Y24" s="1014"/>
      <c r="Z24" s="1012">
        <f t="shared" si="0"/>
        <v>0</v>
      </c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12">
        <v>0</v>
      </c>
      <c r="W25" s="1013"/>
      <c r="X25" s="1013"/>
      <c r="Y25" s="1014"/>
      <c r="Z25" s="1012">
        <f t="shared" si="0"/>
        <v>0</v>
      </c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12">
        <v>0</v>
      </c>
      <c r="W26" s="1013"/>
      <c r="X26" s="1013"/>
      <c r="Y26" s="1014"/>
      <c r="Z26" s="1012">
        <f t="shared" si="0"/>
        <v>0</v>
      </c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12">
        <v>0</v>
      </c>
      <c r="W27" s="1013"/>
      <c r="X27" s="1013"/>
      <c r="Y27" s="1014"/>
      <c r="Z27" s="1012">
        <f t="shared" si="0"/>
        <v>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12"/>
      <c r="W28" s="1013"/>
      <c r="X28" s="1013"/>
      <c r="Y28" s="101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/>
      <c r="W29" s="1013"/>
      <c r="X29" s="1013"/>
      <c r="Y29" s="101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/>
      <c r="W30" s="1013"/>
      <c r="X30" s="1013"/>
      <c r="Y30" s="1014"/>
      <c r="Z30" s="1012">
        <f t="shared" si="0"/>
        <v>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/>
      <c r="W31" s="1013"/>
      <c r="X31" s="1013"/>
      <c r="Y31" s="1014"/>
      <c r="Z31" s="1012">
        <f t="shared" si="0"/>
        <v>0</v>
      </c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12"/>
      <c r="W32" s="1013"/>
      <c r="X32" s="1013"/>
      <c r="Y32" s="1014"/>
      <c r="Z32" s="1012">
        <f t="shared" si="0"/>
        <v>0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>
        <f t="shared" si="0"/>
        <v>0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/>
      <c r="S34" s="1013"/>
      <c r="T34" s="1013"/>
      <c r="U34" s="1014"/>
      <c r="V34" s="1012"/>
      <c r="W34" s="1013"/>
      <c r="X34" s="1013"/>
      <c r="Y34" s="1014"/>
      <c r="Z34" s="1012">
        <f t="shared" si="0"/>
        <v>0</v>
      </c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0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017"/>
      <c r="S35" s="1013"/>
      <c r="T35" s="1013"/>
      <c r="U35" s="1014"/>
      <c r="V35" s="1012"/>
      <c r="W35" s="1013"/>
      <c r="X35" s="1013"/>
      <c r="Y35" s="1014"/>
      <c r="Z35" s="1012">
        <f t="shared" si="0"/>
        <v>0</v>
      </c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114"/>
      <c r="S36" s="1115"/>
      <c r="T36" s="1115"/>
      <c r="U36" s="1116"/>
      <c r="V36" s="1012"/>
      <c r="W36" s="1013"/>
      <c r="X36" s="1013"/>
      <c r="Y36" s="1014"/>
      <c r="Z36" s="1012">
        <f t="shared" si="0"/>
        <v>0</v>
      </c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114"/>
      <c r="S37" s="1115"/>
      <c r="T37" s="1115"/>
      <c r="U37" s="1116"/>
      <c r="V37" s="1012"/>
      <c r="W37" s="1013"/>
      <c r="X37" s="1013"/>
      <c r="Y37" s="1014"/>
      <c r="Z37" s="1012">
        <f t="shared" si="0"/>
        <v>0</v>
      </c>
      <c r="AA37" s="1015"/>
      <c r="AB37" s="1015"/>
      <c r="AC37" s="1015"/>
      <c r="AD37" s="1015"/>
      <c r="AE37" s="1016"/>
    </row>
    <row r="38" spans="2:31" ht="19.5" customHeight="1" thickBot="1" x14ac:dyDescent="0.4">
      <c r="B38" s="1008"/>
      <c r="C38" s="1009"/>
      <c r="D38" s="1009"/>
      <c r="E38" s="1009"/>
      <c r="F38" s="1010"/>
      <c r="G38" s="1011"/>
      <c r="H38" s="1009"/>
      <c r="I38" s="1009"/>
      <c r="J38" s="1009"/>
      <c r="K38" s="1009"/>
      <c r="L38" s="1009"/>
      <c r="M38" s="1009"/>
      <c r="N38" s="1009"/>
      <c r="O38" s="1009"/>
      <c r="P38" s="1009"/>
      <c r="Q38" s="1010"/>
      <c r="R38" s="1114"/>
      <c r="S38" s="1115"/>
      <c r="T38" s="1115"/>
      <c r="U38" s="1116"/>
      <c r="V38" s="1012"/>
      <c r="W38" s="1013"/>
      <c r="X38" s="1013"/>
      <c r="Y38" s="1014"/>
      <c r="Z38" s="1012">
        <f t="shared" si="0"/>
        <v>0</v>
      </c>
      <c r="AA38" s="1015"/>
      <c r="AB38" s="1015"/>
      <c r="AC38" s="1015"/>
      <c r="AD38" s="1015"/>
      <c r="AE38" s="1016"/>
    </row>
    <row r="39" spans="2:31" ht="16" thickBot="1" x14ac:dyDescent="0.4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8"/>
      <c r="X39" s="8"/>
      <c r="Y39" s="8"/>
      <c r="Z39" s="1003">
        <f>SUM(Z19:AE38)</f>
        <v>35011</v>
      </c>
      <c r="AA39" s="1004"/>
      <c r="AB39" s="1004"/>
      <c r="AC39" s="1004"/>
      <c r="AD39" s="1004"/>
      <c r="AE39" s="1005"/>
    </row>
    <row r="40" spans="2:31" x14ac:dyDescent="0.3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657"/>
      <c r="F42" s="657"/>
      <c r="G42" s="657"/>
      <c r="H42" s="657"/>
      <c r="I42" s="657"/>
      <c r="J42" s="657"/>
      <c r="K42" s="657"/>
      <c r="L42" s="657"/>
      <c r="M42" s="657"/>
      <c r="N42" s="657"/>
      <c r="O42" s="657"/>
      <c r="P42" s="657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657"/>
      <c r="F43" s="657"/>
      <c r="G43" s="657"/>
      <c r="H43" s="657"/>
      <c r="I43" s="657"/>
      <c r="J43" s="657"/>
      <c r="K43" s="657"/>
      <c r="L43" s="657"/>
      <c r="M43" s="657"/>
      <c r="N43" s="657"/>
      <c r="O43" s="657"/>
      <c r="P43" s="65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657"/>
      <c r="F44" s="657"/>
      <c r="G44" s="657"/>
      <c r="H44" s="657"/>
      <c r="I44" s="657"/>
      <c r="J44" s="657"/>
      <c r="K44" s="657"/>
      <c r="L44" s="657"/>
      <c r="M44" s="657"/>
      <c r="N44" s="657"/>
      <c r="O44" s="657"/>
      <c r="P44" s="657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22.5" customHeight="1" x14ac:dyDescent="0.35">
      <c r="B45" s="9" t="s">
        <v>17</v>
      </c>
      <c r="C45" s="4"/>
      <c r="D45" s="4"/>
      <c r="E45" s="1006" t="s">
        <v>0</v>
      </c>
      <c r="F45" s="1006"/>
      <c r="G45" s="1006"/>
      <c r="H45" s="1006"/>
      <c r="I45" s="1006"/>
      <c r="J45" s="1006"/>
      <c r="K45" s="1006"/>
      <c r="L45" s="1006"/>
      <c r="M45" s="1006"/>
      <c r="N45" s="1006"/>
      <c r="O45" s="1006"/>
      <c r="P45" s="1006"/>
      <c r="Q45" s="4"/>
      <c r="R45" s="7" t="s">
        <v>18</v>
      </c>
      <c r="S45" s="4"/>
      <c r="T45" s="1006"/>
      <c r="U45" s="1006"/>
      <c r="V45" s="1006"/>
      <c r="W45" s="1006"/>
      <c r="X45" s="1006"/>
      <c r="Y45" s="1006"/>
      <c r="Z45" s="1006"/>
      <c r="AA45" s="1006"/>
      <c r="AB45" s="1006"/>
      <c r="AC45" s="1006"/>
      <c r="AD45" s="1006"/>
      <c r="AE45" s="6"/>
    </row>
    <row r="46" spans="2:31" x14ac:dyDescent="0.35">
      <c r="B46" s="3"/>
      <c r="C46" s="4"/>
      <c r="D46" s="4"/>
      <c r="E46" s="1007" t="s">
        <v>19</v>
      </c>
      <c r="F46" s="1007"/>
      <c r="G46" s="1007"/>
      <c r="H46" s="1007"/>
      <c r="I46" s="1007"/>
      <c r="J46" s="1007"/>
      <c r="K46" s="1007"/>
      <c r="L46" s="1007"/>
      <c r="M46" s="1007"/>
      <c r="N46" s="1007"/>
      <c r="O46" s="1007"/>
      <c r="P46" s="1007"/>
      <c r="Q46" s="4"/>
      <c r="R46" s="4"/>
      <c r="S46" s="4"/>
      <c r="T46" s="4" t="s">
        <v>28</v>
      </c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657"/>
      <c r="F47" s="657"/>
      <c r="G47" s="657"/>
      <c r="H47" s="657"/>
      <c r="I47" s="657"/>
      <c r="J47" s="657"/>
      <c r="K47" s="657"/>
      <c r="L47" s="657"/>
      <c r="M47" s="657"/>
      <c r="N47" s="657"/>
      <c r="O47" s="657"/>
      <c r="P47" s="657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ht="16" thickBot="1" x14ac:dyDescent="0.4">
      <c r="B48" s="10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2"/>
    </row>
  </sheetData>
  <mergeCells count="122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Z39:AE39"/>
    <mergeCell ref="E45:P45"/>
    <mergeCell ref="T45:AD45"/>
    <mergeCell ref="E46:P4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4">
    <tabColor rgb="FFFFFF00"/>
  </sheetPr>
  <dimension ref="B1:AG49"/>
  <sheetViews>
    <sheetView topLeftCell="A2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60"/>
      <c r="G2" s="660"/>
      <c r="H2" s="660"/>
      <c r="I2" s="66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58"/>
      <c r="C3" s="659"/>
      <c r="D3" s="659"/>
      <c r="E3" s="65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61"/>
      <c r="Z3" s="661"/>
      <c r="AA3" s="661"/>
      <c r="AB3" s="26"/>
      <c r="AC3" s="26"/>
      <c r="AD3" s="26"/>
      <c r="AE3" s="31"/>
    </row>
    <row r="4" spans="2:33" s="4" customFormat="1" x14ac:dyDescent="0.35">
      <c r="B4" s="658"/>
      <c r="C4" s="659"/>
      <c r="D4" s="659"/>
      <c r="E4" s="65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61"/>
      <c r="Z4" s="66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645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0</v>
      </c>
      <c r="AB8" s="15">
        <v>5</v>
      </c>
      <c r="AC8" s="15">
        <v>2</v>
      </c>
      <c r="AD8" s="15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6.5" customHeight="1" thickBot="1" x14ac:dyDescent="0.4">
      <c r="B18" s="1017"/>
      <c r="C18" s="1013"/>
      <c r="D18" s="1013"/>
      <c r="E18" s="1013"/>
      <c r="F18" s="1013"/>
      <c r="G18" s="1079" t="s">
        <v>522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</v>
      </c>
      <c r="S18" s="1013"/>
      <c r="T18" s="1013"/>
      <c r="U18" s="1014"/>
      <c r="V18" s="1147">
        <v>10234</v>
      </c>
      <c r="W18" s="1148"/>
      <c r="X18" s="1148"/>
      <c r="Y18" s="1149"/>
      <c r="Z18" s="1022">
        <f>+R18*V18</f>
        <v>10234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36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1</v>
      </c>
      <c r="S19" s="1013"/>
      <c r="T19" s="1013"/>
      <c r="U19" s="1014"/>
      <c r="V19" s="1147">
        <v>13447</v>
      </c>
      <c r="W19" s="1148"/>
      <c r="X19" s="1148"/>
      <c r="Y19" s="1149"/>
      <c r="Z19" s="1022">
        <f t="shared" ref="Z19:Z41" si="0">+R19*V19</f>
        <v>13447</v>
      </c>
      <c r="AA19" s="1124"/>
      <c r="AB19" s="1124"/>
      <c r="AC19" s="1124"/>
      <c r="AD19" s="1124"/>
      <c r="AE19" s="1125"/>
    </row>
    <row r="20" spans="2:33" ht="19.5" customHeight="1" thickBot="1" x14ac:dyDescent="0.4">
      <c r="B20" s="1017"/>
      <c r="C20" s="1013"/>
      <c r="D20" s="1013"/>
      <c r="E20" s="1013"/>
      <c r="F20" s="1018"/>
      <c r="G20" s="1011" t="s">
        <v>362</v>
      </c>
      <c r="H20" s="1009"/>
      <c r="I20" s="1009"/>
      <c r="J20" s="1009"/>
      <c r="K20" s="1009"/>
      <c r="L20" s="1009"/>
      <c r="M20" s="1009"/>
      <c r="N20" s="1009"/>
      <c r="O20" s="1009"/>
      <c r="P20" s="1009"/>
      <c r="Q20" s="1010"/>
      <c r="R20" s="1114">
        <v>1</v>
      </c>
      <c r="S20" s="1115"/>
      <c r="T20" s="1115"/>
      <c r="U20" s="1116"/>
      <c r="V20" s="1234">
        <v>281800</v>
      </c>
      <c r="W20" s="1235"/>
      <c r="X20" s="1235"/>
      <c r="Y20" s="1236"/>
      <c r="Z20" s="1022">
        <f t="shared" ref="Z20" si="1">+V20*R20</f>
        <v>281800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48"/>
      <c r="X21" s="1148"/>
      <c r="Y21" s="1149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47">
        <v>0</v>
      </c>
      <c r="W22" s="1148"/>
      <c r="X22" s="1148"/>
      <c r="Y22" s="1149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/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/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140"/>
      <c r="C34" s="1141"/>
      <c r="D34" s="1141"/>
      <c r="E34" s="1141"/>
      <c r="F34" s="1107"/>
      <c r="G34" s="1152"/>
      <c r="H34" s="1153"/>
      <c r="I34" s="1153"/>
      <c r="J34" s="1153"/>
      <c r="K34" s="1153"/>
      <c r="L34" s="1153"/>
      <c r="M34" s="1153"/>
      <c r="N34" s="1153"/>
      <c r="O34" s="1153"/>
      <c r="P34" s="1153"/>
      <c r="Q34" s="1154"/>
      <c r="R34" s="1153"/>
      <c r="S34" s="1153"/>
      <c r="T34" s="1153"/>
      <c r="U34" s="1154"/>
      <c r="V34" s="1137">
        <v>0</v>
      </c>
      <c r="W34" s="1138"/>
      <c r="X34" s="1138"/>
      <c r="Y34" s="1139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145">
        <v>0</v>
      </c>
      <c r="W35" s="1146"/>
      <c r="X35" s="1146"/>
      <c r="Y35" s="1146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145">
        <v>0</v>
      </c>
      <c r="W36" s="1146"/>
      <c r="X36" s="1146"/>
      <c r="Y36" s="1146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145">
        <v>0</v>
      </c>
      <c r="W37" s="1146"/>
      <c r="X37" s="1146"/>
      <c r="Y37" s="1146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143"/>
      <c r="S38" s="1144"/>
      <c r="T38" s="1144"/>
      <c r="U38" s="1144"/>
      <c r="V38" s="1145">
        <v>0</v>
      </c>
      <c r="W38" s="1146"/>
      <c r="X38" s="1146"/>
      <c r="Y38" s="1146"/>
      <c r="Z38" s="1124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thickBot="1" x14ac:dyDescent="0.4">
      <c r="B41" s="1156"/>
      <c r="C41" s="1157"/>
      <c r="D41" s="1157"/>
      <c r="E41" s="1157"/>
      <c r="F41" s="1011"/>
      <c r="G41" s="1156"/>
      <c r="H41" s="1157"/>
      <c r="I41" s="1157"/>
      <c r="J41" s="1157"/>
      <c r="K41" s="1157"/>
      <c r="L41" s="1157"/>
      <c r="M41" s="1157"/>
      <c r="N41" s="1157"/>
      <c r="O41" s="1157"/>
      <c r="P41" s="1157"/>
      <c r="Q41" s="1158"/>
      <c r="R41" s="1159"/>
      <c r="S41" s="1160"/>
      <c r="T41" s="1160"/>
      <c r="U41" s="1160"/>
      <c r="V41" s="1161">
        <v>0</v>
      </c>
      <c r="W41" s="1162"/>
      <c r="X41" s="1162"/>
      <c r="Y41" s="1162"/>
      <c r="Z41" s="1163">
        <f t="shared" si="0"/>
        <v>0</v>
      </c>
      <c r="AA41" s="1163"/>
      <c r="AB41" s="1163"/>
      <c r="AC41" s="1163"/>
      <c r="AD41" s="1163"/>
      <c r="AE41" s="1164"/>
    </row>
    <row r="42" spans="2:31" ht="16" thickBot="1" x14ac:dyDescent="0.4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8"/>
      <c r="X42" s="8"/>
      <c r="Y42" s="8"/>
      <c r="Z42" s="1003">
        <f>SUM(Z18:AE41)</f>
        <v>305481</v>
      </c>
      <c r="AA42" s="1004"/>
      <c r="AB42" s="1004"/>
      <c r="AC42" s="1004"/>
      <c r="AD42" s="1004"/>
      <c r="AE42" s="1005"/>
    </row>
    <row r="43" spans="2:31" x14ac:dyDescent="0.35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657"/>
      <c r="F44" s="657"/>
      <c r="G44" s="657"/>
      <c r="H44" s="657"/>
      <c r="I44" s="657"/>
      <c r="J44" s="657"/>
      <c r="K44" s="657"/>
      <c r="L44" s="657"/>
      <c r="M44" s="657"/>
      <c r="N44" s="657"/>
      <c r="O44" s="657"/>
      <c r="P44" s="657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657"/>
      <c r="F45" s="657"/>
      <c r="G45" s="657"/>
      <c r="H45" s="657"/>
      <c r="I45" s="657"/>
      <c r="J45" s="657"/>
      <c r="K45" s="657"/>
      <c r="L45" s="657"/>
      <c r="M45" s="657"/>
      <c r="N45" s="657"/>
      <c r="O45" s="657"/>
      <c r="P45" s="657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657"/>
      <c r="F46" s="657"/>
      <c r="G46" s="657"/>
      <c r="H46" s="657"/>
      <c r="I46" s="657"/>
      <c r="J46" s="657"/>
      <c r="K46" s="657"/>
      <c r="L46" s="657"/>
      <c r="M46" s="657"/>
      <c r="N46" s="657"/>
      <c r="O46" s="657"/>
      <c r="P46" s="657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1155" t="s">
        <v>18</v>
      </c>
      <c r="R47" s="1155"/>
      <c r="S47" s="1155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141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ht="16" thickBot="1" x14ac:dyDescent="0.4">
      <c r="B49" s="10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2"/>
    </row>
  </sheetData>
  <mergeCells count="14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Z42:AE42"/>
    <mergeCell ref="E47:P47"/>
    <mergeCell ref="Q47:S47"/>
    <mergeCell ref="T47:AD47"/>
    <mergeCell ref="E48:P48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5">
    <tabColor rgb="FFFFFF00"/>
  </sheetPr>
  <dimension ref="B1:AG45"/>
  <sheetViews>
    <sheetView topLeftCell="A2" zoomScaleNormal="100" workbookViewId="0">
      <selection activeCell="F1" sqref="F1:AA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60"/>
      <c r="G2" s="660"/>
      <c r="H2" s="660"/>
      <c r="I2" s="66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58"/>
      <c r="C3" s="659"/>
      <c r="D3" s="659"/>
      <c r="E3" s="65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61"/>
      <c r="Z3" s="661"/>
      <c r="AA3" s="661"/>
      <c r="AB3" s="26"/>
      <c r="AC3" s="26"/>
      <c r="AD3" s="26"/>
      <c r="AE3" s="31"/>
    </row>
    <row r="4" spans="2:33" s="4" customFormat="1" x14ac:dyDescent="0.35">
      <c r="B4" s="658"/>
      <c r="C4" s="659"/>
      <c r="D4" s="659"/>
      <c r="E4" s="65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61"/>
      <c r="Z4" s="661"/>
      <c r="AA4" s="1104">
        <v>41926</v>
      </c>
      <c r="AB4" s="1104"/>
      <c r="AC4" s="1104"/>
      <c r="AD4" s="1104"/>
      <c r="AE4" s="1105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>
        <v>8</v>
      </c>
      <c r="D8" s="1085" t="s">
        <v>646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0</v>
      </c>
      <c r="AB8" s="15">
        <v>5</v>
      </c>
      <c r="AC8" s="15">
        <v>3</v>
      </c>
      <c r="AD8" s="15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293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5</v>
      </c>
      <c r="S19" s="1013"/>
      <c r="T19" s="1013"/>
      <c r="U19" s="1014"/>
      <c r="V19" s="1022">
        <v>934</v>
      </c>
      <c r="W19" s="1023"/>
      <c r="X19" s="1023"/>
      <c r="Y19" s="1024"/>
      <c r="Z19" s="1022">
        <f>+V19*R19</f>
        <v>4670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025" t="s">
        <v>240</v>
      </c>
      <c r="H20" s="1026"/>
      <c r="I20" s="1026"/>
      <c r="J20" s="1026"/>
      <c r="K20" s="1026"/>
      <c r="L20" s="1026"/>
      <c r="M20" s="1026"/>
      <c r="N20" s="1026"/>
      <c r="O20" s="1026"/>
      <c r="P20" s="1026"/>
      <c r="Q20" s="1027"/>
      <c r="R20" s="1017">
        <v>2</v>
      </c>
      <c r="S20" s="1013"/>
      <c r="T20" s="1013"/>
      <c r="U20" s="1014"/>
      <c r="V20" s="1022">
        <v>2478</v>
      </c>
      <c r="W20" s="1124"/>
      <c r="X20" s="1124"/>
      <c r="Y20" s="1125"/>
      <c r="Z20" s="1022">
        <f t="shared" ref="Z20:Z33" si="0">+V20*R20</f>
        <v>4956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025" t="s">
        <v>345</v>
      </c>
      <c r="H21" s="1026"/>
      <c r="I21" s="1026"/>
      <c r="J21" s="1026"/>
      <c r="K21" s="1026"/>
      <c r="L21" s="1026"/>
      <c r="M21" s="1026"/>
      <c r="N21" s="1026"/>
      <c r="O21" s="1026"/>
      <c r="P21" s="1026"/>
      <c r="Q21" s="1027"/>
      <c r="R21" s="1017">
        <v>2</v>
      </c>
      <c r="S21" s="1013"/>
      <c r="T21" s="1013"/>
      <c r="U21" s="1014"/>
      <c r="V21" s="1022">
        <v>2281</v>
      </c>
      <c r="W21" s="1124"/>
      <c r="X21" s="1124"/>
      <c r="Y21" s="1125"/>
      <c r="Z21" s="1022">
        <f t="shared" si="0"/>
        <v>4562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025"/>
      <c r="H22" s="1026"/>
      <c r="I22" s="1026"/>
      <c r="J22" s="1026"/>
      <c r="K22" s="1026"/>
      <c r="L22" s="1026"/>
      <c r="M22" s="1026"/>
      <c r="N22" s="1026"/>
      <c r="O22" s="1026"/>
      <c r="P22" s="1026"/>
      <c r="Q22" s="1027"/>
      <c r="R22" s="1017"/>
      <c r="S22" s="1013"/>
      <c r="T22" s="1013"/>
      <c r="U22" s="1014"/>
      <c r="V22" s="1022">
        <v>0</v>
      </c>
      <c r="W22" s="1124"/>
      <c r="X22" s="1124"/>
      <c r="Y22" s="1125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025"/>
      <c r="H23" s="1026"/>
      <c r="I23" s="1026"/>
      <c r="J23" s="1026"/>
      <c r="K23" s="1026"/>
      <c r="L23" s="1026"/>
      <c r="M23" s="1026"/>
      <c r="N23" s="1026"/>
      <c r="O23" s="1026"/>
      <c r="P23" s="1026"/>
      <c r="Q23" s="1027"/>
      <c r="R23" s="1017"/>
      <c r="S23" s="1013"/>
      <c r="T23" s="1013"/>
      <c r="U23" s="1014"/>
      <c r="V23" s="1022">
        <v>0</v>
      </c>
      <c r="W23" s="1023"/>
      <c r="X23" s="1023"/>
      <c r="Y23" s="1024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025"/>
      <c r="H24" s="1026"/>
      <c r="I24" s="1026"/>
      <c r="J24" s="1026"/>
      <c r="K24" s="1026"/>
      <c r="L24" s="1026"/>
      <c r="M24" s="1026"/>
      <c r="N24" s="1026"/>
      <c r="O24" s="1026"/>
      <c r="P24" s="1026"/>
      <c r="Q24" s="1027"/>
      <c r="R24" s="1017"/>
      <c r="S24" s="1013"/>
      <c r="T24" s="1013"/>
      <c r="U24" s="1014"/>
      <c r="V24" s="1012">
        <v>0</v>
      </c>
      <c r="W24" s="1013"/>
      <c r="X24" s="1013"/>
      <c r="Y24" s="1014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025"/>
      <c r="H25" s="1026"/>
      <c r="I25" s="1026"/>
      <c r="J25" s="1026"/>
      <c r="K25" s="1026"/>
      <c r="L25" s="1026"/>
      <c r="M25" s="1026"/>
      <c r="N25" s="1026"/>
      <c r="O25" s="1026"/>
      <c r="P25" s="1026"/>
      <c r="Q25" s="1027"/>
      <c r="R25" s="1017"/>
      <c r="S25" s="1013"/>
      <c r="T25" s="1013"/>
      <c r="U25" s="1014"/>
      <c r="V25" s="1022">
        <v>0</v>
      </c>
      <c r="W25" s="1023"/>
      <c r="X25" s="1023"/>
      <c r="Y25" s="1024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8"/>
      <c r="G26" s="1025"/>
      <c r="H26" s="1026"/>
      <c r="I26" s="1026"/>
      <c r="J26" s="1026"/>
      <c r="K26" s="1026"/>
      <c r="L26" s="1026"/>
      <c r="M26" s="1026"/>
      <c r="N26" s="1026"/>
      <c r="O26" s="1026"/>
      <c r="P26" s="1026"/>
      <c r="Q26" s="1027"/>
      <c r="R26" s="1017"/>
      <c r="S26" s="1013"/>
      <c r="T26" s="1013"/>
      <c r="U26" s="1014"/>
      <c r="V26" s="1022">
        <v>0</v>
      </c>
      <c r="W26" s="1023"/>
      <c r="X26" s="1023"/>
      <c r="Y26" s="1024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8"/>
      <c r="G27" s="1025"/>
      <c r="H27" s="1026"/>
      <c r="I27" s="1026"/>
      <c r="J27" s="1026"/>
      <c r="K27" s="1026"/>
      <c r="L27" s="1026"/>
      <c r="M27" s="1026"/>
      <c r="N27" s="1026"/>
      <c r="O27" s="1026"/>
      <c r="P27" s="1026"/>
      <c r="Q27" s="1027"/>
      <c r="R27" s="1017"/>
      <c r="S27" s="1013"/>
      <c r="T27" s="1013"/>
      <c r="U27" s="1014"/>
      <c r="V27" s="1022">
        <v>0</v>
      </c>
      <c r="W27" s="1023"/>
      <c r="X27" s="1023"/>
      <c r="Y27" s="1024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thickBot="1" x14ac:dyDescent="0.4">
      <c r="B28" s="1017"/>
      <c r="C28" s="1013"/>
      <c r="D28" s="1013"/>
      <c r="E28" s="1013"/>
      <c r="F28" s="1018"/>
      <c r="G28" s="1011"/>
      <c r="H28" s="1009"/>
      <c r="I28" s="1009"/>
      <c r="J28" s="1009"/>
      <c r="K28" s="1009"/>
      <c r="L28" s="1009"/>
      <c r="M28" s="1009"/>
      <c r="N28" s="1009"/>
      <c r="O28" s="1009"/>
      <c r="P28" s="1009"/>
      <c r="Q28" s="1010"/>
      <c r="R28" s="1114"/>
      <c r="S28" s="1115"/>
      <c r="T28" s="1115"/>
      <c r="U28" s="1116"/>
      <c r="V28" s="1234">
        <v>0</v>
      </c>
      <c r="W28" s="1235"/>
      <c r="X28" s="1235"/>
      <c r="Y28" s="12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8"/>
      <c r="G29" s="1025"/>
      <c r="H29" s="1026"/>
      <c r="I29" s="1026"/>
      <c r="J29" s="1026"/>
      <c r="K29" s="1026"/>
      <c r="L29" s="1026"/>
      <c r="M29" s="1026"/>
      <c r="N29" s="1026"/>
      <c r="O29" s="1026"/>
      <c r="P29" s="1026"/>
      <c r="Q29" s="1027"/>
      <c r="R29" s="1017"/>
      <c r="S29" s="1013"/>
      <c r="T29" s="1013"/>
      <c r="U29" s="1014"/>
      <c r="V29" s="1022">
        <v>0</v>
      </c>
      <c r="W29" s="1023"/>
      <c r="X29" s="1023"/>
      <c r="Y29" s="1024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>
        <v>0</v>
      </c>
      <c r="W30" s="1023"/>
      <c r="X30" s="1023"/>
      <c r="Y30" s="1024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114"/>
      <c r="S31" s="1115"/>
      <c r="T31" s="1115"/>
      <c r="U31" s="1116"/>
      <c r="V31" s="1234">
        <v>0</v>
      </c>
      <c r="W31" s="1235"/>
      <c r="X31" s="1235"/>
      <c r="Y31" s="1236"/>
      <c r="Z31" s="1234">
        <f t="shared" si="0"/>
        <v>0</v>
      </c>
      <c r="AA31" s="1163"/>
      <c r="AB31" s="1163"/>
      <c r="AC31" s="1163"/>
      <c r="AD31" s="1163"/>
      <c r="AE31" s="1164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114"/>
      <c r="S32" s="1115"/>
      <c r="T32" s="1115"/>
      <c r="U32" s="1116"/>
      <c r="V32" s="1234"/>
      <c r="W32" s="1235"/>
      <c r="X32" s="1235"/>
      <c r="Y32" s="1236"/>
      <c r="Z32" s="1234">
        <f t="shared" si="0"/>
        <v>0</v>
      </c>
      <c r="AA32" s="1163"/>
      <c r="AB32" s="1163"/>
      <c r="AC32" s="1163"/>
      <c r="AD32" s="1163"/>
      <c r="AE32" s="1164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114"/>
      <c r="S33" s="1115"/>
      <c r="T33" s="1115"/>
      <c r="U33" s="1116"/>
      <c r="V33" s="1117"/>
      <c r="W33" s="1112"/>
      <c r="X33" s="1112"/>
      <c r="Y33" s="1113"/>
      <c r="Z33" s="1234">
        <f t="shared" si="0"/>
        <v>0</v>
      </c>
      <c r="AA33" s="1163"/>
      <c r="AB33" s="1163"/>
      <c r="AC33" s="1163"/>
      <c r="AD33" s="1163"/>
      <c r="AE33" s="1164"/>
    </row>
    <row r="34" spans="2:31" ht="16" thickBot="1" x14ac:dyDescent="0.4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8"/>
      <c r="X34" s="8"/>
      <c r="Y34" s="8"/>
      <c r="Z34" s="1128">
        <f>SUM(Z19:AE33)</f>
        <v>14188</v>
      </c>
      <c r="AA34" s="1129"/>
      <c r="AB34" s="1129"/>
      <c r="AC34" s="1129"/>
      <c r="AD34" s="1129"/>
      <c r="AE34" s="1130"/>
    </row>
    <row r="35" spans="2:31" x14ac:dyDescent="0.35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ht="24" customHeight="1" x14ac:dyDescent="0.35">
      <c r="B36" s="7"/>
      <c r="C36" s="4"/>
      <c r="D36" s="4"/>
      <c r="E36" s="1049" t="s">
        <v>0</v>
      </c>
      <c r="F36" s="1049"/>
      <c r="G36" s="1049"/>
      <c r="H36" s="1049"/>
      <c r="I36" s="1049"/>
      <c r="J36" s="1049"/>
      <c r="K36" s="1049"/>
      <c r="L36" s="1049"/>
      <c r="M36" s="1049"/>
      <c r="N36" s="1049"/>
      <c r="O36" s="1049"/>
      <c r="P36" s="1049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1007"/>
      <c r="F37" s="1007"/>
      <c r="G37" s="1007"/>
      <c r="H37" s="1007"/>
      <c r="I37" s="1007"/>
      <c r="J37" s="1007"/>
      <c r="K37" s="1007"/>
      <c r="L37" s="1007"/>
      <c r="M37" s="1007"/>
      <c r="N37" s="1007"/>
      <c r="O37" s="1007"/>
      <c r="P37" s="100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657"/>
      <c r="F38" s="657"/>
      <c r="G38" s="657"/>
      <c r="H38" s="657"/>
      <c r="I38" s="657"/>
      <c r="J38" s="657"/>
      <c r="K38" s="657"/>
      <c r="L38" s="657"/>
      <c r="M38" s="657"/>
      <c r="N38" s="657"/>
      <c r="O38" s="657"/>
      <c r="P38" s="65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657"/>
      <c r="F39" s="657"/>
      <c r="G39" s="657"/>
      <c r="H39" s="657"/>
      <c r="I39" s="657"/>
      <c r="J39" s="657"/>
      <c r="K39" s="657"/>
      <c r="L39" s="657"/>
      <c r="M39" s="657"/>
      <c r="N39" s="657"/>
      <c r="O39" s="657"/>
      <c r="P39" s="657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657"/>
      <c r="F40" s="657"/>
      <c r="G40" s="657"/>
      <c r="H40" s="657"/>
      <c r="I40" s="657"/>
      <c r="J40" s="657"/>
      <c r="K40" s="657"/>
      <c r="L40" s="657"/>
      <c r="M40" s="657"/>
      <c r="N40" s="657"/>
      <c r="O40" s="657"/>
      <c r="P40" s="657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4"/>
      <c r="R41" s="7" t="s">
        <v>18</v>
      </c>
      <c r="S41" s="4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657"/>
      <c r="F43" s="657"/>
      <c r="G43" s="657"/>
      <c r="H43" s="657"/>
      <c r="I43" s="657"/>
      <c r="J43" s="657"/>
      <c r="K43" s="657"/>
      <c r="L43" s="657"/>
      <c r="M43" s="657"/>
      <c r="N43" s="657"/>
      <c r="O43" s="657"/>
      <c r="P43" s="65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657"/>
      <c r="F44" s="657"/>
      <c r="G44" s="657"/>
      <c r="H44" s="657"/>
      <c r="I44" s="657"/>
      <c r="J44" s="657"/>
      <c r="K44" s="657"/>
      <c r="L44" s="657"/>
      <c r="M44" s="657"/>
      <c r="N44" s="657"/>
      <c r="O44" s="657"/>
      <c r="P44" s="657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16" thickBot="1" x14ac:dyDescent="0.4">
      <c r="B45" s="10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2"/>
    </row>
  </sheetData>
  <mergeCells count="99">
    <mergeCell ref="B1:E1"/>
    <mergeCell ref="F1:AA1"/>
    <mergeCell ref="AB1:AE1"/>
    <mergeCell ref="K2:W3"/>
    <mergeCell ref="K4:W5"/>
    <mergeCell ref="AA4:AE4"/>
    <mergeCell ref="B6:M6"/>
    <mergeCell ref="N6:U6"/>
    <mergeCell ref="D8:G8"/>
    <mergeCell ref="G11:AD11"/>
    <mergeCell ref="F13:P13"/>
    <mergeCell ref="AA13:AB13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19:F19"/>
    <mergeCell ref="G19:Q19"/>
    <mergeCell ref="R19:U19"/>
    <mergeCell ref="V19:Y19"/>
    <mergeCell ref="Z19:AE19"/>
    <mergeCell ref="B22:F22"/>
    <mergeCell ref="G22:Q22"/>
    <mergeCell ref="R22:U22"/>
    <mergeCell ref="V22:Y22"/>
    <mergeCell ref="Z22:AE22"/>
    <mergeCell ref="B21:F21"/>
    <mergeCell ref="G21:Q21"/>
    <mergeCell ref="R21:U21"/>
    <mergeCell ref="V21:Y21"/>
    <mergeCell ref="Z21:AE21"/>
    <mergeCell ref="B24:F24"/>
    <mergeCell ref="G24:Q24"/>
    <mergeCell ref="R24:U24"/>
    <mergeCell ref="V24:Y24"/>
    <mergeCell ref="Z24:AE24"/>
    <mergeCell ref="B23:F23"/>
    <mergeCell ref="G23:Q23"/>
    <mergeCell ref="R23:U23"/>
    <mergeCell ref="V23:Y23"/>
    <mergeCell ref="Z23:AE23"/>
    <mergeCell ref="B26:F26"/>
    <mergeCell ref="G26:Q26"/>
    <mergeCell ref="R26:U26"/>
    <mergeCell ref="V26:Y26"/>
    <mergeCell ref="Z26:AE26"/>
    <mergeCell ref="B25:F25"/>
    <mergeCell ref="G25:Q25"/>
    <mergeCell ref="R25:U25"/>
    <mergeCell ref="V25:Y25"/>
    <mergeCell ref="Z25:AE25"/>
    <mergeCell ref="B28:F28"/>
    <mergeCell ref="G28:Q28"/>
    <mergeCell ref="R28:U28"/>
    <mergeCell ref="V28:Y28"/>
    <mergeCell ref="Z28:AE28"/>
    <mergeCell ref="B27:F27"/>
    <mergeCell ref="G27:Q27"/>
    <mergeCell ref="R27:U27"/>
    <mergeCell ref="V27:Y27"/>
    <mergeCell ref="Z27:AE27"/>
    <mergeCell ref="B30:F30"/>
    <mergeCell ref="G30:Q30"/>
    <mergeCell ref="R30:U30"/>
    <mergeCell ref="V30:Y30"/>
    <mergeCell ref="Z30:AE30"/>
    <mergeCell ref="B29:F29"/>
    <mergeCell ref="G29:Q29"/>
    <mergeCell ref="R29:U29"/>
    <mergeCell ref="V29:Y29"/>
    <mergeCell ref="Z29:AE29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E36:P36"/>
    <mergeCell ref="E37:P37"/>
    <mergeCell ref="E41:P41"/>
    <mergeCell ref="T41:AD41"/>
    <mergeCell ref="E42:P42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6">
    <tabColor rgb="FFFFFF00"/>
  </sheetPr>
  <dimension ref="B1:AG44"/>
  <sheetViews>
    <sheetView topLeftCell="A2" workbookViewId="0">
      <selection activeCell="A6" sqref="A6:XFD6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60"/>
      <c r="G2" s="660"/>
      <c r="H2" s="660"/>
      <c r="I2" s="66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58"/>
      <c r="C3" s="659"/>
      <c r="D3" s="659"/>
      <c r="E3" s="65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61"/>
      <c r="Z3" s="661"/>
      <c r="AA3" s="661"/>
      <c r="AB3" s="26"/>
      <c r="AC3" s="26"/>
      <c r="AD3" s="26"/>
      <c r="AE3" s="31"/>
    </row>
    <row r="4" spans="2:33" s="4" customFormat="1" x14ac:dyDescent="0.35">
      <c r="B4" s="658"/>
      <c r="C4" s="659"/>
      <c r="D4" s="659"/>
      <c r="E4" s="65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61"/>
      <c r="Z4" s="66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647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0</v>
      </c>
      <c r="AB8" s="15">
        <v>5</v>
      </c>
      <c r="AC8" s="15">
        <v>3</v>
      </c>
      <c r="AD8" s="15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x14ac:dyDescent="0.35">
      <c r="B18" s="1017"/>
      <c r="C18" s="1013"/>
      <c r="D18" s="1013"/>
      <c r="E18" s="1013"/>
      <c r="F18" s="1013"/>
      <c r="G18" s="1220" t="s">
        <v>319</v>
      </c>
      <c r="H18" s="1218"/>
      <c r="I18" s="1218"/>
      <c r="J18" s="1218"/>
      <c r="K18" s="1218"/>
      <c r="L18" s="1218"/>
      <c r="M18" s="1218"/>
      <c r="N18" s="1218"/>
      <c r="O18" s="1218"/>
      <c r="P18" s="1218"/>
      <c r="Q18" s="1219"/>
      <c r="R18" s="1108">
        <v>3</v>
      </c>
      <c r="S18" s="1013"/>
      <c r="T18" s="1013"/>
      <c r="U18" s="1014"/>
      <c r="V18" s="1147">
        <v>10234</v>
      </c>
      <c r="W18" s="1150"/>
      <c r="X18" s="1150"/>
      <c r="Y18" s="1151"/>
      <c r="Z18" s="1022">
        <f t="shared" ref="Z18:Z39" si="0">+R18*V18</f>
        <v>30702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485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40</v>
      </c>
      <c r="S19" s="1013"/>
      <c r="T19" s="1013"/>
      <c r="U19" s="1014"/>
      <c r="V19" s="1147">
        <v>382</v>
      </c>
      <c r="W19" s="1148"/>
      <c r="X19" s="1148"/>
      <c r="Y19" s="1149"/>
      <c r="Z19" s="1022">
        <f t="shared" si="0"/>
        <v>15280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473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40</v>
      </c>
      <c r="S20" s="1013"/>
      <c r="T20" s="1013"/>
      <c r="U20" s="1014"/>
      <c r="V20" s="1147">
        <v>405</v>
      </c>
      <c r="W20" s="1148"/>
      <c r="X20" s="1148"/>
      <c r="Y20" s="1149"/>
      <c r="Z20" s="1022">
        <f t="shared" si="0"/>
        <v>16200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025"/>
      <c r="H21" s="1026"/>
      <c r="I21" s="1026"/>
      <c r="J21" s="1026"/>
      <c r="K21" s="1026"/>
      <c r="L21" s="1026"/>
      <c r="M21" s="1026"/>
      <c r="N21" s="1026"/>
      <c r="O21" s="1026"/>
      <c r="P21" s="1026"/>
      <c r="Q21" s="1027"/>
      <c r="R21" s="1017"/>
      <c r="S21" s="1013"/>
      <c r="T21" s="1013"/>
      <c r="U21" s="1014"/>
      <c r="V21" s="1022"/>
      <c r="W21" s="1124"/>
      <c r="X21" s="1124"/>
      <c r="Y21" s="1125"/>
      <c r="Z21" s="1022"/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47"/>
      <c r="W22" s="1148"/>
      <c r="X22" s="1148"/>
      <c r="Y22" s="1149"/>
      <c r="Z22" s="1022"/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47">
        <v>0</v>
      </c>
      <c r="W23" s="1148"/>
      <c r="X23" s="1148"/>
      <c r="Y23" s="1149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47">
        <v>0</v>
      </c>
      <c r="W24" s="1148"/>
      <c r="X24" s="1148"/>
      <c r="Y24" s="1149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47">
        <v>0</v>
      </c>
      <c r="W25" s="1148"/>
      <c r="X25" s="1148"/>
      <c r="Y25" s="1149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47">
        <v>0</v>
      </c>
      <c r="W26" s="1148"/>
      <c r="X26" s="1148"/>
      <c r="Y26" s="1149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47"/>
      <c r="W27" s="1148"/>
      <c r="X27" s="1148"/>
      <c r="Y27" s="1149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47"/>
      <c r="W28" s="1148"/>
      <c r="X28" s="1148"/>
      <c r="Y28" s="1149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47"/>
      <c r="W29" s="1148"/>
      <c r="X29" s="1148"/>
      <c r="Y29" s="1149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47"/>
      <c r="W30" s="1148"/>
      <c r="X30" s="1148"/>
      <c r="Y30" s="1149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47"/>
      <c r="W31" s="1148"/>
      <c r="X31" s="1148"/>
      <c r="Y31" s="1149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47"/>
      <c r="W32" s="1148"/>
      <c r="X32" s="1148"/>
      <c r="Y32" s="1149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140"/>
      <c r="C33" s="1141"/>
      <c r="D33" s="1141"/>
      <c r="E33" s="1141"/>
      <c r="F33" s="1107"/>
      <c r="G33" s="1140"/>
      <c r="H33" s="1141"/>
      <c r="I33" s="1141"/>
      <c r="J33" s="1141"/>
      <c r="K33" s="1141"/>
      <c r="L33" s="1141"/>
      <c r="M33" s="1141"/>
      <c r="N33" s="1141"/>
      <c r="O33" s="1141"/>
      <c r="P33" s="1141"/>
      <c r="Q33" s="1142"/>
      <c r="R33" s="1143"/>
      <c r="S33" s="1144"/>
      <c r="T33" s="1144"/>
      <c r="U33" s="1144"/>
      <c r="V33" s="1228"/>
      <c r="W33" s="1229"/>
      <c r="X33" s="1229"/>
      <c r="Y33" s="1229"/>
      <c r="Z33" s="1124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140"/>
      <c r="C34" s="1141"/>
      <c r="D34" s="1141"/>
      <c r="E34" s="1141"/>
      <c r="F34" s="1107"/>
      <c r="G34" s="1140"/>
      <c r="H34" s="1141"/>
      <c r="I34" s="1141"/>
      <c r="J34" s="1141"/>
      <c r="K34" s="1141"/>
      <c r="L34" s="1141"/>
      <c r="M34" s="1141"/>
      <c r="N34" s="1141"/>
      <c r="O34" s="1141"/>
      <c r="P34" s="1141"/>
      <c r="Q34" s="1142"/>
      <c r="R34" s="1143"/>
      <c r="S34" s="1144"/>
      <c r="T34" s="1144"/>
      <c r="U34" s="1144"/>
      <c r="V34" s="1228"/>
      <c r="W34" s="1229"/>
      <c r="X34" s="1229"/>
      <c r="Y34" s="1229"/>
      <c r="Z34" s="1124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228"/>
      <c r="W35" s="1229"/>
      <c r="X35" s="1229"/>
      <c r="Y35" s="1229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thickBot="1" x14ac:dyDescent="0.4">
      <c r="B36" s="1156"/>
      <c r="C36" s="1157"/>
      <c r="D36" s="1157"/>
      <c r="E36" s="1157"/>
      <c r="F36" s="1011"/>
      <c r="G36" s="1156"/>
      <c r="H36" s="1157"/>
      <c r="I36" s="1157"/>
      <c r="J36" s="1157"/>
      <c r="K36" s="1157"/>
      <c r="L36" s="1157"/>
      <c r="M36" s="1157"/>
      <c r="N36" s="1157"/>
      <c r="O36" s="1157"/>
      <c r="P36" s="1157"/>
      <c r="Q36" s="1158"/>
      <c r="R36" s="1159"/>
      <c r="S36" s="1160"/>
      <c r="T36" s="1160"/>
      <c r="U36" s="1160"/>
      <c r="V36" s="1223"/>
      <c r="W36" s="1224"/>
      <c r="X36" s="1224"/>
      <c r="Y36" s="1224"/>
      <c r="Z36" s="1163">
        <f t="shared" si="0"/>
        <v>0</v>
      </c>
      <c r="AA36" s="1163"/>
      <c r="AB36" s="1163"/>
      <c r="AC36" s="1163"/>
      <c r="AD36" s="1163"/>
      <c r="AE36" s="1164"/>
    </row>
    <row r="37" spans="2:31" ht="19.5" customHeight="1" thickBot="1" x14ac:dyDescent="0.4">
      <c r="B37" s="1156"/>
      <c r="C37" s="1157"/>
      <c r="D37" s="1157"/>
      <c r="E37" s="1157"/>
      <c r="F37" s="1011"/>
      <c r="G37" s="1156"/>
      <c r="H37" s="1157"/>
      <c r="I37" s="1157"/>
      <c r="J37" s="1157"/>
      <c r="K37" s="1157"/>
      <c r="L37" s="1157"/>
      <c r="M37" s="1157"/>
      <c r="N37" s="1157"/>
      <c r="O37" s="1157"/>
      <c r="P37" s="1157"/>
      <c r="Q37" s="1158"/>
      <c r="R37" s="1159"/>
      <c r="S37" s="1160"/>
      <c r="T37" s="1160"/>
      <c r="U37" s="1160"/>
      <c r="V37" s="1223"/>
      <c r="W37" s="1224"/>
      <c r="X37" s="1224"/>
      <c r="Y37" s="1224"/>
      <c r="Z37" s="1163">
        <f t="shared" si="0"/>
        <v>0</v>
      </c>
      <c r="AA37" s="1163"/>
      <c r="AB37" s="1163"/>
      <c r="AC37" s="1163"/>
      <c r="AD37" s="1163"/>
      <c r="AE37" s="1164"/>
    </row>
    <row r="38" spans="2:31" ht="19.5" customHeight="1" thickBot="1" x14ac:dyDescent="0.4">
      <c r="B38" s="1156"/>
      <c r="C38" s="1157"/>
      <c r="D38" s="1157"/>
      <c r="E38" s="1157"/>
      <c r="F38" s="1011"/>
      <c r="G38" s="1156"/>
      <c r="H38" s="1157"/>
      <c r="I38" s="1157"/>
      <c r="J38" s="1157"/>
      <c r="K38" s="1157"/>
      <c r="L38" s="1157"/>
      <c r="M38" s="1157"/>
      <c r="N38" s="1157"/>
      <c r="O38" s="1157"/>
      <c r="P38" s="1157"/>
      <c r="Q38" s="1158"/>
      <c r="R38" s="1159"/>
      <c r="S38" s="1160"/>
      <c r="T38" s="1160"/>
      <c r="U38" s="1160"/>
      <c r="V38" s="1223"/>
      <c r="W38" s="1224"/>
      <c r="X38" s="1224"/>
      <c r="Y38" s="1224"/>
      <c r="Z38" s="1163">
        <f t="shared" si="0"/>
        <v>0</v>
      </c>
      <c r="AA38" s="1163"/>
      <c r="AB38" s="1163"/>
      <c r="AC38" s="1163"/>
      <c r="AD38" s="1163"/>
      <c r="AE38" s="1164"/>
    </row>
    <row r="39" spans="2:31" ht="19.5" customHeight="1" thickBot="1" x14ac:dyDescent="0.4">
      <c r="B39" s="1156"/>
      <c r="C39" s="1157"/>
      <c r="D39" s="1157"/>
      <c r="E39" s="1157"/>
      <c r="F39" s="1011"/>
      <c r="G39" s="1156"/>
      <c r="H39" s="1157"/>
      <c r="I39" s="1157"/>
      <c r="J39" s="1157"/>
      <c r="K39" s="1157"/>
      <c r="L39" s="1157"/>
      <c r="M39" s="1157"/>
      <c r="N39" s="1157"/>
      <c r="O39" s="1157"/>
      <c r="P39" s="1157"/>
      <c r="Q39" s="1158"/>
      <c r="R39" s="1159"/>
      <c r="S39" s="1160"/>
      <c r="T39" s="1160"/>
      <c r="U39" s="1160"/>
      <c r="V39" s="1223"/>
      <c r="W39" s="1224"/>
      <c r="X39" s="1224"/>
      <c r="Y39" s="1224"/>
      <c r="Z39" s="1163">
        <f t="shared" si="0"/>
        <v>0</v>
      </c>
      <c r="AA39" s="1163"/>
      <c r="AB39" s="1163"/>
      <c r="AC39" s="1163"/>
      <c r="AD39" s="1163"/>
      <c r="AE39" s="1164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SUM(Z18:AE39)</f>
        <v>62182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2.5" customHeight="1" x14ac:dyDescent="0.35">
      <c r="B42" s="9" t="s">
        <v>17</v>
      </c>
      <c r="C42" s="4"/>
      <c r="D42" s="4"/>
      <c r="E42" s="1006" t="s">
        <v>0</v>
      </c>
      <c r="F42" s="1006"/>
      <c r="G42" s="1006"/>
      <c r="H42" s="1006"/>
      <c r="I42" s="1006"/>
      <c r="J42" s="1006"/>
      <c r="K42" s="1006"/>
      <c r="L42" s="1006"/>
      <c r="M42" s="1006"/>
      <c r="N42" s="1006"/>
      <c r="O42" s="1006"/>
      <c r="P42" s="1006"/>
      <c r="Q42" s="1155" t="s">
        <v>18</v>
      </c>
      <c r="R42" s="1155"/>
      <c r="S42" s="1155"/>
      <c r="T42" s="1006"/>
      <c r="U42" s="1006"/>
      <c r="V42" s="1006"/>
      <c r="W42" s="1006"/>
      <c r="X42" s="1006"/>
      <c r="Y42" s="1006"/>
      <c r="Z42" s="1006"/>
      <c r="AA42" s="1006"/>
      <c r="AB42" s="1006"/>
      <c r="AC42" s="1006"/>
      <c r="AD42" s="1006"/>
      <c r="AE42" s="6"/>
    </row>
    <row r="43" spans="2:31" x14ac:dyDescent="0.35">
      <c r="B43" s="3"/>
      <c r="C43" s="4"/>
      <c r="D43" s="4"/>
      <c r="E43" s="1007" t="s">
        <v>19</v>
      </c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141" t="s">
        <v>28</v>
      </c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ht="16" thickBot="1" x14ac:dyDescent="0.4">
      <c r="B44" s="10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2"/>
    </row>
  </sheetData>
  <mergeCells count="13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Z40:AE40"/>
    <mergeCell ref="E42:P42"/>
    <mergeCell ref="Q42:S42"/>
    <mergeCell ref="T42:AD42"/>
    <mergeCell ref="E43:P43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rgb="FFFFFF00"/>
  </sheetPr>
  <dimension ref="B1:AG35"/>
  <sheetViews>
    <sheetView topLeftCell="A2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1</v>
      </c>
      <c r="AC8" s="15">
        <v>2</v>
      </c>
      <c r="AD8" s="15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47.25" customHeight="1" x14ac:dyDescent="0.35">
      <c r="B19" s="1017"/>
      <c r="C19" s="1013"/>
      <c r="D19" s="1013"/>
      <c r="E19" s="1013"/>
      <c r="F19" s="1018"/>
      <c r="G19" s="1121" t="s">
        <v>93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2426720</v>
      </c>
      <c r="W19" s="1023"/>
      <c r="X19" s="1023"/>
      <c r="Y19" s="1024"/>
      <c r="Z19" s="1022">
        <f>+R19*V19</f>
        <v>2426720</v>
      </c>
      <c r="AA19" s="1124"/>
      <c r="AB19" s="1124"/>
      <c r="AC19" s="1124"/>
      <c r="AD19" s="1124"/>
      <c r="AE19" s="1125"/>
    </row>
    <row r="20" spans="2:33" ht="47.25" customHeight="1" x14ac:dyDescent="0.35">
      <c r="B20" s="1017"/>
      <c r="C20" s="1013"/>
      <c r="D20" s="1013"/>
      <c r="E20" s="1013"/>
      <c r="F20" s="1018"/>
      <c r="G20" s="1121" t="s">
        <v>94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3761880</v>
      </c>
      <c r="W20" s="1023"/>
      <c r="X20" s="1023"/>
      <c r="Y20" s="1024"/>
      <c r="Z20" s="1022">
        <f>+R20*V20</f>
        <v>3761880</v>
      </c>
      <c r="AA20" s="1124"/>
      <c r="AB20" s="1124"/>
      <c r="AC20" s="1124"/>
      <c r="AD20" s="1124"/>
      <c r="AE20" s="1125"/>
    </row>
    <row r="21" spans="2:33" ht="62.25" customHeight="1" x14ac:dyDescent="0.35">
      <c r="B21" s="1017"/>
      <c r="C21" s="1013"/>
      <c r="D21" s="1013"/>
      <c r="E21" s="1013"/>
      <c r="F21" s="1018"/>
      <c r="G21" s="1121" t="s">
        <v>95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1730720</v>
      </c>
      <c r="W21" s="1023"/>
      <c r="X21" s="1023"/>
      <c r="Y21" s="1024"/>
      <c r="Z21" s="1022">
        <f t="shared" ref="Z21:Z22" si="0">+R21*V21</f>
        <v>1730720</v>
      </c>
      <c r="AA21" s="1124"/>
      <c r="AB21" s="1124"/>
      <c r="AC21" s="1124"/>
      <c r="AD21" s="1124"/>
      <c r="AE21" s="1125"/>
    </row>
    <row r="22" spans="2:33" ht="47.25" customHeight="1" x14ac:dyDescent="0.35">
      <c r="B22" s="1017"/>
      <c r="C22" s="1013"/>
      <c r="D22" s="1013"/>
      <c r="E22" s="1013"/>
      <c r="F22" s="1018"/>
      <c r="G22" s="1121" t="s">
        <v>404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4780360</v>
      </c>
      <c r="W22" s="1023"/>
      <c r="X22" s="1023"/>
      <c r="Y22" s="1024"/>
      <c r="Z22" s="1022">
        <f t="shared" si="0"/>
        <v>4780360</v>
      </c>
      <c r="AA22" s="1124"/>
      <c r="AB22" s="1124"/>
      <c r="AC22" s="1124"/>
      <c r="AD22" s="1124"/>
      <c r="AE22" s="1125"/>
    </row>
    <row r="23" spans="2:33" ht="19.5" customHeight="1" thickBot="1" x14ac:dyDescent="0.4">
      <c r="B23" s="1008"/>
      <c r="C23" s="1009"/>
      <c r="D23" s="1009"/>
      <c r="E23" s="1009"/>
      <c r="F23" s="1010"/>
      <c r="G23" s="1111"/>
      <c r="H23" s="1112"/>
      <c r="I23" s="1112"/>
      <c r="J23" s="1112"/>
      <c r="K23" s="1112"/>
      <c r="L23" s="1112"/>
      <c r="M23" s="1112"/>
      <c r="N23" s="1112"/>
      <c r="O23" s="1112"/>
      <c r="P23" s="1112"/>
      <c r="Q23" s="1113"/>
      <c r="R23" s="1114"/>
      <c r="S23" s="1115"/>
      <c r="T23" s="1115"/>
      <c r="U23" s="1116"/>
      <c r="V23" s="1117"/>
      <c r="W23" s="1112"/>
      <c r="X23" s="1112"/>
      <c r="Y23" s="1113"/>
      <c r="Z23" s="1118"/>
      <c r="AA23" s="1119"/>
      <c r="AB23" s="1119"/>
      <c r="AC23" s="1119"/>
      <c r="AD23" s="1119"/>
      <c r="AE23" s="1120"/>
    </row>
    <row r="24" spans="2:33" ht="16" thickBot="1" x14ac:dyDescent="0.4"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 t="s">
        <v>15</v>
      </c>
      <c r="W24" s="8"/>
      <c r="X24" s="8"/>
      <c r="Y24" s="8"/>
      <c r="Z24" s="1128">
        <f>SUM(Z19:AE23)</f>
        <v>12699680</v>
      </c>
      <c r="AA24" s="1129"/>
      <c r="AB24" s="1129"/>
      <c r="AC24" s="1129"/>
      <c r="AD24" s="1129"/>
      <c r="AE24" s="1130"/>
    </row>
    <row r="25" spans="2:33" x14ac:dyDescent="0.35"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6"/>
    </row>
    <row r="26" spans="2:33" ht="24" customHeight="1" x14ac:dyDescent="0.35">
      <c r="B26" s="9" t="s">
        <v>16</v>
      </c>
      <c r="C26" s="4"/>
      <c r="D26" s="4"/>
      <c r="E26" s="1006" t="s">
        <v>0</v>
      </c>
      <c r="F26" s="1006"/>
      <c r="G26" s="1006"/>
      <c r="H26" s="1006"/>
      <c r="I26" s="1006"/>
      <c r="J26" s="1006"/>
      <c r="K26" s="1006"/>
      <c r="L26" s="1006"/>
      <c r="M26" s="1006"/>
      <c r="N26" s="1006"/>
      <c r="O26" s="1006"/>
      <c r="P26" s="1006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6"/>
    </row>
    <row r="27" spans="2:33" x14ac:dyDescent="0.35">
      <c r="B27" s="3"/>
      <c r="C27" s="4"/>
      <c r="D27" s="4"/>
      <c r="E27" s="1007"/>
      <c r="F27" s="1007"/>
      <c r="G27" s="1007"/>
      <c r="H27" s="1007"/>
      <c r="I27" s="1007"/>
      <c r="J27" s="1007"/>
      <c r="K27" s="1007"/>
      <c r="L27" s="1007"/>
      <c r="M27" s="1007"/>
      <c r="N27" s="1007"/>
      <c r="O27" s="1007"/>
      <c r="P27" s="100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6"/>
    </row>
    <row r="28" spans="2:33" x14ac:dyDescent="0.35">
      <c r="B28" s="3"/>
      <c r="C28" s="4"/>
      <c r="D28" s="4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x14ac:dyDescent="0.35">
      <c r="B29" s="3"/>
      <c r="C29" s="4"/>
      <c r="D29" s="4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6"/>
    </row>
    <row r="30" spans="2:33" x14ac:dyDescent="0.35">
      <c r="B30" s="3"/>
      <c r="C30" s="4"/>
      <c r="D30" s="4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ht="22.5" customHeight="1" x14ac:dyDescent="0.35">
      <c r="B31" s="9" t="s">
        <v>17</v>
      </c>
      <c r="C31" s="4"/>
      <c r="D31" s="4"/>
      <c r="E31" s="1006" t="s">
        <v>0</v>
      </c>
      <c r="F31" s="1006"/>
      <c r="G31" s="1006"/>
      <c r="H31" s="1006"/>
      <c r="I31" s="1006"/>
      <c r="J31" s="1006"/>
      <c r="K31" s="1006"/>
      <c r="L31" s="1006"/>
      <c r="M31" s="1006"/>
      <c r="N31" s="1006"/>
      <c r="O31" s="1006"/>
      <c r="P31" s="1006"/>
      <c r="Q31" s="4"/>
      <c r="R31" s="7" t="s">
        <v>18</v>
      </c>
      <c r="S31" s="4"/>
      <c r="T31" s="1006"/>
      <c r="U31" s="1006"/>
      <c r="V31" s="1006"/>
      <c r="W31" s="1006"/>
      <c r="X31" s="1006"/>
      <c r="Y31" s="1006"/>
      <c r="Z31" s="1006"/>
      <c r="AA31" s="1006"/>
      <c r="AB31" s="1006"/>
      <c r="AC31" s="1006"/>
      <c r="AD31" s="1006"/>
      <c r="AE31" s="6"/>
    </row>
    <row r="32" spans="2:33" x14ac:dyDescent="0.35">
      <c r="B32" s="3"/>
      <c r="C32" s="4"/>
      <c r="D32" s="4"/>
      <c r="E32" s="1007" t="s">
        <v>19</v>
      </c>
      <c r="F32" s="1007"/>
      <c r="G32" s="1007"/>
      <c r="H32" s="1007"/>
      <c r="I32" s="1007"/>
      <c r="J32" s="1007"/>
      <c r="K32" s="1007"/>
      <c r="L32" s="1007"/>
      <c r="M32" s="1007"/>
      <c r="N32" s="1007"/>
      <c r="O32" s="1007"/>
      <c r="P32" s="1007"/>
      <c r="Q32" s="4"/>
      <c r="R32" s="4"/>
      <c r="S32" s="4"/>
      <c r="T32" s="4" t="s">
        <v>27</v>
      </c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x14ac:dyDescent="0.35">
      <c r="B33" s="3"/>
      <c r="C33" s="4"/>
      <c r="D33" s="4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x14ac:dyDescent="0.35">
      <c r="B34" s="3"/>
      <c r="C34" s="4"/>
      <c r="D34" s="4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ht="16" thickBot="1" x14ac:dyDescent="0.4">
      <c r="B35" s="10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2"/>
    </row>
  </sheetData>
  <mergeCells count="51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1:F21"/>
    <mergeCell ref="G21:Q21"/>
    <mergeCell ref="R21:U21"/>
    <mergeCell ref="V21:Y21"/>
    <mergeCell ref="Z21:AE21"/>
    <mergeCell ref="B20:F20"/>
    <mergeCell ref="G20:Q20"/>
    <mergeCell ref="R20:U20"/>
    <mergeCell ref="V20:Y20"/>
    <mergeCell ref="Z20:AE20"/>
    <mergeCell ref="Z24:AE24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E26:P26"/>
    <mergeCell ref="E27:P27"/>
    <mergeCell ref="E31:P31"/>
    <mergeCell ref="T31:AD31"/>
    <mergeCell ref="E32:P32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7"/>
  <sheetViews>
    <sheetView topLeftCell="A2" zoomScaleNormal="100" workbookViewId="0">
      <selection activeCell="F13" sqref="F13:P13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64"/>
      <c r="G2" s="664"/>
      <c r="H2" s="664"/>
      <c r="I2" s="66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62"/>
      <c r="C3" s="663"/>
      <c r="D3" s="663"/>
      <c r="E3" s="66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65"/>
      <c r="Z3" s="665"/>
      <c r="AA3" s="665"/>
      <c r="AB3" s="26"/>
      <c r="AC3" s="26"/>
      <c r="AD3" s="26"/>
      <c r="AE3" s="31"/>
    </row>
    <row r="4" spans="2:33" s="4" customFormat="1" x14ac:dyDescent="0.35">
      <c r="B4" s="662"/>
      <c r="C4" s="663"/>
      <c r="D4" s="663"/>
      <c r="E4" s="66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65"/>
      <c r="Z4" s="665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648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0</v>
      </c>
      <c r="AB8" s="15">
        <v>6</v>
      </c>
      <c r="AC8" s="15">
        <v>1</v>
      </c>
      <c r="AD8" s="15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624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323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</v>
      </c>
      <c r="S19" s="1013"/>
      <c r="T19" s="1013"/>
      <c r="U19" s="1014"/>
      <c r="V19" s="1022">
        <v>10234</v>
      </c>
      <c r="W19" s="1023"/>
      <c r="X19" s="1023"/>
      <c r="Y19" s="1024"/>
      <c r="Z19" s="1022">
        <f t="shared" ref="Z19:Z34" si="0">+V19*R19</f>
        <v>10234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 t="s">
        <v>36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1</v>
      </c>
      <c r="S20" s="1013"/>
      <c r="T20" s="1013"/>
      <c r="U20" s="1014"/>
      <c r="V20" s="1022">
        <v>13447</v>
      </c>
      <c r="W20" s="1023"/>
      <c r="X20" s="1023"/>
      <c r="Y20" s="1024"/>
      <c r="Z20" s="1022">
        <f t="shared" si="0"/>
        <v>13447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/>
      <c r="S21" s="1013"/>
      <c r="T21" s="1013"/>
      <c r="U21" s="1014"/>
      <c r="V21" s="1022">
        <v>0</v>
      </c>
      <c r="W21" s="1023"/>
      <c r="X21" s="1023"/>
      <c r="Y21" s="1024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/>
      <c r="S22" s="1013"/>
      <c r="T22" s="1013"/>
      <c r="U22" s="1014"/>
      <c r="V22" s="1022">
        <v>0</v>
      </c>
      <c r="W22" s="1023"/>
      <c r="X22" s="1023"/>
      <c r="Y22" s="1024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0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/>
      <c r="S23" s="1013"/>
      <c r="T23" s="1013"/>
      <c r="U23" s="1014"/>
      <c r="V23" s="1022">
        <v>0</v>
      </c>
      <c r="W23" s="1023"/>
      <c r="X23" s="1023"/>
      <c r="Y23" s="1024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22">
        <v>0</v>
      </c>
      <c r="W24" s="1023"/>
      <c r="X24" s="1023"/>
      <c r="Y24" s="1024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22">
        <v>0</v>
      </c>
      <c r="W25" s="1023"/>
      <c r="X25" s="1023"/>
      <c r="Y25" s="1024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22">
        <v>0</v>
      </c>
      <c r="W26" s="1023"/>
      <c r="X26" s="1023"/>
      <c r="Y26" s="1024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12">
        <v>0</v>
      </c>
      <c r="W27" s="1013"/>
      <c r="X27" s="1013"/>
      <c r="Y27" s="1014"/>
      <c r="Z27" s="1012">
        <f t="shared" si="0"/>
        <v>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12">
        <v>0</v>
      </c>
      <c r="W28" s="1013"/>
      <c r="X28" s="1013"/>
      <c r="Y28" s="101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>
        <v>0</v>
      </c>
      <c r="W29" s="1013"/>
      <c r="X29" s="1013"/>
      <c r="Y29" s="101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>
        <v>0</v>
      </c>
      <c r="W30" s="1013"/>
      <c r="X30" s="1013"/>
      <c r="Y30" s="1014"/>
      <c r="Z30" s="1012">
        <f t="shared" si="0"/>
        <v>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>
        <v>0</v>
      </c>
      <c r="W31" s="1013"/>
      <c r="X31" s="1013"/>
      <c r="Y31" s="1014"/>
      <c r="Z31" s="1012">
        <f t="shared" si="0"/>
        <v>0</v>
      </c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12">
        <v>0</v>
      </c>
      <c r="W32" s="1013"/>
      <c r="X32" s="1013"/>
      <c r="Y32" s="1014"/>
      <c r="Z32" s="1012">
        <f t="shared" si="0"/>
        <v>0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>
        <v>0</v>
      </c>
      <c r="W33" s="1013"/>
      <c r="X33" s="1013"/>
      <c r="Y33" s="1014"/>
      <c r="Z33" s="1012">
        <f t="shared" si="0"/>
        <v>0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/>
      <c r="S34" s="1013"/>
      <c r="T34" s="1013"/>
      <c r="U34" s="1014"/>
      <c r="V34" s="1012">
        <v>0</v>
      </c>
      <c r="W34" s="1013"/>
      <c r="X34" s="1013"/>
      <c r="Y34" s="1014"/>
      <c r="Z34" s="1012">
        <f t="shared" si="0"/>
        <v>0</v>
      </c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111"/>
      <c r="H35" s="1112"/>
      <c r="I35" s="1112"/>
      <c r="J35" s="1112"/>
      <c r="K35" s="1112"/>
      <c r="L35" s="1112"/>
      <c r="M35" s="1112"/>
      <c r="N35" s="1112"/>
      <c r="O35" s="1112"/>
      <c r="P35" s="1112"/>
      <c r="Q35" s="1113"/>
      <c r="R35" s="1114"/>
      <c r="S35" s="1115"/>
      <c r="T35" s="1115"/>
      <c r="U35" s="1116"/>
      <c r="V35" s="1117"/>
      <c r="W35" s="1112"/>
      <c r="X35" s="1112"/>
      <c r="Y35" s="1113"/>
      <c r="Z35" s="1118"/>
      <c r="AA35" s="1119"/>
      <c r="AB35" s="1119"/>
      <c r="AC35" s="1119"/>
      <c r="AD35" s="1119"/>
      <c r="AE35" s="1120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23681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24" customHeight="1" x14ac:dyDescent="0.35">
      <c r="B38" s="7"/>
      <c r="C38" s="4"/>
      <c r="D38" s="4"/>
      <c r="E38" s="1049" t="s">
        <v>0</v>
      </c>
      <c r="F38" s="1049"/>
      <c r="G38" s="1049"/>
      <c r="H38" s="1049"/>
      <c r="I38" s="1049"/>
      <c r="J38" s="1049"/>
      <c r="K38" s="1049"/>
      <c r="L38" s="1049"/>
      <c r="M38" s="1049"/>
      <c r="N38" s="1049"/>
      <c r="O38" s="1049"/>
      <c r="P38" s="1049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1007"/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666"/>
      <c r="F40" s="666"/>
      <c r="G40" s="666"/>
      <c r="H40" s="666"/>
      <c r="I40" s="666"/>
      <c r="J40" s="666"/>
      <c r="K40" s="666"/>
      <c r="L40" s="666"/>
      <c r="M40" s="666"/>
      <c r="N40" s="666"/>
      <c r="O40" s="666"/>
      <c r="P40" s="666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666"/>
      <c r="F41" s="666"/>
      <c r="G41" s="666"/>
      <c r="H41" s="666"/>
      <c r="I41" s="666"/>
      <c r="J41" s="666"/>
      <c r="K41" s="666"/>
      <c r="L41" s="666"/>
      <c r="M41" s="666"/>
      <c r="N41" s="666"/>
      <c r="O41" s="666"/>
      <c r="P41" s="666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666"/>
      <c r="F42" s="666"/>
      <c r="G42" s="666"/>
      <c r="H42" s="666"/>
      <c r="I42" s="666"/>
      <c r="J42" s="666"/>
      <c r="K42" s="666"/>
      <c r="L42" s="666"/>
      <c r="M42" s="666"/>
      <c r="N42" s="666"/>
      <c r="O42" s="666"/>
      <c r="P42" s="666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22.5" customHeight="1" x14ac:dyDescent="0.35">
      <c r="B43" s="9" t="s">
        <v>17</v>
      </c>
      <c r="C43" s="4"/>
      <c r="D43" s="4"/>
      <c r="E43" s="1006" t="s">
        <v>0</v>
      </c>
      <c r="F43" s="1006"/>
      <c r="G43" s="1006"/>
      <c r="H43" s="1006"/>
      <c r="I43" s="1006"/>
      <c r="J43" s="1006"/>
      <c r="K43" s="1006"/>
      <c r="L43" s="1006"/>
      <c r="M43" s="1006"/>
      <c r="N43" s="1006"/>
      <c r="O43" s="1006"/>
      <c r="P43" s="1006"/>
      <c r="Q43" s="4"/>
      <c r="R43" s="7" t="s">
        <v>18</v>
      </c>
      <c r="S43" s="4"/>
      <c r="T43" s="1006"/>
      <c r="U43" s="1006"/>
      <c r="V43" s="1006"/>
      <c r="W43" s="1006"/>
      <c r="X43" s="1006"/>
      <c r="Y43" s="1006"/>
      <c r="Z43" s="1006"/>
      <c r="AA43" s="1006"/>
      <c r="AB43" s="1006"/>
      <c r="AC43" s="1006"/>
      <c r="AD43" s="1006"/>
      <c r="AE43" s="6"/>
    </row>
    <row r="44" spans="2:31" x14ac:dyDescent="0.35">
      <c r="B44" s="3"/>
      <c r="C44" s="4"/>
      <c r="D44" s="4"/>
      <c r="E44" s="1007" t="s">
        <v>19</v>
      </c>
      <c r="F44" s="1007"/>
      <c r="G44" s="1007"/>
      <c r="H44" s="1007"/>
      <c r="I44" s="1007"/>
      <c r="J44" s="1007"/>
      <c r="K44" s="1007"/>
      <c r="L44" s="1007"/>
      <c r="M44" s="1007"/>
      <c r="N44" s="1007"/>
      <c r="O44" s="1007"/>
      <c r="P44" s="1007"/>
      <c r="Q44" s="4"/>
      <c r="R44" s="4"/>
      <c r="S44" s="4"/>
      <c r="T44" s="4" t="s">
        <v>28</v>
      </c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666"/>
      <c r="F45" s="666"/>
      <c r="G45" s="666"/>
      <c r="H45" s="666"/>
      <c r="I45" s="666"/>
      <c r="J45" s="666"/>
      <c r="K45" s="666"/>
      <c r="L45" s="666"/>
      <c r="M45" s="666"/>
      <c r="N45" s="666"/>
      <c r="O45" s="666"/>
      <c r="P45" s="666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666"/>
      <c r="F46" s="666"/>
      <c r="G46" s="666"/>
      <c r="H46" s="666"/>
      <c r="I46" s="666"/>
      <c r="J46" s="666"/>
      <c r="K46" s="666"/>
      <c r="L46" s="666"/>
      <c r="M46" s="666"/>
      <c r="N46" s="666"/>
      <c r="O46" s="666"/>
      <c r="P46" s="666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16" thickBot="1" x14ac:dyDescent="0.4">
      <c r="B47" s="10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2"/>
    </row>
  </sheetData>
  <mergeCells count="109">
    <mergeCell ref="E38:P38"/>
    <mergeCell ref="E39:P39"/>
    <mergeCell ref="E43:P43"/>
    <mergeCell ref="T43:AD43"/>
    <mergeCell ref="E44:P44"/>
    <mergeCell ref="B35:F35"/>
    <mergeCell ref="G35:Q35"/>
    <mergeCell ref="R35:U35"/>
    <mergeCell ref="V35:Y35"/>
    <mergeCell ref="Z35:AE35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7"/>
  <sheetViews>
    <sheetView topLeftCell="A2" zoomScaleNormal="100" workbookViewId="0">
      <selection activeCell="F13" sqref="F13:P13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70"/>
      <c r="G2" s="670"/>
      <c r="H2" s="670"/>
      <c r="I2" s="67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68"/>
      <c r="C3" s="669"/>
      <c r="D3" s="669"/>
      <c r="E3" s="66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71"/>
      <c r="Z3" s="671"/>
      <c r="AA3" s="671"/>
      <c r="AB3" s="26"/>
      <c r="AC3" s="26"/>
      <c r="AD3" s="26"/>
      <c r="AE3" s="31"/>
    </row>
    <row r="4" spans="2:33" s="4" customFormat="1" x14ac:dyDescent="0.35">
      <c r="B4" s="668"/>
      <c r="C4" s="669"/>
      <c r="D4" s="669"/>
      <c r="E4" s="66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71"/>
      <c r="Z4" s="67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649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0</v>
      </c>
      <c r="AB8" s="15">
        <v>7</v>
      </c>
      <c r="AC8" s="15">
        <v>1</v>
      </c>
      <c r="AD8" s="15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650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323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</v>
      </c>
      <c r="S19" s="1013"/>
      <c r="T19" s="1013"/>
      <c r="U19" s="1014"/>
      <c r="V19" s="1022">
        <v>10234</v>
      </c>
      <c r="W19" s="1023"/>
      <c r="X19" s="1023"/>
      <c r="Y19" s="1024"/>
      <c r="Z19" s="1022">
        <f t="shared" ref="Z19:Z34" si="0">+V19*R19</f>
        <v>10234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 t="s">
        <v>272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1</v>
      </c>
      <c r="S20" s="1013"/>
      <c r="T20" s="1013"/>
      <c r="U20" s="1014"/>
      <c r="V20" s="1022">
        <v>10859</v>
      </c>
      <c r="W20" s="1023"/>
      <c r="X20" s="1023"/>
      <c r="Y20" s="1024"/>
      <c r="Z20" s="1022">
        <f t="shared" si="0"/>
        <v>10859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/>
      <c r="S21" s="1013"/>
      <c r="T21" s="1013"/>
      <c r="U21" s="1014"/>
      <c r="V21" s="1022">
        <v>0</v>
      </c>
      <c r="W21" s="1023"/>
      <c r="X21" s="1023"/>
      <c r="Y21" s="1024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/>
      <c r="S22" s="1013"/>
      <c r="T22" s="1013"/>
      <c r="U22" s="1014"/>
      <c r="V22" s="1022">
        <v>0</v>
      </c>
      <c r="W22" s="1023"/>
      <c r="X22" s="1023"/>
      <c r="Y22" s="1024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0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/>
      <c r="S23" s="1013"/>
      <c r="T23" s="1013"/>
      <c r="U23" s="1014"/>
      <c r="V23" s="1022">
        <v>0</v>
      </c>
      <c r="W23" s="1023"/>
      <c r="X23" s="1023"/>
      <c r="Y23" s="1024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22">
        <v>0</v>
      </c>
      <c r="W24" s="1023"/>
      <c r="X24" s="1023"/>
      <c r="Y24" s="1024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22">
        <v>0</v>
      </c>
      <c r="W25" s="1023"/>
      <c r="X25" s="1023"/>
      <c r="Y25" s="1024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22">
        <v>0</v>
      </c>
      <c r="W26" s="1023"/>
      <c r="X26" s="1023"/>
      <c r="Y26" s="1024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12">
        <v>0</v>
      </c>
      <c r="W27" s="1013"/>
      <c r="X27" s="1013"/>
      <c r="Y27" s="1014"/>
      <c r="Z27" s="1012">
        <f t="shared" si="0"/>
        <v>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12">
        <v>0</v>
      </c>
      <c r="W28" s="1013"/>
      <c r="X28" s="1013"/>
      <c r="Y28" s="101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>
        <v>0</v>
      </c>
      <c r="W29" s="1013"/>
      <c r="X29" s="1013"/>
      <c r="Y29" s="101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>
        <v>0</v>
      </c>
      <c r="W30" s="1013"/>
      <c r="X30" s="1013"/>
      <c r="Y30" s="1014"/>
      <c r="Z30" s="1012">
        <f t="shared" si="0"/>
        <v>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>
        <v>0</v>
      </c>
      <c r="W31" s="1013"/>
      <c r="X31" s="1013"/>
      <c r="Y31" s="1014"/>
      <c r="Z31" s="1012">
        <f t="shared" si="0"/>
        <v>0</v>
      </c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12">
        <v>0</v>
      </c>
      <c r="W32" s="1013"/>
      <c r="X32" s="1013"/>
      <c r="Y32" s="1014"/>
      <c r="Z32" s="1012">
        <f t="shared" si="0"/>
        <v>0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>
        <v>0</v>
      </c>
      <c r="W33" s="1013"/>
      <c r="X33" s="1013"/>
      <c r="Y33" s="1014"/>
      <c r="Z33" s="1012">
        <f t="shared" si="0"/>
        <v>0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/>
      <c r="S34" s="1013"/>
      <c r="T34" s="1013"/>
      <c r="U34" s="1014"/>
      <c r="V34" s="1012">
        <v>0</v>
      </c>
      <c r="W34" s="1013"/>
      <c r="X34" s="1013"/>
      <c r="Y34" s="1014"/>
      <c r="Z34" s="1012">
        <f t="shared" si="0"/>
        <v>0</v>
      </c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111"/>
      <c r="H35" s="1112"/>
      <c r="I35" s="1112"/>
      <c r="J35" s="1112"/>
      <c r="K35" s="1112"/>
      <c r="L35" s="1112"/>
      <c r="M35" s="1112"/>
      <c r="N35" s="1112"/>
      <c r="O35" s="1112"/>
      <c r="P35" s="1112"/>
      <c r="Q35" s="1113"/>
      <c r="R35" s="1114"/>
      <c r="S35" s="1115"/>
      <c r="T35" s="1115"/>
      <c r="U35" s="1116"/>
      <c r="V35" s="1117"/>
      <c r="W35" s="1112"/>
      <c r="X35" s="1112"/>
      <c r="Y35" s="1113"/>
      <c r="Z35" s="1118"/>
      <c r="AA35" s="1119"/>
      <c r="AB35" s="1119"/>
      <c r="AC35" s="1119"/>
      <c r="AD35" s="1119"/>
      <c r="AE35" s="1120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21093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24" customHeight="1" x14ac:dyDescent="0.35">
      <c r="B38" s="7"/>
      <c r="C38" s="4"/>
      <c r="D38" s="4"/>
      <c r="E38" s="1049" t="s">
        <v>0</v>
      </c>
      <c r="F38" s="1049"/>
      <c r="G38" s="1049"/>
      <c r="H38" s="1049"/>
      <c r="I38" s="1049"/>
      <c r="J38" s="1049"/>
      <c r="K38" s="1049"/>
      <c r="L38" s="1049"/>
      <c r="M38" s="1049"/>
      <c r="N38" s="1049"/>
      <c r="O38" s="1049"/>
      <c r="P38" s="1049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1007"/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667"/>
      <c r="F40" s="667"/>
      <c r="G40" s="667"/>
      <c r="H40" s="667"/>
      <c r="I40" s="667"/>
      <c r="J40" s="667"/>
      <c r="K40" s="667"/>
      <c r="L40" s="667"/>
      <c r="M40" s="667"/>
      <c r="N40" s="667"/>
      <c r="O40" s="667"/>
      <c r="P40" s="667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667"/>
      <c r="F41" s="667"/>
      <c r="G41" s="667"/>
      <c r="H41" s="667"/>
      <c r="I41" s="667"/>
      <c r="J41" s="667"/>
      <c r="K41" s="667"/>
      <c r="L41" s="667"/>
      <c r="M41" s="667"/>
      <c r="N41" s="667"/>
      <c r="O41" s="667"/>
      <c r="P41" s="667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667"/>
      <c r="F42" s="667"/>
      <c r="G42" s="667"/>
      <c r="H42" s="667"/>
      <c r="I42" s="667"/>
      <c r="J42" s="667"/>
      <c r="K42" s="667"/>
      <c r="L42" s="667"/>
      <c r="M42" s="667"/>
      <c r="N42" s="667"/>
      <c r="O42" s="667"/>
      <c r="P42" s="667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22.5" customHeight="1" x14ac:dyDescent="0.35">
      <c r="B43" s="9" t="s">
        <v>17</v>
      </c>
      <c r="C43" s="4"/>
      <c r="D43" s="4"/>
      <c r="E43" s="1006" t="s">
        <v>0</v>
      </c>
      <c r="F43" s="1006"/>
      <c r="G43" s="1006"/>
      <c r="H43" s="1006"/>
      <c r="I43" s="1006"/>
      <c r="J43" s="1006"/>
      <c r="K43" s="1006"/>
      <c r="L43" s="1006"/>
      <c r="M43" s="1006"/>
      <c r="N43" s="1006"/>
      <c r="O43" s="1006"/>
      <c r="P43" s="1006"/>
      <c r="Q43" s="4"/>
      <c r="R43" s="7" t="s">
        <v>18</v>
      </c>
      <c r="S43" s="4"/>
      <c r="T43" s="1006"/>
      <c r="U43" s="1006"/>
      <c r="V43" s="1006"/>
      <c r="W43" s="1006"/>
      <c r="X43" s="1006"/>
      <c r="Y43" s="1006"/>
      <c r="Z43" s="1006"/>
      <c r="AA43" s="1006"/>
      <c r="AB43" s="1006"/>
      <c r="AC43" s="1006"/>
      <c r="AD43" s="1006"/>
      <c r="AE43" s="6"/>
    </row>
    <row r="44" spans="2:31" x14ac:dyDescent="0.35">
      <c r="B44" s="3"/>
      <c r="C44" s="4"/>
      <c r="D44" s="4"/>
      <c r="E44" s="1007" t="s">
        <v>19</v>
      </c>
      <c r="F44" s="1007"/>
      <c r="G44" s="1007"/>
      <c r="H44" s="1007"/>
      <c r="I44" s="1007"/>
      <c r="J44" s="1007"/>
      <c r="K44" s="1007"/>
      <c r="L44" s="1007"/>
      <c r="M44" s="1007"/>
      <c r="N44" s="1007"/>
      <c r="O44" s="1007"/>
      <c r="P44" s="1007"/>
      <c r="Q44" s="4"/>
      <c r="R44" s="4"/>
      <c r="S44" s="4"/>
      <c r="T44" s="4" t="s">
        <v>28</v>
      </c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667"/>
      <c r="F45" s="667"/>
      <c r="G45" s="667"/>
      <c r="H45" s="667"/>
      <c r="I45" s="667"/>
      <c r="J45" s="667"/>
      <c r="K45" s="667"/>
      <c r="L45" s="667"/>
      <c r="M45" s="667"/>
      <c r="N45" s="667"/>
      <c r="O45" s="667"/>
      <c r="P45" s="667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667"/>
      <c r="F46" s="667"/>
      <c r="G46" s="667"/>
      <c r="H46" s="667"/>
      <c r="I46" s="667"/>
      <c r="J46" s="667"/>
      <c r="K46" s="667"/>
      <c r="L46" s="667"/>
      <c r="M46" s="667"/>
      <c r="N46" s="667"/>
      <c r="O46" s="667"/>
      <c r="P46" s="667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16" thickBot="1" x14ac:dyDescent="0.4">
      <c r="B47" s="10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2"/>
    </row>
  </sheetData>
  <mergeCells count="109"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E38:P38"/>
    <mergeCell ref="E39:P39"/>
    <mergeCell ref="E43:P43"/>
    <mergeCell ref="T43:AD43"/>
    <mergeCell ref="E44:P44"/>
    <mergeCell ref="B35:F35"/>
    <mergeCell ref="G35:Q35"/>
    <mergeCell ref="R35:U35"/>
    <mergeCell ref="V35:Y35"/>
    <mergeCell ref="Z35:AE35"/>
    <mergeCell ref="Z36:AE36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8"/>
  <sheetViews>
    <sheetView topLeftCell="A4" zoomScaleNormal="100" workbookViewId="0">
      <selection activeCell="V21" sqref="V21:Y2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70"/>
      <c r="G2" s="670"/>
      <c r="H2" s="670"/>
      <c r="I2" s="67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68"/>
      <c r="C3" s="669"/>
      <c r="D3" s="669"/>
      <c r="E3" s="66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71"/>
      <c r="Z3" s="671"/>
      <c r="AA3" s="671"/>
      <c r="AB3" s="26"/>
      <c r="AC3" s="26"/>
      <c r="AD3" s="26"/>
      <c r="AE3" s="31"/>
    </row>
    <row r="4" spans="2:33" s="4" customFormat="1" x14ac:dyDescent="0.35">
      <c r="B4" s="668"/>
      <c r="C4" s="669"/>
      <c r="D4" s="669"/>
      <c r="E4" s="66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71"/>
      <c r="Z4" s="67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651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8</v>
      </c>
      <c r="AA8" s="318">
        <v>0</v>
      </c>
      <c r="AB8" s="318">
        <v>7</v>
      </c>
      <c r="AC8" s="318">
        <v>1</v>
      </c>
      <c r="AD8" s="318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352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319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3</v>
      </c>
      <c r="S19" s="1013"/>
      <c r="T19" s="1013"/>
      <c r="U19" s="1014"/>
      <c r="V19" s="1022">
        <v>10234</v>
      </c>
      <c r="W19" s="1023"/>
      <c r="X19" s="1023"/>
      <c r="Y19" s="1024"/>
      <c r="Z19" s="1022">
        <f t="shared" ref="Z19:Z38" si="0">+R19*V19</f>
        <v>30702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 t="s">
        <v>335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3</v>
      </c>
      <c r="S20" s="1013"/>
      <c r="T20" s="1013"/>
      <c r="U20" s="1014"/>
      <c r="V20" s="1022">
        <v>13447</v>
      </c>
      <c r="W20" s="1023"/>
      <c r="X20" s="1023"/>
      <c r="Y20" s="1024"/>
      <c r="Z20" s="1022">
        <f t="shared" si="0"/>
        <v>40341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 t="s">
        <v>355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>
        <v>10</v>
      </c>
      <c r="S21" s="1013"/>
      <c r="T21" s="1013"/>
      <c r="U21" s="1014"/>
      <c r="V21" s="1022">
        <v>2750</v>
      </c>
      <c r="W21" s="1023"/>
      <c r="X21" s="1023"/>
      <c r="Y21" s="1024"/>
      <c r="Z21" s="1022">
        <f t="shared" si="0"/>
        <v>27500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/>
      <c r="S22" s="1013"/>
      <c r="T22" s="1013"/>
      <c r="U22" s="1014"/>
      <c r="V22" s="1022">
        <v>0</v>
      </c>
      <c r="W22" s="1023"/>
      <c r="X22" s="1023"/>
      <c r="Y22" s="1024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0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/>
      <c r="S23" s="1013"/>
      <c r="T23" s="1013"/>
      <c r="U23" s="1014"/>
      <c r="V23" s="1022">
        <v>0</v>
      </c>
      <c r="W23" s="1023"/>
      <c r="X23" s="1023"/>
      <c r="Y23" s="1024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12">
        <v>0</v>
      </c>
      <c r="W24" s="1013"/>
      <c r="X24" s="1013"/>
      <c r="Y24" s="1014"/>
      <c r="Z24" s="1012">
        <f t="shared" si="0"/>
        <v>0</v>
      </c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12">
        <v>0</v>
      </c>
      <c r="W25" s="1013"/>
      <c r="X25" s="1013"/>
      <c r="Y25" s="1014"/>
      <c r="Z25" s="1012">
        <f t="shared" si="0"/>
        <v>0</v>
      </c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12">
        <v>0</v>
      </c>
      <c r="W26" s="1013"/>
      <c r="X26" s="1013"/>
      <c r="Y26" s="1014"/>
      <c r="Z26" s="1012">
        <f t="shared" si="0"/>
        <v>0</v>
      </c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12">
        <v>0</v>
      </c>
      <c r="W27" s="1013"/>
      <c r="X27" s="1013"/>
      <c r="Y27" s="1014"/>
      <c r="Z27" s="1012">
        <f t="shared" si="0"/>
        <v>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12"/>
      <c r="W28" s="1013"/>
      <c r="X28" s="1013"/>
      <c r="Y28" s="101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/>
      <c r="W29" s="1013"/>
      <c r="X29" s="1013"/>
      <c r="Y29" s="101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/>
      <c r="W30" s="1013"/>
      <c r="X30" s="1013"/>
      <c r="Y30" s="1014"/>
      <c r="Z30" s="1012">
        <f t="shared" si="0"/>
        <v>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/>
      <c r="W31" s="1013"/>
      <c r="X31" s="1013"/>
      <c r="Y31" s="1014"/>
      <c r="Z31" s="1012">
        <f t="shared" si="0"/>
        <v>0</v>
      </c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12"/>
      <c r="W32" s="1013"/>
      <c r="X32" s="1013"/>
      <c r="Y32" s="1014"/>
      <c r="Z32" s="1012">
        <f t="shared" si="0"/>
        <v>0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>
        <f t="shared" si="0"/>
        <v>0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/>
      <c r="S34" s="1013"/>
      <c r="T34" s="1013"/>
      <c r="U34" s="1014"/>
      <c r="V34" s="1012"/>
      <c r="W34" s="1013"/>
      <c r="X34" s="1013"/>
      <c r="Y34" s="1014"/>
      <c r="Z34" s="1012">
        <f t="shared" si="0"/>
        <v>0</v>
      </c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0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017"/>
      <c r="S35" s="1013"/>
      <c r="T35" s="1013"/>
      <c r="U35" s="1014"/>
      <c r="V35" s="1012"/>
      <c r="W35" s="1013"/>
      <c r="X35" s="1013"/>
      <c r="Y35" s="1014"/>
      <c r="Z35" s="1012">
        <f t="shared" si="0"/>
        <v>0</v>
      </c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114"/>
      <c r="S36" s="1115"/>
      <c r="T36" s="1115"/>
      <c r="U36" s="1116"/>
      <c r="V36" s="1012"/>
      <c r="W36" s="1013"/>
      <c r="X36" s="1013"/>
      <c r="Y36" s="1014"/>
      <c r="Z36" s="1012">
        <f t="shared" si="0"/>
        <v>0</v>
      </c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114"/>
      <c r="S37" s="1115"/>
      <c r="T37" s="1115"/>
      <c r="U37" s="1116"/>
      <c r="V37" s="1012"/>
      <c r="W37" s="1013"/>
      <c r="X37" s="1013"/>
      <c r="Y37" s="1014"/>
      <c r="Z37" s="1012">
        <f t="shared" si="0"/>
        <v>0</v>
      </c>
      <c r="AA37" s="1015"/>
      <c r="AB37" s="1015"/>
      <c r="AC37" s="1015"/>
      <c r="AD37" s="1015"/>
      <c r="AE37" s="1016"/>
    </row>
    <row r="38" spans="2:31" ht="19.5" customHeight="1" thickBot="1" x14ac:dyDescent="0.4">
      <c r="B38" s="1008"/>
      <c r="C38" s="1009"/>
      <c r="D38" s="1009"/>
      <c r="E38" s="1009"/>
      <c r="F38" s="1010"/>
      <c r="G38" s="1011"/>
      <c r="H38" s="1009"/>
      <c r="I38" s="1009"/>
      <c r="J38" s="1009"/>
      <c r="K38" s="1009"/>
      <c r="L38" s="1009"/>
      <c r="M38" s="1009"/>
      <c r="N38" s="1009"/>
      <c r="O38" s="1009"/>
      <c r="P38" s="1009"/>
      <c r="Q38" s="1010"/>
      <c r="R38" s="1114"/>
      <c r="S38" s="1115"/>
      <c r="T38" s="1115"/>
      <c r="U38" s="1116"/>
      <c r="V38" s="1012"/>
      <c r="W38" s="1013"/>
      <c r="X38" s="1013"/>
      <c r="Y38" s="1014"/>
      <c r="Z38" s="1012">
        <f t="shared" si="0"/>
        <v>0</v>
      </c>
      <c r="AA38" s="1015"/>
      <c r="AB38" s="1015"/>
      <c r="AC38" s="1015"/>
      <c r="AD38" s="1015"/>
      <c r="AE38" s="1016"/>
    </row>
    <row r="39" spans="2:31" ht="16" thickBot="1" x14ac:dyDescent="0.4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8"/>
      <c r="X39" s="8"/>
      <c r="Y39" s="8"/>
      <c r="Z39" s="1003">
        <f>SUM(Z19:AE38)</f>
        <v>98543</v>
      </c>
      <c r="AA39" s="1004"/>
      <c r="AB39" s="1004"/>
      <c r="AC39" s="1004"/>
      <c r="AD39" s="1004"/>
      <c r="AE39" s="1005"/>
    </row>
    <row r="40" spans="2:31" x14ac:dyDescent="0.3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667"/>
      <c r="F42" s="667"/>
      <c r="G42" s="667"/>
      <c r="H42" s="667"/>
      <c r="I42" s="667"/>
      <c r="J42" s="667"/>
      <c r="K42" s="667"/>
      <c r="L42" s="667"/>
      <c r="M42" s="667"/>
      <c r="N42" s="667"/>
      <c r="O42" s="667"/>
      <c r="P42" s="667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667"/>
      <c r="F43" s="667"/>
      <c r="G43" s="667"/>
      <c r="H43" s="667"/>
      <c r="I43" s="667"/>
      <c r="J43" s="667"/>
      <c r="K43" s="667"/>
      <c r="L43" s="667"/>
      <c r="M43" s="667"/>
      <c r="N43" s="667"/>
      <c r="O43" s="667"/>
      <c r="P43" s="66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667"/>
      <c r="F44" s="667"/>
      <c r="G44" s="667"/>
      <c r="H44" s="667"/>
      <c r="I44" s="667"/>
      <c r="J44" s="667"/>
      <c r="K44" s="667"/>
      <c r="L44" s="667"/>
      <c r="M44" s="667"/>
      <c r="N44" s="667"/>
      <c r="O44" s="667"/>
      <c r="P44" s="667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22.5" customHeight="1" x14ac:dyDescent="0.35">
      <c r="B45" s="9" t="s">
        <v>17</v>
      </c>
      <c r="C45" s="4"/>
      <c r="D45" s="4"/>
      <c r="E45" s="1006" t="s">
        <v>0</v>
      </c>
      <c r="F45" s="1006"/>
      <c r="G45" s="1006"/>
      <c r="H45" s="1006"/>
      <c r="I45" s="1006"/>
      <c r="J45" s="1006"/>
      <c r="K45" s="1006"/>
      <c r="L45" s="1006"/>
      <c r="M45" s="1006"/>
      <c r="N45" s="1006"/>
      <c r="O45" s="1006"/>
      <c r="P45" s="1006"/>
      <c r="Q45" s="4"/>
      <c r="R45" s="7" t="s">
        <v>18</v>
      </c>
      <c r="S45" s="4"/>
      <c r="T45" s="1006"/>
      <c r="U45" s="1006"/>
      <c r="V45" s="1006"/>
      <c r="W45" s="1006"/>
      <c r="X45" s="1006"/>
      <c r="Y45" s="1006"/>
      <c r="Z45" s="1006"/>
      <c r="AA45" s="1006"/>
      <c r="AB45" s="1006"/>
      <c r="AC45" s="1006"/>
      <c r="AD45" s="1006"/>
      <c r="AE45" s="6"/>
    </row>
    <row r="46" spans="2:31" x14ac:dyDescent="0.35">
      <c r="B46" s="3"/>
      <c r="C46" s="4"/>
      <c r="D46" s="4"/>
      <c r="E46" s="1007" t="s">
        <v>19</v>
      </c>
      <c r="F46" s="1007"/>
      <c r="G46" s="1007"/>
      <c r="H46" s="1007"/>
      <c r="I46" s="1007"/>
      <c r="J46" s="1007"/>
      <c r="K46" s="1007"/>
      <c r="L46" s="1007"/>
      <c r="M46" s="1007"/>
      <c r="N46" s="1007"/>
      <c r="O46" s="1007"/>
      <c r="P46" s="1007"/>
      <c r="Q46" s="4"/>
      <c r="R46" s="4"/>
      <c r="S46" s="4"/>
      <c r="T46" s="4" t="s">
        <v>28</v>
      </c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667"/>
      <c r="F47" s="667"/>
      <c r="G47" s="667"/>
      <c r="H47" s="667"/>
      <c r="I47" s="667"/>
      <c r="J47" s="667"/>
      <c r="K47" s="667"/>
      <c r="L47" s="667"/>
      <c r="M47" s="667"/>
      <c r="N47" s="667"/>
      <c r="O47" s="667"/>
      <c r="P47" s="667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ht="16" thickBot="1" x14ac:dyDescent="0.4">
      <c r="B48" s="10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2"/>
    </row>
  </sheetData>
  <mergeCells count="122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Z39:AE39"/>
    <mergeCell ref="E45:P45"/>
    <mergeCell ref="T45:AD45"/>
    <mergeCell ref="E46:P4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5"/>
  <sheetViews>
    <sheetView topLeftCell="A2" workbookViewId="0">
      <selection activeCell="G22" sqref="G22:Q2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70"/>
      <c r="G2" s="670"/>
      <c r="H2" s="670"/>
      <c r="I2" s="67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68"/>
      <c r="C3" s="669"/>
      <c r="D3" s="669"/>
      <c r="E3" s="66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71"/>
      <c r="Z3" s="671"/>
      <c r="AA3" s="671"/>
      <c r="AB3" s="26"/>
      <c r="AC3" s="26"/>
      <c r="AD3" s="26"/>
      <c r="AE3" s="31"/>
    </row>
    <row r="4" spans="2:33" s="4" customFormat="1" x14ac:dyDescent="0.35">
      <c r="B4" s="668"/>
      <c r="C4" s="669"/>
      <c r="D4" s="669"/>
      <c r="E4" s="66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71"/>
      <c r="Z4" s="67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652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0</v>
      </c>
      <c r="AB8" s="15">
        <v>7</v>
      </c>
      <c r="AC8" s="15">
        <v>1</v>
      </c>
      <c r="AD8" s="15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x14ac:dyDescent="0.35">
      <c r="B18" s="1017"/>
      <c r="C18" s="1013"/>
      <c r="D18" s="1013"/>
      <c r="E18" s="1013"/>
      <c r="F18" s="1013"/>
      <c r="G18" s="1220" t="s">
        <v>319</v>
      </c>
      <c r="H18" s="1218"/>
      <c r="I18" s="1218"/>
      <c r="J18" s="1218"/>
      <c r="K18" s="1218"/>
      <c r="L18" s="1218"/>
      <c r="M18" s="1218"/>
      <c r="N18" s="1218"/>
      <c r="O18" s="1218"/>
      <c r="P18" s="1218"/>
      <c r="Q18" s="1219"/>
      <c r="R18" s="1108">
        <v>3</v>
      </c>
      <c r="S18" s="1013"/>
      <c r="T18" s="1013"/>
      <c r="U18" s="1014"/>
      <c r="V18" s="1147">
        <v>10234</v>
      </c>
      <c r="W18" s="1150"/>
      <c r="X18" s="1150"/>
      <c r="Y18" s="1151"/>
      <c r="Z18" s="1022">
        <f t="shared" ref="Z18:Z40" si="0">+R18*V18</f>
        <v>30702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220" t="s">
        <v>335</v>
      </c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>
        <v>2</v>
      </c>
      <c r="S19" s="1013"/>
      <c r="T19" s="1013"/>
      <c r="U19" s="1014"/>
      <c r="V19" s="1147">
        <v>13447</v>
      </c>
      <c r="W19" s="1150"/>
      <c r="X19" s="1150"/>
      <c r="Y19" s="1151"/>
      <c r="Z19" s="1022">
        <f t="shared" ref="Z19" si="1">+R19*V19</f>
        <v>26894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485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40</v>
      </c>
      <c r="S20" s="1013"/>
      <c r="T20" s="1013"/>
      <c r="U20" s="1014"/>
      <c r="V20" s="1147">
        <v>382</v>
      </c>
      <c r="W20" s="1148"/>
      <c r="X20" s="1148"/>
      <c r="Y20" s="1149"/>
      <c r="Z20" s="1022">
        <f t="shared" si="0"/>
        <v>15280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473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40</v>
      </c>
      <c r="S21" s="1013"/>
      <c r="T21" s="1013"/>
      <c r="U21" s="1014"/>
      <c r="V21" s="1147">
        <v>405</v>
      </c>
      <c r="W21" s="1148"/>
      <c r="X21" s="1148"/>
      <c r="Y21" s="1149"/>
      <c r="Z21" s="1022">
        <f t="shared" si="0"/>
        <v>16200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025" t="s">
        <v>40</v>
      </c>
      <c r="H22" s="1026"/>
      <c r="I22" s="1026"/>
      <c r="J22" s="1026"/>
      <c r="K22" s="1026"/>
      <c r="L22" s="1026"/>
      <c r="M22" s="1026"/>
      <c r="N22" s="1026"/>
      <c r="O22" s="1026"/>
      <c r="P22" s="1026"/>
      <c r="Q22" s="1027"/>
      <c r="R22" s="1017">
        <v>1</v>
      </c>
      <c r="S22" s="1013"/>
      <c r="T22" s="1013"/>
      <c r="U22" s="1014"/>
      <c r="V22" s="1022">
        <v>2266</v>
      </c>
      <c r="W22" s="1124"/>
      <c r="X22" s="1124"/>
      <c r="Y22" s="1125"/>
      <c r="Z22" s="1022">
        <f t="shared" ref="Z22" si="2">+R22*V22</f>
        <v>2266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47"/>
      <c r="W23" s="1148"/>
      <c r="X23" s="1148"/>
      <c r="Y23" s="1149"/>
      <c r="Z23" s="1022"/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47">
        <v>0</v>
      </c>
      <c r="W24" s="1148"/>
      <c r="X24" s="1148"/>
      <c r="Y24" s="1149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47">
        <v>0</v>
      </c>
      <c r="W25" s="1148"/>
      <c r="X25" s="1148"/>
      <c r="Y25" s="1149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47">
        <v>0</v>
      </c>
      <c r="W26" s="1148"/>
      <c r="X26" s="1148"/>
      <c r="Y26" s="1149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47">
        <v>0</v>
      </c>
      <c r="W27" s="1148"/>
      <c r="X27" s="1148"/>
      <c r="Y27" s="1149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47"/>
      <c r="W28" s="1148"/>
      <c r="X28" s="1148"/>
      <c r="Y28" s="1149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47"/>
      <c r="W29" s="1148"/>
      <c r="X29" s="1148"/>
      <c r="Y29" s="1149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47"/>
      <c r="W30" s="1148"/>
      <c r="X30" s="1148"/>
      <c r="Y30" s="1149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47"/>
      <c r="W31" s="1148"/>
      <c r="X31" s="1148"/>
      <c r="Y31" s="1149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47"/>
      <c r="W32" s="1148"/>
      <c r="X32" s="1148"/>
      <c r="Y32" s="1149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47"/>
      <c r="W33" s="1148"/>
      <c r="X33" s="1148"/>
      <c r="Y33" s="1149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140"/>
      <c r="C34" s="1141"/>
      <c r="D34" s="1141"/>
      <c r="E34" s="1141"/>
      <c r="F34" s="1107"/>
      <c r="G34" s="1140"/>
      <c r="H34" s="1141"/>
      <c r="I34" s="1141"/>
      <c r="J34" s="1141"/>
      <c r="K34" s="1141"/>
      <c r="L34" s="1141"/>
      <c r="M34" s="1141"/>
      <c r="N34" s="1141"/>
      <c r="O34" s="1141"/>
      <c r="P34" s="1141"/>
      <c r="Q34" s="1142"/>
      <c r="R34" s="1143"/>
      <c r="S34" s="1144"/>
      <c r="T34" s="1144"/>
      <c r="U34" s="1144"/>
      <c r="V34" s="1228"/>
      <c r="W34" s="1229"/>
      <c r="X34" s="1229"/>
      <c r="Y34" s="1229"/>
      <c r="Z34" s="1124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228"/>
      <c r="W35" s="1229"/>
      <c r="X35" s="1229"/>
      <c r="Y35" s="1229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228"/>
      <c r="W36" s="1229"/>
      <c r="X36" s="1229"/>
      <c r="Y36" s="1229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thickBot="1" x14ac:dyDescent="0.4">
      <c r="B37" s="1156"/>
      <c r="C37" s="1157"/>
      <c r="D37" s="1157"/>
      <c r="E37" s="1157"/>
      <c r="F37" s="1011"/>
      <c r="G37" s="1156"/>
      <c r="H37" s="1157"/>
      <c r="I37" s="1157"/>
      <c r="J37" s="1157"/>
      <c r="K37" s="1157"/>
      <c r="L37" s="1157"/>
      <c r="M37" s="1157"/>
      <c r="N37" s="1157"/>
      <c r="O37" s="1157"/>
      <c r="P37" s="1157"/>
      <c r="Q37" s="1158"/>
      <c r="R37" s="1159"/>
      <c r="S37" s="1160"/>
      <c r="T37" s="1160"/>
      <c r="U37" s="1160"/>
      <c r="V37" s="1223"/>
      <c r="W37" s="1224"/>
      <c r="X37" s="1224"/>
      <c r="Y37" s="1224"/>
      <c r="Z37" s="1163">
        <f t="shared" si="0"/>
        <v>0</v>
      </c>
      <c r="AA37" s="1163"/>
      <c r="AB37" s="1163"/>
      <c r="AC37" s="1163"/>
      <c r="AD37" s="1163"/>
      <c r="AE37" s="1164"/>
    </row>
    <row r="38" spans="2:31" ht="19.5" customHeight="1" thickBot="1" x14ac:dyDescent="0.4">
      <c r="B38" s="1156"/>
      <c r="C38" s="1157"/>
      <c r="D38" s="1157"/>
      <c r="E38" s="1157"/>
      <c r="F38" s="1011"/>
      <c r="G38" s="1156"/>
      <c r="H38" s="1157"/>
      <c r="I38" s="1157"/>
      <c r="J38" s="1157"/>
      <c r="K38" s="1157"/>
      <c r="L38" s="1157"/>
      <c r="M38" s="1157"/>
      <c r="N38" s="1157"/>
      <c r="O38" s="1157"/>
      <c r="P38" s="1157"/>
      <c r="Q38" s="1158"/>
      <c r="R38" s="1159"/>
      <c r="S38" s="1160"/>
      <c r="T38" s="1160"/>
      <c r="U38" s="1160"/>
      <c r="V38" s="1223"/>
      <c r="W38" s="1224"/>
      <c r="X38" s="1224"/>
      <c r="Y38" s="1224"/>
      <c r="Z38" s="1163">
        <f t="shared" si="0"/>
        <v>0</v>
      </c>
      <c r="AA38" s="1163"/>
      <c r="AB38" s="1163"/>
      <c r="AC38" s="1163"/>
      <c r="AD38" s="1163"/>
      <c r="AE38" s="1164"/>
    </row>
    <row r="39" spans="2:31" ht="19.5" customHeight="1" thickBot="1" x14ac:dyDescent="0.4">
      <c r="B39" s="1156"/>
      <c r="C39" s="1157"/>
      <c r="D39" s="1157"/>
      <c r="E39" s="1157"/>
      <c r="F39" s="1011"/>
      <c r="G39" s="1156"/>
      <c r="H39" s="1157"/>
      <c r="I39" s="1157"/>
      <c r="J39" s="1157"/>
      <c r="K39" s="1157"/>
      <c r="L39" s="1157"/>
      <c r="M39" s="1157"/>
      <c r="N39" s="1157"/>
      <c r="O39" s="1157"/>
      <c r="P39" s="1157"/>
      <c r="Q39" s="1158"/>
      <c r="R39" s="1159"/>
      <c r="S39" s="1160"/>
      <c r="T39" s="1160"/>
      <c r="U39" s="1160"/>
      <c r="V39" s="1223"/>
      <c r="W39" s="1224"/>
      <c r="X39" s="1224"/>
      <c r="Y39" s="1224"/>
      <c r="Z39" s="1163">
        <f t="shared" si="0"/>
        <v>0</v>
      </c>
      <c r="AA39" s="1163"/>
      <c r="AB39" s="1163"/>
      <c r="AC39" s="1163"/>
      <c r="AD39" s="1163"/>
      <c r="AE39" s="1164"/>
    </row>
    <row r="40" spans="2:31" ht="19.5" customHeight="1" thickBot="1" x14ac:dyDescent="0.4">
      <c r="B40" s="1156"/>
      <c r="C40" s="1157"/>
      <c r="D40" s="1157"/>
      <c r="E40" s="1157"/>
      <c r="F40" s="1011"/>
      <c r="G40" s="1156"/>
      <c r="H40" s="1157"/>
      <c r="I40" s="1157"/>
      <c r="J40" s="1157"/>
      <c r="K40" s="1157"/>
      <c r="L40" s="1157"/>
      <c r="M40" s="1157"/>
      <c r="N40" s="1157"/>
      <c r="O40" s="1157"/>
      <c r="P40" s="1157"/>
      <c r="Q40" s="1158"/>
      <c r="R40" s="1159"/>
      <c r="S40" s="1160"/>
      <c r="T40" s="1160"/>
      <c r="U40" s="1160"/>
      <c r="V40" s="1223"/>
      <c r="W40" s="1224"/>
      <c r="X40" s="1224"/>
      <c r="Y40" s="1224"/>
      <c r="Z40" s="1163">
        <f t="shared" si="0"/>
        <v>0</v>
      </c>
      <c r="AA40" s="1163"/>
      <c r="AB40" s="1163"/>
      <c r="AC40" s="1163"/>
      <c r="AD40" s="1163"/>
      <c r="AE40" s="1164"/>
    </row>
    <row r="41" spans="2:31" ht="16" thickBot="1" x14ac:dyDescent="0.4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8"/>
      <c r="X41" s="8"/>
      <c r="Y41" s="8"/>
      <c r="Z41" s="1003">
        <f>SUM(Z18:AE40)</f>
        <v>91342</v>
      </c>
      <c r="AA41" s="1004"/>
      <c r="AB41" s="1004"/>
      <c r="AC41" s="1004"/>
      <c r="AD41" s="1004"/>
      <c r="AE41" s="1005"/>
    </row>
    <row r="42" spans="2:31" x14ac:dyDescent="0.35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22.5" customHeight="1" x14ac:dyDescent="0.35">
      <c r="B43" s="9" t="s">
        <v>17</v>
      </c>
      <c r="C43" s="4"/>
      <c r="D43" s="4"/>
      <c r="E43" s="1006" t="s">
        <v>0</v>
      </c>
      <c r="F43" s="1006"/>
      <c r="G43" s="1006"/>
      <c r="H43" s="1006"/>
      <c r="I43" s="1006"/>
      <c r="J43" s="1006"/>
      <c r="K43" s="1006"/>
      <c r="L43" s="1006"/>
      <c r="M43" s="1006"/>
      <c r="N43" s="1006"/>
      <c r="O43" s="1006"/>
      <c r="P43" s="1006"/>
      <c r="Q43" s="1155" t="s">
        <v>18</v>
      </c>
      <c r="R43" s="1155"/>
      <c r="S43" s="1155"/>
      <c r="T43" s="1006"/>
      <c r="U43" s="1006"/>
      <c r="V43" s="1006"/>
      <c r="W43" s="1006"/>
      <c r="X43" s="1006"/>
      <c r="Y43" s="1006"/>
      <c r="Z43" s="1006"/>
      <c r="AA43" s="1006"/>
      <c r="AB43" s="1006"/>
      <c r="AC43" s="1006"/>
      <c r="AD43" s="1006"/>
      <c r="AE43" s="6"/>
    </row>
    <row r="44" spans="2:31" x14ac:dyDescent="0.35">
      <c r="B44" s="3"/>
      <c r="C44" s="4"/>
      <c r="D44" s="4"/>
      <c r="E44" s="1007" t="s">
        <v>19</v>
      </c>
      <c r="F44" s="1007"/>
      <c r="G44" s="1007"/>
      <c r="H44" s="1007"/>
      <c r="I44" s="1007"/>
      <c r="J44" s="1007"/>
      <c r="K44" s="1007"/>
      <c r="L44" s="1007"/>
      <c r="M44" s="1007"/>
      <c r="N44" s="1007"/>
      <c r="O44" s="1007"/>
      <c r="P44" s="1007"/>
      <c r="Q44" s="4"/>
      <c r="R44" s="4"/>
      <c r="S44" s="4"/>
      <c r="T44" s="141" t="s">
        <v>28</v>
      </c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16" thickBot="1" x14ac:dyDescent="0.4">
      <c r="B45" s="10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2"/>
    </row>
  </sheetData>
  <mergeCells count="138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Z41:AE41"/>
    <mergeCell ref="E43:P43"/>
    <mergeCell ref="Q43:S43"/>
    <mergeCell ref="T43:AD43"/>
    <mergeCell ref="E44:P44"/>
    <mergeCell ref="B19:F19"/>
    <mergeCell ref="G19:Q19"/>
    <mergeCell ref="R19:U19"/>
    <mergeCell ref="V19:Y19"/>
    <mergeCell ref="Z19:AE19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37:F37"/>
    <mergeCell ref="G37:Q37"/>
    <mergeCell ref="R37:U37"/>
    <mergeCell ref="V37:Y37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9"/>
  <sheetViews>
    <sheetView topLeftCell="A2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70"/>
      <c r="G2" s="670"/>
      <c r="H2" s="670"/>
      <c r="I2" s="67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68"/>
      <c r="C3" s="669"/>
      <c r="D3" s="669"/>
      <c r="E3" s="66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71"/>
      <c r="Z3" s="671"/>
      <c r="AA3" s="671"/>
      <c r="AB3" s="26"/>
      <c r="AC3" s="26"/>
      <c r="AD3" s="26"/>
      <c r="AE3" s="31"/>
    </row>
    <row r="4" spans="2:33" s="4" customFormat="1" x14ac:dyDescent="0.35">
      <c r="B4" s="668"/>
      <c r="C4" s="669"/>
      <c r="D4" s="669"/>
      <c r="E4" s="66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71"/>
      <c r="Z4" s="67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653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0</v>
      </c>
      <c r="AB8" s="15">
        <v>7</v>
      </c>
      <c r="AC8" s="15">
        <v>1</v>
      </c>
      <c r="AD8" s="15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6.5" customHeight="1" thickBot="1" x14ac:dyDescent="0.4">
      <c r="B18" s="1017"/>
      <c r="C18" s="1013"/>
      <c r="D18" s="1013"/>
      <c r="E18" s="1013"/>
      <c r="F18" s="1013"/>
      <c r="G18" s="1079" t="s">
        <v>522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4</v>
      </c>
      <c r="S18" s="1013"/>
      <c r="T18" s="1013"/>
      <c r="U18" s="1014"/>
      <c r="V18" s="1147">
        <v>10234</v>
      </c>
      <c r="W18" s="1148"/>
      <c r="X18" s="1148"/>
      <c r="Y18" s="1149"/>
      <c r="Z18" s="1022">
        <f>+R18*V18</f>
        <v>40936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36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6</v>
      </c>
      <c r="S19" s="1013"/>
      <c r="T19" s="1013"/>
      <c r="U19" s="1014"/>
      <c r="V19" s="1147">
        <v>13447</v>
      </c>
      <c r="W19" s="1148"/>
      <c r="X19" s="1148"/>
      <c r="Y19" s="1149"/>
      <c r="Z19" s="1022">
        <f t="shared" ref="Z19:Z41" si="0">+R19*V19</f>
        <v>80682</v>
      </c>
      <c r="AA19" s="1124"/>
      <c r="AB19" s="1124"/>
      <c r="AC19" s="1124"/>
      <c r="AD19" s="1124"/>
      <c r="AE19" s="1125"/>
    </row>
    <row r="20" spans="2:33" ht="19.5" customHeight="1" thickBot="1" x14ac:dyDescent="0.4">
      <c r="B20" s="1017"/>
      <c r="C20" s="1013"/>
      <c r="D20" s="1013"/>
      <c r="E20" s="1013"/>
      <c r="F20" s="1018"/>
      <c r="G20" s="1011" t="s">
        <v>362</v>
      </c>
      <c r="H20" s="1009"/>
      <c r="I20" s="1009"/>
      <c r="J20" s="1009"/>
      <c r="K20" s="1009"/>
      <c r="L20" s="1009"/>
      <c r="M20" s="1009"/>
      <c r="N20" s="1009"/>
      <c r="O20" s="1009"/>
      <c r="P20" s="1009"/>
      <c r="Q20" s="1010"/>
      <c r="R20" s="1114">
        <v>1</v>
      </c>
      <c r="S20" s="1115"/>
      <c r="T20" s="1115"/>
      <c r="U20" s="1116"/>
      <c r="V20" s="1234">
        <v>281800</v>
      </c>
      <c r="W20" s="1235"/>
      <c r="X20" s="1235"/>
      <c r="Y20" s="1236"/>
      <c r="Z20" s="1022">
        <f t="shared" ref="Z20" si="1">+V20*R20</f>
        <v>281800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485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20</v>
      </c>
      <c r="S21" s="1013"/>
      <c r="T21" s="1013"/>
      <c r="U21" s="1014"/>
      <c r="V21" s="1147">
        <v>382</v>
      </c>
      <c r="W21" s="1148"/>
      <c r="X21" s="1148"/>
      <c r="Y21" s="1149"/>
      <c r="Z21" s="1022">
        <f t="shared" si="0"/>
        <v>7640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 t="s">
        <v>473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20</v>
      </c>
      <c r="S22" s="1013"/>
      <c r="T22" s="1013"/>
      <c r="U22" s="1014"/>
      <c r="V22" s="1147">
        <v>405</v>
      </c>
      <c r="W22" s="1148"/>
      <c r="X22" s="1148"/>
      <c r="Y22" s="1149"/>
      <c r="Z22" s="1022">
        <f t="shared" si="0"/>
        <v>8100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25" t="s">
        <v>40</v>
      </c>
      <c r="H23" s="1026"/>
      <c r="I23" s="1026"/>
      <c r="J23" s="1026"/>
      <c r="K23" s="1026"/>
      <c r="L23" s="1026"/>
      <c r="M23" s="1026"/>
      <c r="N23" s="1026"/>
      <c r="O23" s="1026"/>
      <c r="P23" s="1026"/>
      <c r="Q23" s="1027"/>
      <c r="R23" s="1108">
        <v>1</v>
      </c>
      <c r="S23" s="1013"/>
      <c r="T23" s="1013"/>
      <c r="U23" s="1014"/>
      <c r="V23" s="1022">
        <v>2266</v>
      </c>
      <c r="W23" s="1124"/>
      <c r="X23" s="1124"/>
      <c r="Y23" s="1125"/>
      <c r="Z23" s="1022">
        <f t="shared" si="0"/>
        <v>2266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/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/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140"/>
      <c r="C34" s="1141"/>
      <c r="D34" s="1141"/>
      <c r="E34" s="1141"/>
      <c r="F34" s="1107"/>
      <c r="G34" s="1152"/>
      <c r="H34" s="1153"/>
      <c r="I34" s="1153"/>
      <c r="J34" s="1153"/>
      <c r="K34" s="1153"/>
      <c r="L34" s="1153"/>
      <c r="M34" s="1153"/>
      <c r="N34" s="1153"/>
      <c r="O34" s="1153"/>
      <c r="P34" s="1153"/>
      <c r="Q34" s="1154"/>
      <c r="R34" s="1153"/>
      <c r="S34" s="1153"/>
      <c r="T34" s="1153"/>
      <c r="U34" s="1154"/>
      <c r="V34" s="1137">
        <v>0</v>
      </c>
      <c r="W34" s="1138"/>
      <c r="X34" s="1138"/>
      <c r="Y34" s="1139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145">
        <v>0</v>
      </c>
      <c r="W35" s="1146"/>
      <c r="X35" s="1146"/>
      <c r="Y35" s="1146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145">
        <v>0</v>
      </c>
      <c r="W36" s="1146"/>
      <c r="X36" s="1146"/>
      <c r="Y36" s="1146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145">
        <v>0</v>
      </c>
      <c r="W37" s="1146"/>
      <c r="X37" s="1146"/>
      <c r="Y37" s="1146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143"/>
      <c r="S38" s="1144"/>
      <c r="T38" s="1144"/>
      <c r="U38" s="1144"/>
      <c r="V38" s="1145">
        <v>0</v>
      </c>
      <c r="W38" s="1146"/>
      <c r="X38" s="1146"/>
      <c r="Y38" s="1146"/>
      <c r="Z38" s="1124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thickBot="1" x14ac:dyDescent="0.4">
      <c r="B41" s="1156"/>
      <c r="C41" s="1157"/>
      <c r="D41" s="1157"/>
      <c r="E41" s="1157"/>
      <c r="F41" s="1011"/>
      <c r="G41" s="1156"/>
      <c r="H41" s="1157"/>
      <c r="I41" s="1157"/>
      <c r="J41" s="1157"/>
      <c r="K41" s="1157"/>
      <c r="L41" s="1157"/>
      <c r="M41" s="1157"/>
      <c r="N41" s="1157"/>
      <c r="O41" s="1157"/>
      <c r="P41" s="1157"/>
      <c r="Q41" s="1158"/>
      <c r="R41" s="1159"/>
      <c r="S41" s="1160"/>
      <c r="T41" s="1160"/>
      <c r="U41" s="1160"/>
      <c r="V41" s="1161">
        <v>0</v>
      </c>
      <c r="W41" s="1162"/>
      <c r="X41" s="1162"/>
      <c r="Y41" s="1162"/>
      <c r="Z41" s="1163">
        <f t="shared" si="0"/>
        <v>0</v>
      </c>
      <c r="AA41" s="1163"/>
      <c r="AB41" s="1163"/>
      <c r="AC41" s="1163"/>
      <c r="AD41" s="1163"/>
      <c r="AE41" s="1164"/>
    </row>
    <row r="42" spans="2:31" ht="16" thickBot="1" x14ac:dyDescent="0.4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8"/>
      <c r="X42" s="8"/>
      <c r="Y42" s="8"/>
      <c r="Z42" s="1003">
        <f>SUM(Z18:AE41)</f>
        <v>421424</v>
      </c>
      <c r="AA42" s="1004"/>
      <c r="AB42" s="1004"/>
      <c r="AC42" s="1004"/>
      <c r="AD42" s="1004"/>
      <c r="AE42" s="1005"/>
    </row>
    <row r="43" spans="2:31" x14ac:dyDescent="0.35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667"/>
      <c r="F44" s="667"/>
      <c r="G44" s="667"/>
      <c r="H44" s="667"/>
      <c r="I44" s="667"/>
      <c r="J44" s="667"/>
      <c r="K44" s="667"/>
      <c r="L44" s="667"/>
      <c r="M44" s="667"/>
      <c r="N44" s="667"/>
      <c r="O44" s="667"/>
      <c r="P44" s="667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667"/>
      <c r="F45" s="667"/>
      <c r="G45" s="667"/>
      <c r="H45" s="667"/>
      <c r="I45" s="667"/>
      <c r="J45" s="667"/>
      <c r="K45" s="667"/>
      <c r="L45" s="667"/>
      <c r="M45" s="667"/>
      <c r="N45" s="667"/>
      <c r="O45" s="667"/>
      <c r="P45" s="667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667"/>
      <c r="F46" s="667"/>
      <c r="G46" s="667"/>
      <c r="H46" s="667"/>
      <c r="I46" s="667"/>
      <c r="J46" s="667"/>
      <c r="K46" s="667"/>
      <c r="L46" s="667"/>
      <c r="M46" s="667"/>
      <c r="N46" s="667"/>
      <c r="O46" s="667"/>
      <c r="P46" s="667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1155" t="s">
        <v>18</v>
      </c>
      <c r="R47" s="1155"/>
      <c r="S47" s="1155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141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ht="16" thickBot="1" x14ac:dyDescent="0.4">
      <c r="B49" s="10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2"/>
    </row>
  </sheetData>
  <mergeCells count="14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Z42:AE42"/>
    <mergeCell ref="E47:P47"/>
    <mergeCell ref="Q47:S47"/>
    <mergeCell ref="T47:AD47"/>
    <mergeCell ref="E48:P48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5"/>
  <sheetViews>
    <sheetView topLeftCell="A2" workbookViewId="0">
      <selection activeCell="G22" sqref="G22:Q2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70"/>
      <c r="G2" s="670"/>
      <c r="H2" s="670"/>
      <c r="I2" s="67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68"/>
      <c r="C3" s="669"/>
      <c r="D3" s="669"/>
      <c r="E3" s="66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71"/>
      <c r="Z3" s="671"/>
      <c r="AA3" s="671"/>
      <c r="AB3" s="26"/>
      <c r="AC3" s="26"/>
      <c r="AD3" s="26"/>
      <c r="AE3" s="31"/>
    </row>
    <row r="4" spans="2:33" s="4" customFormat="1" x14ac:dyDescent="0.35">
      <c r="B4" s="668"/>
      <c r="C4" s="669"/>
      <c r="D4" s="669"/>
      <c r="E4" s="66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71"/>
      <c r="Z4" s="67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654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0</v>
      </c>
      <c r="AB8" s="15">
        <v>8</v>
      </c>
      <c r="AC8" s="15">
        <v>0</v>
      </c>
      <c r="AD8" s="15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x14ac:dyDescent="0.35">
      <c r="B18" s="1017"/>
      <c r="C18" s="1013"/>
      <c r="D18" s="1013"/>
      <c r="E18" s="1013"/>
      <c r="F18" s="1013"/>
      <c r="G18" s="1220" t="s">
        <v>319</v>
      </c>
      <c r="H18" s="1218"/>
      <c r="I18" s="1218"/>
      <c r="J18" s="1218"/>
      <c r="K18" s="1218"/>
      <c r="L18" s="1218"/>
      <c r="M18" s="1218"/>
      <c r="N18" s="1218"/>
      <c r="O18" s="1218"/>
      <c r="P18" s="1218"/>
      <c r="Q18" s="1219"/>
      <c r="R18" s="1108">
        <v>3</v>
      </c>
      <c r="S18" s="1013"/>
      <c r="T18" s="1013"/>
      <c r="U18" s="1014"/>
      <c r="V18" s="1147">
        <v>10234</v>
      </c>
      <c r="W18" s="1150"/>
      <c r="X18" s="1150"/>
      <c r="Y18" s="1151"/>
      <c r="Z18" s="1022">
        <f t="shared" ref="Z18:Z40" si="0">+R18*V18</f>
        <v>30702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220" t="s">
        <v>335</v>
      </c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>
        <v>2</v>
      </c>
      <c r="S19" s="1013"/>
      <c r="T19" s="1013"/>
      <c r="U19" s="1014"/>
      <c r="V19" s="1147">
        <v>13447</v>
      </c>
      <c r="W19" s="1150"/>
      <c r="X19" s="1150"/>
      <c r="Y19" s="1151"/>
      <c r="Z19" s="1022">
        <f t="shared" si="0"/>
        <v>26894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485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40</v>
      </c>
      <c r="S20" s="1013"/>
      <c r="T20" s="1013"/>
      <c r="U20" s="1014"/>
      <c r="V20" s="1147">
        <v>382</v>
      </c>
      <c r="W20" s="1148"/>
      <c r="X20" s="1148"/>
      <c r="Y20" s="1149"/>
      <c r="Z20" s="1022">
        <f t="shared" si="0"/>
        <v>15280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473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40</v>
      </c>
      <c r="S21" s="1013"/>
      <c r="T21" s="1013"/>
      <c r="U21" s="1014"/>
      <c r="V21" s="1147">
        <v>405</v>
      </c>
      <c r="W21" s="1148"/>
      <c r="X21" s="1148"/>
      <c r="Y21" s="1149"/>
      <c r="Z21" s="1022">
        <f t="shared" si="0"/>
        <v>16200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025" t="s">
        <v>40</v>
      </c>
      <c r="H22" s="1026"/>
      <c r="I22" s="1026"/>
      <c r="J22" s="1026"/>
      <c r="K22" s="1026"/>
      <c r="L22" s="1026"/>
      <c r="M22" s="1026"/>
      <c r="N22" s="1026"/>
      <c r="O22" s="1026"/>
      <c r="P22" s="1026"/>
      <c r="Q22" s="1027"/>
      <c r="R22" s="1017">
        <v>2</v>
      </c>
      <c r="S22" s="1013"/>
      <c r="T22" s="1013"/>
      <c r="U22" s="1014"/>
      <c r="V22" s="1022">
        <v>2266</v>
      </c>
      <c r="W22" s="1124"/>
      <c r="X22" s="1124"/>
      <c r="Y22" s="1125"/>
      <c r="Z22" s="1022">
        <f t="shared" si="0"/>
        <v>4532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47"/>
      <c r="W23" s="1148"/>
      <c r="X23" s="1148"/>
      <c r="Y23" s="1149"/>
      <c r="Z23" s="1022"/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47">
        <v>0</v>
      </c>
      <c r="W24" s="1148"/>
      <c r="X24" s="1148"/>
      <c r="Y24" s="1149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47">
        <v>0</v>
      </c>
      <c r="W25" s="1148"/>
      <c r="X25" s="1148"/>
      <c r="Y25" s="1149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47">
        <v>0</v>
      </c>
      <c r="W26" s="1148"/>
      <c r="X26" s="1148"/>
      <c r="Y26" s="1149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47">
        <v>0</v>
      </c>
      <c r="W27" s="1148"/>
      <c r="X27" s="1148"/>
      <c r="Y27" s="1149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47"/>
      <c r="W28" s="1148"/>
      <c r="X28" s="1148"/>
      <c r="Y28" s="1149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47"/>
      <c r="W29" s="1148"/>
      <c r="X29" s="1148"/>
      <c r="Y29" s="1149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47"/>
      <c r="W30" s="1148"/>
      <c r="X30" s="1148"/>
      <c r="Y30" s="1149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47"/>
      <c r="W31" s="1148"/>
      <c r="X31" s="1148"/>
      <c r="Y31" s="1149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47"/>
      <c r="W32" s="1148"/>
      <c r="X32" s="1148"/>
      <c r="Y32" s="1149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47"/>
      <c r="W33" s="1148"/>
      <c r="X33" s="1148"/>
      <c r="Y33" s="1149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140"/>
      <c r="C34" s="1141"/>
      <c r="D34" s="1141"/>
      <c r="E34" s="1141"/>
      <c r="F34" s="1107"/>
      <c r="G34" s="1140"/>
      <c r="H34" s="1141"/>
      <c r="I34" s="1141"/>
      <c r="J34" s="1141"/>
      <c r="K34" s="1141"/>
      <c r="L34" s="1141"/>
      <c r="M34" s="1141"/>
      <c r="N34" s="1141"/>
      <c r="O34" s="1141"/>
      <c r="P34" s="1141"/>
      <c r="Q34" s="1142"/>
      <c r="R34" s="1143"/>
      <c r="S34" s="1144"/>
      <c r="T34" s="1144"/>
      <c r="U34" s="1144"/>
      <c r="V34" s="1228"/>
      <c r="W34" s="1229"/>
      <c r="X34" s="1229"/>
      <c r="Y34" s="1229"/>
      <c r="Z34" s="1124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228"/>
      <c r="W35" s="1229"/>
      <c r="X35" s="1229"/>
      <c r="Y35" s="1229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228"/>
      <c r="W36" s="1229"/>
      <c r="X36" s="1229"/>
      <c r="Y36" s="1229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thickBot="1" x14ac:dyDescent="0.4">
      <c r="B37" s="1156"/>
      <c r="C37" s="1157"/>
      <c r="D37" s="1157"/>
      <c r="E37" s="1157"/>
      <c r="F37" s="1011"/>
      <c r="G37" s="1156"/>
      <c r="H37" s="1157"/>
      <c r="I37" s="1157"/>
      <c r="J37" s="1157"/>
      <c r="K37" s="1157"/>
      <c r="L37" s="1157"/>
      <c r="M37" s="1157"/>
      <c r="N37" s="1157"/>
      <c r="O37" s="1157"/>
      <c r="P37" s="1157"/>
      <c r="Q37" s="1158"/>
      <c r="R37" s="1159"/>
      <c r="S37" s="1160"/>
      <c r="T37" s="1160"/>
      <c r="U37" s="1160"/>
      <c r="V37" s="1223"/>
      <c r="W37" s="1224"/>
      <c r="X37" s="1224"/>
      <c r="Y37" s="1224"/>
      <c r="Z37" s="1163">
        <f t="shared" si="0"/>
        <v>0</v>
      </c>
      <c r="AA37" s="1163"/>
      <c r="AB37" s="1163"/>
      <c r="AC37" s="1163"/>
      <c r="AD37" s="1163"/>
      <c r="AE37" s="1164"/>
    </row>
    <row r="38" spans="2:31" ht="19.5" customHeight="1" thickBot="1" x14ac:dyDescent="0.4">
      <c r="B38" s="1156"/>
      <c r="C38" s="1157"/>
      <c r="D38" s="1157"/>
      <c r="E38" s="1157"/>
      <c r="F38" s="1011"/>
      <c r="G38" s="1156"/>
      <c r="H38" s="1157"/>
      <c r="I38" s="1157"/>
      <c r="J38" s="1157"/>
      <c r="K38" s="1157"/>
      <c r="L38" s="1157"/>
      <c r="M38" s="1157"/>
      <c r="N38" s="1157"/>
      <c r="O38" s="1157"/>
      <c r="P38" s="1157"/>
      <c r="Q38" s="1158"/>
      <c r="R38" s="1159"/>
      <c r="S38" s="1160"/>
      <c r="T38" s="1160"/>
      <c r="U38" s="1160"/>
      <c r="V38" s="1223"/>
      <c r="W38" s="1224"/>
      <c r="X38" s="1224"/>
      <c r="Y38" s="1224"/>
      <c r="Z38" s="1163">
        <f t="shared" si="0"/>
        <v>0</v>
      </c>
      <c r="AA38" s="1163"/>
      <c r="AB38" s="1163"/>
      <c r="AC38" s="1163"/>
      <c r="AD38" s="1163"/>
      <c r="AE38" s="1164"/>
    </row>
    <row r="39" spans="2:31" ht="19.5" customHeight="1" thickBot="1" x14ac:dyDescent="0.4">
      <c r="B39" s="1156"/>
      <c r="C39" s="1157"/>
      <c r="D39" s="1157"/>
      <c r="E39" s="1157"/>
      <c r="F39" s="1011"/>
      <c r="G39" s="1156"/>
      <c r="H39" s="1157"/>
      <c r="I39" s="1157"/>
      <c r="J39" s="1157"/>
      <c r="K39" s="1157"/>
      <c r="L39" s="1157"/>
      <c r="M39" s="1157"/>
      <c r="N39" s="1157"/>
      <c r="O39" s="1157"/>
      <c r="P39" s="1157"/>
      <c r="Q39" s="1158"/>
      <c r="R39" s="1159"/>
      <c r="S39" s="1160"/>
      <c r="T39" s="1160"/>
      <c r="U39" s="1160"/>
      <c r="V39" s="1223"/>
      <c r="W39" s="1224"/>
      <c r="X39" s="1224"/>
      <c r="Y39" s="1224"/>
      <c r="Z39" s="1163">
        <f t="shared" si="0"/>
        <v>0</v>
      </c>
      <c r="AA39" s="1163"/>
      <c r="AB39" s="1163"/>
      <c r="AC39" s="1163"/>
      <c r="AD39" s="1163"/>
      <c r="AE39" s="1164"/>
    </row>
    <row r="40" spans="2:31" ht="19.5" customHeight="1" thickBot="1" x14ac:dyDescent="0.4">
      <c r="B40" s="1156"/>
      <c r="C40" s="1157"/>
      <c r="D40" s="1157"/>
      <c r="E40" s="1157"/>
      <c r="F40" s="1011"/>
      <c r="G40" s="1156"/>
      <c r="H40" s="1157"/>
      <c r="I40" s="1157"/>
      <c r="J40" s="1157"/>
      <c r="K40" s="1157"/>
      <c r="L40" s="1157"/>
      <c r="M40" s="1157"/>
      <c r="N40" s="1157"/>
      <c r="O40" s="1157"/>
      <c r="P40" s="1157"/>
      <c r="Q40" s="1158"/>
      <c r="R40" s="1159"/>
      <c r="S40" s="1160"/>
      <c r="T40" s="1160"/>
      <c r="U40" s="1160"/>
      <c r="V40" s="1223"/>
      <c r="W40" s="1224"/>
      <c r="X40" s="1224"/>
      <c r="Y40" s="1224"/>
      <c r="Z40" s="1163">
        <f t="shared" si="0"/>
        <v>0</v>
      </c>
      <c r="AA40" s="1163"/>
      <c r="AB40" s="1163"/>
      <c r="AC40" s="1163"/>
      <c r="AD40" s="1163"/>
      <c r="AE40" s="1164"/>
    </row>
    <row r="41" spans="2:31" ht="16" thickBot="1" x14ac:dyDescent="0.4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8"/>
      <c r="X41" s="8"/>
      <c r="Y41" s="8"/>
      <c r="Z41" s="1003">
        <f>SUM(Z18:AE40)</f>
        <v>93608</v>
      </c>
      <c r="AA41" s="1004"/>
      <c r="AB41" s="1004"/>
      <c r="AC41" s="1004"/>
      <c r="AD41" s="1004"/>
      <c r="AE41" s="1005"/>
    </row>
    <row r="42" spans="2:31" x14ac:dyDescent="0.35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22.5" customHeight="1" x14ac:dyDescent="0.35">
      <c r="B43" s="9" t="s">
        <v>17</v>
      </c>
      <c r="C43" s="4"/>
      <c r="D43" s="4"/>
      <c r="E43" s="1006" t="s">
        <v>0</v>
      </c>
      <c r="F43" s="1006"/>
      <c r="G43" s="1006"/>
      <c r="H43" s="1006"/>
      <c r="I43" s="1006"/>
      <c r="J43" s="1006"/>
      <c r="K43" s="1006"/>
      <c r="L43" s="1006"/>
      <c r="M43" s="1006"/>
      <c r="N43" s="1006"/>
      <c r="O43" s="1006"/>
      <c r="P43" s="1006"/>
      <c r="Q43" s="1155" t="s">
        <v>18</v>
      </c>
      <c r="R43" s="1155"/>
      <c r="S43" s="1155"/>
      <c r="T43" s="1006"/>
      <c r="U43" s="1006"/>
      <c r="V43" s="1006"/>
      <c r="W43" s="1006"/>
      <c r="X43" s="1006"/>
      <c r="Y43" s="1006"/>
      <c r="Z43" s="1006"/>
      <c r="AA43" s="1006"/>
      <c r="AB43" s="1006"/>
      <c r="AC43" s="1006"/>
      <c r="AD43" s="1006"/>
      <c r="AE43" s="6"/>
    </row>
    <row r="44" spans="2:31" x14ac:dyDescent="0.35">
      <c r="B44" s="3"/>
      <c r="C44" s="4"/>
      <c r="D44" s="4"/>
      <c r="E44" s="1007" t="s">
        <v>19</v>
      </c>
      <c r="F44" s="1007"/>
      <c r="G44" s="1007"/>
      <c r="H44" s="1007"/>
      <c r="I44" s="1007"/>
      <c r="J44" s="1007"/>
      <c r="K44" s="1007"/>
      <c r="L44" s="1007"/>
      <c r="M44" s="1007"/>
      <c r="N44" s="1007"/>
      <c r="O44" s="1007"/>
      <c r="P44" s="1007"/>
      <c r="Q44" s="4"/>
      <c r="R44" s="4"/>
      <c r="S44" s="4"/>
      <c r="T44" s="141" t="s">
        <v>28</v>
      </c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16" thickBot="1" x14ac:dyDescent="0.4">
      <c r="B45" s="10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2"/>
    </row>
  </sheetData>
  <mergeCells count="138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E43:P43"/>
    <mergeCell ref="Q43:S43"/>
    <mergeCell ref="T43:AD43"/>
    <mergeCell ref="E44:P44"/>
    <mergeCell ref="B40:F40"/>
    <mergeCell ref="G40:Q40"/>
    <mergeCell ref="R40:U40"/>
    <mergeCell ref="V40:Y40"/>
    <mergeCell ref="Z40:AE40"/>
    <mergeCell ref="Z41:AE4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5"/>
  <sheetViews>
    <sheetView topLeftCell="A6" zoomScaleNormal="100" workbookViewId="0">
      <selection activeCell="G26" sqref="G26:Q26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70"/>
      <c r="G2" s="670"/>
      <c r="H2" s="670"/>
      <c r="I2" s="67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68"/>
      <c r="C3" s="669"/>
      <c r="D3" s="669"/>
      <c r="E3" s="66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71"/>
      <c r="Z3" s="671"/>
      <c r="AA3" s="671"/>
      <c r="AB3" s="26"/>
      <c r="AC3" s="26"/>
      <c r="AD3" s="26"/>
      <c r="AE3" s="31"/>
    </row>
    <row r="4" spans="2:33" s="4" customFormat="1" x14ac:dyDescent="0.35">
      <c r="B4" s="668"/>
      <c r="C4" s="669"/>
      <c r="D4" s="669"/>
      <c r="E4" s="66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71"/>
      <c r="Z4" s="671"/>
      <c r="AA4" s="1104">
        <v>41926</v>
      </c>
      <c r="AB4" s="1104"/>
      <c r="AC4" s="1104"/>
      <c r="AD4" s="1104"/>
      <c r="AE4" s="1105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>
        <v>8</v>
      </c>
      <c r="D8" s="1085" t="s">
        <v>655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0</v>
      </c>
      <c r="AB8" s="15">
        <v>8</v>
      </c>
      <c r="AC8" s="15">
        <v>1</v>
      </c>
      <c r="AD8" s="15">
        <v>4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36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3</v>
      </c>
      <c r="S19" s="1013"/>
      <c r="T19" s="1013"/>
      <c r="U19" s="1014"/>
      <c r="V19" s="1022">
        <v>13447</v>
      </c>
      <c r="W19" s="1023"/>
      <c r="X19" s="1023"/>
      <c r="Y19" s="1024"/>
      <c r="Z19" s="1022">
        <f>+V19*R19</f>
        <v>40341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025" t="s">
        <v>279</v>
      </c>
      <c r="H20" s="1026"/>
      <c r="I20" s="1026"/>
      <c r="J20" s="1026"/>
      <c r="K20" s="1026"/>
      <c r="L20" s="1026"/>
      <c r="M20" s="1026"/>
      <c r="N20" s="1026"/>
      <c r="O20" s="1026"/>
      <c r="P20" s="1026"/>
      <c r="Q20" s="1027"/>
      <c r="R20" s="1017">
        <v>2</v>
      </c>
      <c r="S20" s="1013"/>
      <c r="T20" s="1013"/>
      <c r="U20" s="1014"/>
      <c r="V20" s="1022">
        <v>864</v>
      </c>
      <c r="W20" s="1124"/>
      <c r="X20" s="1124"/>
      <c r="Y20" s="1125"/>
      <c r="Z20" s="1022">
        <f t="shared" ref="Z20:Z33" si="0">+V20*R20</f>
        <v>1728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025" t="s">
        <v>564</v>
      </c>
      <c r="H21" s="1026"/>
      <c r="I21" s="1026"/>
      <c r="J21" s="1026"/>
      <c r="K21" s="1026"/>
      <c r="L21" s="1026"/>
      <c r="M21" s="1026"/>
      <c r="N21" s="1026"/>
      <c r="O21" s="1026"/>
      <c r="P21" s="1026"/>
      <c r="Q21" s="1027"/>
      <c r="R21" s="1017">
        <v>1</v>
      </c>
      <c r="S21" s="1013"/>
      <c r="T21" s="1013"/>
      <c r="U21" s="1014"/>
      <c r="V21" s="1022">
        <v>1534</v>
      </c>
      <c r="W21" s="1124"/>
      <c r="X21" s="1124"/>
      <c r="Y21" s="1125"/>
      <c r="Z21" s="1022">
        <f t="shared" si="0"/>
        <v>1534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025" t="s">
        <v>530</v>
      </c>
      <c r="H22" s="1026"/>
      <c r="I22" s="1026"/>
      <c r="J22" s="1026"/>
      <c r="K22" s="1026"/>
      <c r="L22" s="1026"/>
      <c r="M22" s="1026"/>
      <c r="N22" s="1026"/>
      <c r="O22" s="1026"/>
      <c r="P22" s="1026"/>
      <c r="Q22" s="1027"/>
      <c r="R22" s="1017">
        <v>3</v>
      </c>
      <c r="S22" s="1013"/>
      <c r="T22" s="1013"/>
      <c r="U22" s="1014"/>
      <c r="V22" s="1022">
        <v>1428</v>
      </c>
      <c r="W22" s="1124"/>
      <c r="X22" s="1124"/>
      <c r="Y22" s="1125"/>
      <c r="Z22" s="1022">
        <f t="shared" si="0"/>
        <v>4284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025" t="s">
        <v>656</v>
      </c>
      <c r="H23" s="1026"/>
      <c r="I23" s="1026"/>
      <c r="J23" s="1026"/>
      <c r="K23" s="1026"/>
      <c r="L23" s="1026"/>
      <c r="M23" s="1026"/>
      <c r="N23" s="1026"/>
      <c r="O23" s="1026"/>
      <c r="P23" s="1026"/>
      <c r="Q23" s="1027"/>
      <c r="R23" s="1017">
        <v>100</v>
      </c>
      <c r="S23" s="1013"/>
      <c r="T23" s="1013"/>
      <c r="U23" s="1014"/>
      <c r="V23" s="1022">
        <v>70</v>
      </c>
      <c r="W23" s="1023"/>
      <c r="X23" s="1023"/>
      <c r="Y23" s="1024"/>
      <c r="Z23" s="1022">
        <f t="shared" si="0"/>
        <v>7000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025" t="s">
        <v>543</v>
      </c>
      <c r="H24" s="1026"/>
      <c r="I24" s="1026"/>
      <c r="J24" s="1026"/>
      <c r="K24" s="1026"/>
      <c r="L24" s="1026"/>
      <c r="M24" s="1026"/>
      <c r="N24" s="1026"/>
      <c r="O24" s="1026"/>
      <c r="P24" s="1026"/>
      <c r="Q24" s="1027"/>
      <c r="R24" s="1017">
        <v>100</v>
      </c>
      <c r="S24" s="1013"/>
      <c r="T24" s="1013"/>
      <c r="U24" s="1014"/>
      <c r="V24" s="1012">
        <v>60</v>
      </c>
      <c r="W24" s="1013"/>
      <c r="X24" s="1013"/>
      <c r="Y24" s="1014"/>
      <c r="Z24" s="1022">
        <f t="shared" si="0"/>
        <v>6000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025" t="s">
        <v>345</v>
      </c>
      <c r="H25" s="1026"/>
      <c r="I25" s="1026"/>
      <c r="J25" s="1026"/>
      <c r="K25" s="1026"/>
      <c r="L25" s="1026"/>
      <c r="M25" s="1026"/>
      <c r="N25" s="1026"/>
      <c r="O25" s="1026"/>
      <c r="P25" s="1026"/>
      <c r="Q25" s="1027"/>
      <c r="R25" s="1017">
        <v>4</v>
      </c>
      <c r="S25" s="1013"/>
      <c r="T25" s="1013"/>
      <c r="U25" s="1014"/>
      <c r="V25" s="1022">
        <v>2281</v>
      </c>
      <c r="W25" s="1023"/>
      <c r="X25" s="1023"/>
      <c r="Y25" s="1024"/>
      <c r="Z25" s="1022">
        <f t="shared" si="0"/>
        <v>9124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8"/>
      <c r="G26" s="1025" t="s">
        <v>306</v>
      </c>
      <c r="H26" s="1026"/>
      <c r="I26" s="1026"/>
      <c r="J26" s="1026"/>
      <c r="K26" s="1026"/>
      <c r="L26" s="1026"/>
      <c r="M26" s="1026"/>
      <c r="N26" s="1026"/>
      <c r="O26" s="1026"/>
      <c r="P26" s="1026"/>
      <c r="Q26" s="1027"/>
      <c r="R26" s="1017">
        <v>1</v>
      </c>
      <c r="S26" s="1013"/>
      <c r="T26" s="1013"/>
      <c r="U26" s="1014"/>
      <c r="V26" s="1022">
        <v>258944</v>
      </c>
      <c r="W26" s="1023"/>
      <c r="X26" s="1023"/>
      <c r="Y26" s="1024"/>
      <c r="Z26" s="1022">
        <f t="shared" si="0"/>
        <v>258944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8"/>
      <c r="G27" s="1025"/>
      <c r="H27" s="1026"/>
      <c r="I27" s="1026"/>
      <c r="J27" s="1026"/>
      <c r="K27" s="1026"/>
      <c r="L27" s="1026"/>
      <c r="M27" s="1026"/>
      <c r="N27" s="1026"/>
      <c r="O27" s="1026"/>
      <c r="P27" s="1026"/>
      <c r="Q27" s="1027"/>
      <c r="R27" s="1017"/>
      <c r="S27" s="1013"/>
      <c r="T27" s="1013"/>
      <c r="U27" s="1014"/>
      <c r="V27" s="1022">
        <v>0</v>
      </c>
      <c r="W27" s="1023"/>
      <c r="X27" s="1023"/>
      <c r="Y27" s="1024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thickBot="1" x14ac:dyDescent="0.4">
      <c r="B28" s="1017"/>
      <c r="C28" s="1013"/>
      <c r="D28" s="1013"/>
      <c r="E28" s="1013"/>
      <c r="F28" s="1018"/>
      <c r="G28" s="1011"/>
      <c r="H28" s="1009"/>
      <c r="I28" s="1009"/>
      <c r="J28" s="1009"/>
      <c r="K28" s="1009"/>
      <c r="L28" s="1009"/>
      <c r="M28" s="1009"/>
      <c r="N28" s="1009"/>
      <c r="O28" s="1009"/>
      <c r="P28" s="1009"/>
      <c r="Q28" s="1010"/>
      <c r="R28" s="1114"/>
      <c r="S28" s="1115"/>
      <c r="T28" s="1115"/>
      <c r="U28" s="1116"/>
      <c r="V28" s="1234">
        <v>0</v>
      </c>
      <c r="W28" s="1235"/>
      <c r="X28" s="1235"/>
      <c r="Y28" s="12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8"/>
      <c r="G29" s="1025"/>
      <c r="H29" s="1026"/>
      <c r="I29" s="1026"/>
      <c r="J29" s="1026"/>
      <c r="K29" s="1026"/>
      <c r="L29" s="1026"/>
      <c r="M29" s="1026"/>
      <c r="N29" s="1026"/>
      <c r="O29" s="1026"/>
      <c r="P29" s="1026"/>
      <c r="Q29" s="1027"/>
      <c r="R29" s="1017"/>
      <c r="S29" s="1013"/>
      <c r="T29" s="1013"/>
      <c r="U29" s="1014"/>
      <c r="V29" s="1022">
        <v>0</v>
      </c>
      <c r="W29" s="1023"/>
      <c r="X29" s="1023"/>
      <c r="Y29" s="1024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>
        <v>0</v>
      </c>
      <c r="W30" s="1023"/>
      <c r="X30" s="1023"/>
      <c r="Y30" s="1024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114"/>
      <c r="S31" s="1115"/>
      <c r="T31" s="1115"/>
      <c r="U31" s="1116"/>
      <c r="V31" s="1234">
        <v>0</v>
      </c>
      <c r="W31" s="1235"/>
      <c r="X31" s="1235"/>
      <c r="Y31" s="1236"/>
      <c r="Z31" s="1234">
        <f t="shared" si="0"/>
        <v>0</v>
      </c>
      <c r="AA31" s="1163"/>
      <c r="AB31" s="1163"/>
      <c r="AC31" s="1163"/>
      <c r="AD31" s="1163"/>
      <c r="AE31" s="1164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114"/>
      <c r="S32" s="1115"/>
      <c r="T32" s="1115"/>
      <c r="U32" s="1116"/>
      <c r="V32" s="1234"/>
      <c r="W32" s="1235"/>
      <c r="X32" s="1235"/>
      <c r="Y32" s="1236"/>
      <c r="Z32" s="1234">
        <f t="shared" si="0"/>
        <v>0</v>
      </c>
      <c r="AA32" s="1163"/>
      <c r="AB32" s="1163"/>
      <c r="AC32" s="1163"/>
      <c r="AD32" s="1163"/>
      <c r="AE32" s="1164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114"/>
      <c r="S33" s="1115"/>
      <c r="T33" s="1115"/>
      <c r="U33" s="1116"/>
      <c r="V33" s="1117"/>
      <c r="W33" s="1112"/>
      <c r="X33" s="1112"/>
      <c r="Y33" s="1113"/>
      <c r="Z33" s="1234">
        <f t="shared" si="0"/>
        <v>0</v>
      </c>
      <c r="AA33" s="1163"/>
      <c r="AB33" s="1163"/>
      <c r="AC33" s="1163"/>
      <c r="AD33" s="1163"/>
      <c r="AE33" s="1164"/>
    </row>
    <row r="34" spans="2:31" ht="16" thickBot="1" x14ac:dyDescent="0.4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8"/>
      <c r="X34" s="8"/>
      <c r="Y34" s="8"/>
      <c r="Z34" s="1128">
        <f>SUM(Z19:AE33)</f>
        <v>328955</v>
      </c>
      <c r="AA34" s="1129"/>
      <c r="AB34" s="1129"/>
      <c r="AC34" s="1129"/>
      <c r="AD34" s="1129"/>
      <c r="AE34" s="1130"/>
    </row>
    <row r="35" spans="2:31" x14ac:dyDescent="0.35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ht="24" customHeight="1" x14ac:dyDescent="0.35">
      <c r="B36" s="7"/>
      <c r="C36" s="4"/>
      <c r="D36" s="4"/>
      <c r="E36" s="1049" t="s">
        <v>0</v>
      </c>
      <c r="F36" s="1049"/>
      <c r="G36" s="1049"/>
      <c r="H36" s="1049"/>
      <c r="I36" s="1049"/>
      <c r="J36" s="1049"/>
      <c r="K36" s="1049"/>
      <c r="L36" s="1049"/>
      <c r="M36" s="1049"/>
      <c r="N36" s="1049"/>
      <c r="O36" s="1049"/>
      <c r="P36" s="1049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1007"/>
      <c r="F37" s="1007"/>
      <c r="G37" s="1007"/>
      <c r="H37" s="1007"/>
      <c r="I37" s="1007"/>
      <c r="J37" s="1007"/>
      <c r="K37" s="1007"/>
      <c r="L37" s="1007"/>
      <c r="M37" s="1007"/>
      <c r="N37" s="1007"/>
      <c r="O37" s="1007"/>
      <c r="P37" s="100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667"/>
      <c r="F38" s="667"/>
      <c r="G38" s="667"/>
      <c r="H38" s="667"/>
      <c r="I38" s="667"/>
      <c r="J38" s="667"/>
      <c r="K38" s="667"/>
      <c r="L38" s="667"/>
      <c r="M38" s="667"/>
      <c r="N38" s="667"/>
      <c r="O38" s="667"/>
      <c r="P38" s="66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667"/>
      <c r="F39" s="667"/>
      <c r="G39" s="667"/>
      <c r="H39" s="667"/>
      <c r="I39" s="667"/>
      <c r="J39" s="667"/>
      <c r="K39" s="667"/>
      <c r="L39" s="667"/>
      <c r="M39" s="667"/>
      <c r="N39" s="667"/>
      <c r="O39" s="667"/>
      <c r="P39" s="667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667"/>
      <c r="F40" s="667"/>
      <c r="G40" s="667"/>
      <c r="H40" s="667"/>
      <c r="I40" s="667"/>
      <c r="J40" s="667"/>
      <c r="K40" s="667"/>
      <c r="L40" s="667"/>
      <c r="M40" s="667"/>
      <c r="N40" s="667"/>
      <c r="O40" s="667"/>
      <c r="P40" s="667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4"/>
      <c r="R41" s="7" t="s">
        <v>18</v>
      </c>
      <c r="S41" s="4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667"/>
      <c r="F43" s="667"/>
      <c r="G43" s="667"/>
      <c r="H43" s="667"/>
      <c r="I43" s="667"/>
      <c r="J43" s="667"/>
      <c r="K43" s="667"/>
      <c r="L43" s="667"/>
      <c r="M43" s="667"/>
      <c r="N43" s="667"/>
      <c r="O43" s="667"/>
      <c r="P43" s="66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667"/>
      <c r="F44" s="667"/>
      <c r="G44" s="667"/>
      <c r="H44" s="667"/>
      <c r="I44" s="667"/>
      <c r="J44" s="667"/>
      <c r="K44" s="667"/>
      <c r="L44" s="667"/>
      <c r="M44" s="667"/>
      <c r="N44" s="667"/>
      <c r="O44" s="667"/>
      <c r="P44" s="667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16" thickBot="1" x14ac:dyDescent="0.4">
      <c r="B45" s="10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2"/>
    </row>
  </sheetData>
  <mergeCells count="99">
    <mergeCell ref="B1:E1"/>
    <mergeCell ref="F1:AA1"/>
    <mergeCell ref="AB1:AE1"/>
    <mergeCell ref="K2:W3"/>
    <mergeCell ref="K4:W5"/>
    <mergeCell ref="AA4:AE4"/>
    <mergeCell ref="B6:M6"/>
    <mergeCell ref="N6:U6"/>
    <mergeCell ref="D8:G8"/>
    <mergeCell ref="G11:AD11"/>
    <mergeCell ref="F13:P13"/>
    <mergeCell ref="AA13:AB13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19:F19"/>
    <mergeCell ref="G19:Q19"/>
    <mergeCell ref="R19:U19"/>
    <mergeCell ref="V19:Y19"/>
    <mergeCell ref="Z19:AE19"/>
    <mergeCell ref="B22:F22"/>
    <mergeCell ref="G22:Q22"/>
    <mergeCell ref="R22:U22"/>
    <mergeCell ref="V22:Y22"/>
    <mergeCell ref="Z22:AE22"/>
    <mergeCell ref="B21:F21"/>
    <mergeCell ref="G21:Q21"/>
    <mergeCell ref="R21:U21"/>
    <mergeCell ref="V21:Y21"/>
    <mergeCell ref="Z21:AE21"/>
    <mergeCell ref="B24:F24"/>
    <mergeCell ref="G24:Q24"/>
    <mergeCell ref="R24:U24"/>
    <mergeCell ref="V24:Y24"/>
    <mergeCell ref="Z24:AE24"/>
    <mergeCell ref="B23:F23"/>
    <mergeCell ref="G23:Q23"/>
    <mergeCell ref="R23:U23"/>
    <mergeCell ref="V23:Y23"/>
    <mergeCell ref="Z23:AE23"/>
    <mergeCell ref="B26:F26"/>
    <mergeCell ref="G26:Q26"/>
    <mergeCell ref="R26:U26"/>
    <mergeCell ref="V26:Y26"/>
    <mergeCell ref="Z26:AE26"/>
    <mergeCell ref="B25:F25"/>
    <mergeCell ref="G25:Q25"/>
    <mergeCell ref="R25:U25"/>
    <mergeCell ref="V25:Y25"/>
    <mergeCell ref="Z25:AE25"/>
    <mergeCell ref="B28:F28"/>
    <mergeCell ref="G28:Q28"/>
    <mergeCell ref="R28:U28"/>
    <mergeCell ref="V28:Y28"/>
    <mergeCell ref="Z28:AE28"/>
    <mergeCell ref="B27:F27"/>
    <mergeCell ref="G27:Q27"/>
    <mergeCell ref="R27:U27"/>
    <mergeCell ref="V27:Y27"/>
    <mergeCell ref="Z27:AE27"/>
    <mergeCell ref="B30:F30"/>
    <mergeCell ref="G30:Q30"/>
    <mergeCell ref="R30:U30"/>
    <mergeCell ref="V30:Y30"/>
    <mergeCell ref="Z30:AE30"/>
    <mergeCell ref="B29:F29"/>
    <mergeCell ref="G29:Q29"/>
    <mergeCell ref="R29:U29"/>
    <mergeCell ref="V29:Y29"/>
    <mergeCell ref="Z29:AE29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E36:P36"/>
    <mergeCell ref="E37:P37"/>
    <mergeCell ref="E41:P41"/>
    <mergeCell ref="T41:AD41"/>
    <mergeCell ref="E42:P42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3"/>
  <sheetViews>
    <sheetView topLeftCell="A2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70"/>
      <c r="G2" s="670"/>
      <c r="H2" s="670"/>
      <c r="I2" s="67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68"/>
      <c r="C3" s="669"/>
      <c r="D3" s="669"/>
      <c r="E3" s="66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71"/>
      <c r="Z3" s="671"/>
      <c r="AA3" s="671"/>
      <c r="AB3" s="26"/>
      <c r="AC3" s="26"/>
      <c r="AD3" s="26"/>
      <c r="AE3" s="31"/>
    </row>
    <row r="4" spans="2:33" s="4" customFormat="1" x14ac:dyDescent="0.35">
      <c r="B4" s="668"/>
      <c r="C4" s="669"/>
      <c r="D4" s="669"/>
      <c r="E4" s="66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71"/>
      <c r="Z4" s="67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657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0</v>
      </c>
      <c r="AB8" s="15">
        <v>8</v>
      </c>
      <c r="AC8" s="15">
        <v>1</v>
      </c>
      <c r="AD8" s="15">
        <v>4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x14ac:dyDescent="0.35">
      <c r="B18" s="1017"/>
      <c r="C18" s="1013"/>
      <c r="D18" s="1013"/>
      <c r="E18" s="1013"/>
      <c r="F18" s="1013"/>
      <c r="G18" s="1017" t="s">
        <v>485</v>
      </c>
      <c r="H18" s="1108"/>
      <c r="I18" s="1108"/>
      <c r="J18" s="1108"/>
      <c r="K18" s="1108"/>
      <c r="L18" s="1108"/>
      <c r="M18" s="1108"/>
      <c r="N18" s="1108"/>
      <c r="O18" s="1108"/>
      <c r="P18" s="1108"/>
      <c r="Q18" s="1109"/>
      <c r="R18" s="1108">
        <v>30</v>
      </c>
      <c r="S18" s="1013"/>
      <c r="T18" s="1013"/>
      <c r="U18" s="1014"/>
      <c r="V18" s="1147">
        <v>382</v>
      </c>
      <c r="W18" s="1148"/>
      <c r="X18" s="1148"/>
      <c r="Y18" s="1149"/>
      <c r="Z18" s="1022">
        <f t="shared" ref="Z18:Z38" si="0">+R18*V18</f>
        <v>11460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473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30</v>
      </c>
      <c r="S19" s="1013"/>
      <c r="T19" s="1013"/>
      <c r="U19" s="1014"/>
      <c r="V19" s="1147">
        <v>405</v>
      </c>
      <c r="W19" s="1148"/>
      <c r="X19" s="1148"/>
      <c r="Y19" s="1149"/>
      <c r="Z19" s="1022">
        <f t="shared" si="0"/>
        <v>12150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025" t="s">
        <v>40</v>
      </c>
      <c r="H20" s="1026"/>
      <c r="I20" s="1026"/>
      <c r="J20" s="1026"/>
      <c r="K20" s="1026"/>
      <c r="L20" s="1026"/>
      <c r="M20" s="1026"/>
      <c r="N20" s="1026"/>
      <c r="O20" s="1026"/>
      <c r="P20" s="1026"/>
      <c r="Q20" s="1027"/>
      <c r="R20" s="1017">
        <v>1</v>
      </c>
      <c r="S20" s="1013"/>
      <c r="T20" s="1013"/>
      <c r="U20" s="1014"/>
      <c r="V20" s="1022">
        <v>2266</v>
      </c>
      <c r="W20" s="1124"/>
      <c r="X20" s="1124"/>
      <c r="Y20" s="1125"/>
      <c r="Z20" s="1022">
        <f t="shared" si="0"/>
        <v>2266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534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4</v>
      </c>
      <c r="S21" s="1013"/>
      <c r="T21" s="1013"/>
      <c r="U21" s="1014"/>
      <c r="V21" s="1147">
        <v>274</v>
      </c>
      <c r="W21" s="1148"/>
      <c r="X21" s="1148"/>
      <c r="Y21" s="1149"/>
      <c r="Z21" s="1022">
        <f t="shared" ref="Z21" si="1">+R21*V21</f>
        <v>1096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 t="s">
        <v>242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20</v>
      </c>
      <c r="S22" s="1013"/>
      <c r="T22" s="1013"/>
      <c r="U22" s="1014"/>
      <c r="V22" s="1147">
        <v>2750</v>
      </c>
      <c r="W22" s="1148"/>
      <c r="X22" s="1148"/>
      <c r="Y22" s="1149"/>
      <c r="Z22" s="1022">
        <f t="shared" si="0"/>
        <v>55000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47">
        <v>0</v>
      </c>
      <c r="W23" s="1148"/>
      <c r="X23" s="1148"/>
      <c r="Y23" s="1149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47">
        <v>0</v>
      </c>
      <c r="W24" s="1148"/>
      <c r="X24" s="1148"/>
      <c r="Y24" s="1149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47">
        <v>0</v>
      </c>
      <c r="W25" s="1148"/>
      <c r="X25" s="1148"/>
      <c r="Y25" s="1149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47"/>
      <c r="W26" s="1148"/>
      <c r="X26" s="1148"/>
      <c r="Y26" s="1149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47"/>
      <c r="W27" s="1148"/>
      <c r="X27" s="1148"/>
      <c r="Y27" s="1149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47"/>
      <c r="W28" s="1148"/>
      <c r="X28" s="1148"/>
      <c r="Y28" s="1149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47"/>
      <c r="W29" s="1148"/>
      <c r="X29" s="1148"/>
      <c r="Y29" s="1149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47"/>
      <c r="W30" s="1148"/>
      <c r="X30" s="1148"/>
      <c r="Y30" s="1149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47"/>
      <c r="W31" s="1148"/>
      <c r="X31" s="1148"/>
      <c r="Y31" s="1149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140"/>
      <c r="C32" s="1141"/>
      <c r="D32" s="1141"/>
      <c r="E32" s="1141"/>
      <c r="F32" s="1107"/>
      <c r="G32" s="1140"/>
      <c r="H32" s="1141"/>
      <c r="I32" s="1141"/>
      <c r="J32" s="1141"/>
      <c r="K32" s="1141"/>
      <c r="L32" s="1141"/>
      <c r="M32" s="1141"/>
      <c r="N32" s="1141"/>
      <c r="O32" s="1141"/>
      <c r="P32" s="1141"/>
      <c r="Q32" s="1142"/>
      <c r="R32" s="1143"/>
      <c r="S32" s="1144"/>
      <c r="T32" s="1144"/>
      <c r="U32" s="1144"/>
      <c r="V32" s="1228"/>
      <c r="W32" s="1229"/>
      <c r="X32" s="1229"/>
      <c r="Y32" s="1229"/>
      <c r="Z32" s="1124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140"/>
      <c r="C33" s="1141"/>
      <c r="D33" s="1141"/>
      <c r="E33" s="1141"/>
      <c r="F33" s="1107"/>
      <c r="G33" s="1140"/>
      <c r="H33" s="1141"/>
      <c r="I33" s="1141"/>
      <c r="J33" s="1141"/>
      <c r="K33" s="1141"/>
      <c r="L33" s="1141"/>
      <c r="M33" s="1141"/>
      <c r="N33" s="1141"/>
      <c r="O33" s="1141"/>
      <c r="P33" s="1141"/>
      <c r="Q33" s="1142"/>
      <c r="R33" s="1143"/>
      <c r="S33" s="1144"/>
      <c r="T33" s="1144"/>
      <c r="U33" s="1144"/>
      <c r="V33" s="1228"/>
      <c r="W33" s="1229"/>
      <c r="X33" s="1229"/>
      <c r="Y33" s="1229"/>
      <c r="Z33" s="1124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140"/>
      <c r="C34" s="1141"/>
      <c r="D34" s="1141"/>
      <c r="E34" s="1141"/>
      <c r="F34" s="1107"/>
      <c r="G34" s="1140"/>
      <c r="H34" s="1141"/>
      <c r="I34" s="1141"/>
      <c r="J34" s="1141"/>
      <c r="K34" s="1141"/>
      <c r="L34" s="1141"/>
      <c r="M34" s="1141"/>
      <c r="N34" s="1141"/>
      <c r="O34" s="1141"/>
      <c r="P34" s="1141"/>
      <c r="Q34" s="1142"/>
      <c r="R34" s="1143"/>
      <c r="S34" s="1144"/>
      <c r="T34" s="1144"/>
      <c r="U34" s="1144"/>
      <c r="V34" s="1228"/>
      <c r="W34" s="1229"/>
      <c r="X34" s="1229"/>
      <c r="Y34" s="1229"/>
      <c r="Z34" s="1124">
        <f t="shared" si="0"/>
        <v>0</v>
      </c>
      <c r="AA34" s="1124"/>
      <c r="AB34" s="1124"/>
      <c r="AC34" s="1124"/>
      <c r="AD34" s="1124"/>
      <c r="AE34" s="1125"/>
    </row>
    <row r="35" spans="2:31" ht="19.5" customHeight="1" thickBot="1" x14ac:dyDescent="0.4">
      <c r="B35" s="1156"/>
      <c r="C35" s="1157"/>
      <c r="D35" s="1157"/>
      <c r="E35" s="1157"/>
      <c r="F35" s="1011"/>
      <c r="G35" s="1156"/>
      <c r="H35" s="1157"/>
      <c r="I35" s="1157"/>
      <c r="J35" s="1157"/>
      <c r="K35" s="1157"/>
      <c r="L35" s="1157"/>
      <c r="M35" s="1157"/>
      <c r="N35" s="1157"/>
      <c r="O35" s="1157"/>
      <c r="P35" s="1157"/>
      <c r="Q35" s="1158"/>
      <c r="R35" s="1159"/>
      <c r="S35" s="1160"/>
      <c r="T35" s="1160"/>
      <c r="U35" s="1160"/>
      <c r="V35" s="1223"/>
      <c r="W35" s="1224"/>
      <c r="X35" s="1224"/>
      <c r="Y35" s="1224"/>
      <c r="Z35" s="1163">
        <f t="shared" si="0"/>
        <v>0</v>
      </c>
      <c r="AA35" s="1163"/>
      <c r="AB35" s="1163"/>
      <c r="AC35" s="1163"/>
      <c r="AD35" s="1163"/>
      <c r="AE35" s="1164"/>
    </row>
    <row r="36" spans="2:31" ht="19.5" customHeight="1" thickBot="1" x14ac:dyDescent="0.4">
      <c r="B36" s="1156"/>
      <c r="C36" s="1157"/>
      <c r="D36" s="1157"/>
      <c r="E36" s="1157"/>
      <c r="F36" s="1011"/>
      <c r="G36" s="1156"/>
      <c r="H36" s="1157"/>
      <c r="I36" s="1157"/>
      <c r="J36" s="1157"/>
      <c r="K36" s="1157"/>
      <c r="L36" s="1157"/>
      <c r="M36" s="1157"/>
      <c r="N36" s="1157"/>
      <c r="O36" s="1157"/>
      <c r="P36" s="1157"/>
      <c r="Q36" s="1158"/>
      <c r="R36" s="1159"/>
      <c r="S36" s="1160"/>
      <c r="T36" s="1160"/>
      <c r="U36" s="1160"/>
      <c r="V36" s="1223"/>
      <c r="W36" s="1224"/>
      <c r="X36" s="1224"/>
      <c r="Y36" s="1224"/>
      <c r="Z36" s="1163">
        <f t="shared" si="0"/>
        <v>0</v>
      </c>
      <c r="AA36" s="1163"/>
      <c r="AB36" s="1163"/>
      <c r="AC36" s="1163"/>
      <c r="AD36" s="1163"/>
      <c r="AE36" s="1164"/>
    </row>
    <row r="37" spans="2:31" ht="19.5" customHeight="1" thickBot="1" x14ac:dyDescent="0.4">
      <c r="B37" s="1156"/>
      <c r="C37" s="1157"/>
      <c r="D37" s="1157"/>
      <c r="E37" s="1157"/>
      <c r="F37" s="1011"/>
      <c r="G37" s="1156"/>
      <c r="H37" s="1157"/>
      <c r="I37" s="1157"/>
      <c r="J37" s="1157"/>
      <c r="K37" s="1157"/>
      <c r="L37" s="1157"/>
      <c r="M37" s="1157"/>
      <c r="N37" s="1157"/>
      <c r="O37" s="1157"/>
      <c r="P37" s="1157"/>
      <c r="Q37" s="1158"/>
      <c r="R37" s="1159"/>
      <c r="S37" s="1160"/>
      <c r="T37" s="1160"/>
      <c r="U37" s="1160"/>
      <c r="V37" s="1223"/>
      <c r="W37" s="1224"/>
      <c r="X37" s="1224"/>
      <c r="Y37" s="1224"/>
      <c r="Z37" s="1163">
        <f t="shared" si="0"/>
        <v>0</v>
      </c>
      <c r="AA37" s="1163"/>
      <c r="AB37" s="1163"/>
      <c r="AC37" s="1163"/>
      <c r="AD37" s="1163"/>
      <c r="AE37" s="1164"/>
    </row>
    <row r="38" spans="2:31" ht="19.5" customHeight="1" thickBot="1" x14ac:dyDescent="0.4">
      <c r="B38" s="1156"/>
      <c r="C38" s="1157"/>
      <c r="D38" s="1157"/>
      <c r="E38" s="1157"/>
      <c r="F38" s="1011"/>
      <c r="G38" s="1156"/>
      <c r="H38" s="1157"/>
      <c r="I38" s="1157"/>
      <c r="J38" s="1157"/>
      <c r="K38" s="1157"/>
      <c r="L38" s="1157"/>
      <c r="M38" s="1157"/>
      <c r="N38" s="1157"/>
      <c r="O38" s="1157"/>
      <c r="P38" s="1157"/>
      <c r="Q38" s="1158"/>
      <c r="R38" s="1159"/>
      <c r="S38" s="1160"/>
      <c r="T38" s="1160"/>
      <c r="U38" s="1160"/>
      <c r="V38" s="1223"/>
      <c r="W38" s="1224"/>
      <c r="X38" s="1224"/>
      <c r="Y38" s="1224"/>
      <c r="Z38" s="1163">
        <f t="shared" si="0"/>
        <v>0</v>
      </c>
      <c r="AA38" s="1163"/>
      <c r="AB38" s="1163"/>
      <c r="AC38" s="1163"/>
      <c r="AD38" s="1163"/>
      <c r="AE38" s="1164"/>
    </row>
    <row r="39" spans="2:31" ht="16" thickBot="1" x14ac:dyDescent="0.4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8"/>
      <c r="X39" s="8"/>
      <c r="Y39" s="8"/>
      <c r="Z39" s="1003">
        <f>SUM(Z18:AE38)</f>
        <v>81972</v>
      </c>
      <c r="AA39" s="1004"/>
      <c r="AB39" s="1004"/>
      <c r="AC39" s="1004"/>
      <c r="AD39" s="1004"/>
      <c r="AE39" s="1005"/>
    </row>
    <row r="40" spans="2:31" x14ac:dyDescent="0.3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1155" t="s">
        <v>18</v>
      </c>
      <c r="R41" s="1155"/>
      <c r="S41" s="1155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141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16" thickBot="1" x14ac:dyDescent="0.4"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2"/>
    </row>
  </sheetData>
  <mergeCells count="128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E41:P41"/>
    <mergeCell ref="Q41:S41"/>
    <mergeCell ref="T41:AD41"/>
    <mergeCell ref="E42:P42"/>
    <mergeCell ref="B38:F38"/>
    <mergeCell ref="G38:Q38"/>
    <mergeCell ref="R38:U38"/>
    <mergeCell ref="V38:Y38"/>
    <mergeCell ref="Z38:AE38"/>
    <mergeCell ref="Z39:AE3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2"/>
  <sheetViews>
    <sheetView topLeftCell="A23" zoomScaleNormal="100" workbookViewId="0">
      <selection activeCell="G30" sqref="G30:Q30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74"/>
      <c r="G2" s="674"/>
      <c r="H2" s="674"/>
      <c r="I2" s="67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72"/>
      <c r="C3" s="673"/>
      <c r="D3" s="673"/>
      <c r="E3" s="67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75"/>
      <c r="Z3" s="675"/>
      <c r="AA3" s="675"/>
      <c r="AB3" s="26"/>
      <c r="AC3" s="26"/>
      <c r="AD3" s="26"/>
      <c r="AE3" s="31"/>
    </row>
    <row r="4" spans="2:33" s="4" customFormat="1" x14ac:dyDescent="0.35">
      <c r="B4" s="672"/>
      <c r="C4" s="673"/>
      <c r="D4" s="673"/>
      <c r="E4" s="67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75"/>
      <c r="Z4" s="675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659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8</v>
      </c>
      <c r="AA8" s="318">
        <v>0</v>
      </c>
      <c r="AB8" s="318">
        <v>8</v>
      </c>
      <c r="AC8" s="318">
        <v>1</v>
      </c>
      <c r="AD8" s="318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658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530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10</v>
      </c>
      <c r="S19" s="1013"/>
      <c r="T19" s="1013"/>
      <c r="U19" s="1014"/>
      <c r="V19" s="1022">
        <v>1428</v>
      </c>
      <c r="W19" s="1023"/>
      <c r="X19" s="1023"/>
      <c r="Y19" s="1024"/>
      <c r="Z19" s="1022">
        <f t="shared" ref="Z19:Z46" si="0">+R19*V19</f>
        <v>14280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 t="s">
        <v>510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5</v>
      </c>
      <c r="S20" s="1013"/>
      <c r="T20" s="1013"/>
      <c r="U20" s="1014"/>
      <c r="V20" s="1022">
        <v>1534</v>
      </c>
      <c r="W20" s="1023"/>
      <c r="X20" s="1023"/>
      <c r="Y20" s="1024"/>
      <c r="Z20" s="1022">
        <f t="shared" si="0"/>
        <v>7670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 t="s">
        <v>279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>
        <v>6</v>
      </c>
      <c r="S21" s="1013"/>
      <c r="T21" s="1013"/>
      <c r="U21" s="1014"/>
      <c r="V21" s="1022">
        <v>432</v>
      </c>
      <c r="W21" s="1023"/>
      <c r="X21" s="1023"/>
      <c r="Y21" s="1024"/>
      <c r="Z21" s="1022">
        <f t="shared" si="0"/>
        <v>2592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 t="s">
        <v>614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>
        <v>7</v>
      </c>
      <c r="S22" s="1013"/>
      <c r="T22" s="1013"/>
      <c r="U22" s="1014"/>
      <c r="V22" s="1022">
        <v>224</v>
      </c>
      <c r="W22" s="1023"/>
      <c r="X22" s="1023"/>
      <c r="Y22" s="1024"/>
      <c r="Z22" s="1022">
        <f t="shared" si="0"/>
        <v>1568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07" t="s">
        <v>249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>
        <v>3</v>
      </c>
      <c r="S23" s="1013"/>
      <c r="T23" s="1013"/>
      <c r="U23" s="1014"/>
      <c r="V23" s="1022">
        <v>1350</v>
      </c>
      <c r="W23" s="1023"/>
      <c r="X23" s="1023"/>
      <c r="Y23" s="1024"/>
      <c r="Z23" s="1022">
        <f t="shared" si="0"/>
        <v>4050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07" t="s">
        <v>490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>
        <v>5</v>
      </c>
      <c r="S24" s="1013"/>
      <c r="T24" s="1013"/>
      <c r="U24" s="1014"/>
      <c r="V24" s="1012">
        <v>10859</v>
      </c>
      <c r="W24" s="1013"/>
      <c r="X24" s="1013"/>
      <c r="Y24" s="1014"/>
      <c r="Z24" s="1012">
        <f t="shared" si="0"/>
        <v>54295</v>
      </c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07" t="s">
        <v>448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>
        <v>4</v>
      </c>
      <c r="S25" s="1013"/>
      <c r="T25" s="1013"/>
      <c r="U25" s="1014"/>
      <c r="V25" s="1012">
        <v>10109</v>
      </c>
      <c r="W25" s="1013"/>
      <c r="X25" s="1013"/>
      <c r="Y25" s="1014"/>
      <c r="Z25" s="1012">
        <f t="shared" si="0"/>
        <v>40436</v>
      </c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07" t="s">
        <v>449</v>
      </c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>
        <v>4</v>
      </c>
      <c r="S26" s="1013"/>
      <c r="T26" s="1013"/>
      <c r="U26" s="1014"/>
      <c r="V26" s="1012">
        <v>1710</v>
      </c>
      <c r="W26" s="1013"/>
      <c r="X26" s="1013"/>
      <c r="Y26" s="1014"/>
      <c r="Z26" s="1012">
        <f t="shared" si="0"/>
        <v>6840</v>
      </c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07" t="s">
        <v>256</v>
      </c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>
        <v>1</v>
      </c>
      <c r="S27" s="1013"/>
      <c r="T27" s="1013"/>
      <c r="U27" s="1014"/>
      <c r="V27" s="1012">
        <v>21420</v>
      </c>
      <c r="W27" s="1013"/>
      <c r="X27" s="1013"/>
      <c r="Y27" s="1014"/>
      <c r="Z27" s="1012">
        <f t="shared" si="0"/>
        <v>21420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 t="s">
        <v>660</v>
      </c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>
        <v>5</v>
      </c>
      <c r="S28" s="1013"/>
      <c r="T28" s="1013"/>
      <c r="U28" s="1014"/>
      <c r="V28" s="1012">
        <v>1566</v>
      </c>
      <c r="W28" s="1013"/>
      <c r="X28" s="1013"/>
      <c r="Y28" s="1014"/>
      <c r="Z28" s="1012">
        <f t="shared" si="0"/>
        <v>7830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 t="s">
        <v>529</v>
      </c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>
        <v>1</v>
      </c>
      <c r="S29" s="1013"/>
      <c r="T29" s="1013"/>
      <c r="U29" s="1014"/>
      <c r="V29" s="1012">
        <v>2618</v>
      </c>
      <c r="W29" s="1013"/>
      <c r="X29" s="1013"/>
      <c r="Y29" s="1014"/>
      <c r="Z29" s="1012">
        <f t="shared" si="0"/>
        <v>2618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 t="s">
        <v>661</v>
      </c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>
        <v>24</v>
      </c>
      <c r="S30" s="1013"/>
      <c r="T30" s="1013"/>
      <c r="U30" s="1014"/>
      <c r="V30" s="1012">
        <v>336</v>
      </c>
      <c r="W30" s="1013"/>
      <c r="X30" s="1013"/>
      <c r="Y30" s="1014"/>
      <c r="Z30" s="1012">
        <f t="shared" si="0"/>
        <v>8064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 t="s">
        <v>496</v>
      </c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>
        <v>24</v>
      </c>
      <c r="S31" s="1013"/>
      <c r="T31" s="1013"/>
      <c r="U31" s="1014"/>
      <c r="V31" s="1012">
        <v>302</v>
      </c>
      <c r="W31" s="1013"/>
      <c r="X31" s="1013"/>
      <c r="Y31" s="1014"/>
      <c r="Z31" s="1012">
        <f t="shared" si="0"/>
        <v>7248</v>
      </c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07" t="s">
        <v>553</v>
      </c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>
        <v>3</v>
      </c>
      <c r="S32" s="1013"/>
      <c r="T32" s="1013"/>
      <c r="U32" s="1014"/>
      <c r="V32" s="1012">
        <v>1350</v>
      </c>
      <c r="W32" s="1013"/>
      <c r="X32" s="1013"/>
      <c r="Y32" s="1014"/>
      <c r="Z32" s="1012">
        <f t="shared" si="0"/>
        <v>4050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 t="s">
        <v>263</v>
      </c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>
        <v>11</v>
      </c>
      <c r="S33" s="1013"/>
      <c r="T33" s="1013"/>
      <c r="U33" s="1014"/>
      <c r="V33" s="1012">
        <v>1404</v>
      </c>
      <c r="W33" s="1013"/>
      <c r="X33" s="1013"/>
      <c r="Y33" s="1014"/>
      <c r="Z33" s="1012">
        <f t="shared" si="0"/>
        <v>15444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 t="s">
        <v>568</v>
      </c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>
        <v>6</v>
      </c>
      <c r="S34" s="1013"/>
      <c r="T34" s="1013"/>
      <c r="U34" s="1014"/>
      <c r="V34" s="1012">
        <v>861</v>
      </c>
      <c r="W34" s="1013"/>
      <c r="X34" s="1013"/>
      <c r="Y34" s="1014"/>
      <c r="Z34" s="1012">
        <f t="shared" si="0"/>
        <v>5166</v>
      </c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07" t="s">
        <v>662</v>
      </c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017">
        <v>2</v>
      </c>
      <c r="S35" s="1013"/>
      <c r="T35" s="1013"/>
      <c r="U35" s="1014"/>
      <c r="V35" s="1012">
        <v>821</v>
      </c>
      <c r="W35" s="1013"/>
      <c r="X35" s="1013"/>
      <c r="Y35" s="1014"/>
      <c r="Z35" s="1012">
        <f t="shared" si="0"/>
        <v>1642</v>
      </c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 t="s">
        <v>248</v>
      </c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008">
        <v>5</v>
      </c>
      <c r="S36" s="1009"/>
      <c r="T36" s="1009"/>
      <c r="U36" s="1010"/>
      <c r="V36" s="1012">
        <v>1697</v>
      </c>
      <c r="W36" s="1013"/>
      <c r="X36" s="1013"/>
      <c r="Y36" s="1014"/>
      <c r="Z36" s="1012">
        <f t="shared" si="0"/>
        <v>8485</v>
      </c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 t="s">
        <v>240</v>
      </c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008">
        <v>1</v>
      </c>
      <c r="S37" s="1009"/>
      <c r="T37" s="1009"/>
      <c r="U37" s="1010"/>
      <c r="V37" s="1012">
        <v>2478</v>
      </c>
      <c r="W37" s="1013"/>
      <c r="X37" s="1013"/>
      <c r="Y37" s="1014"/>
      <c r="Z37" s="1012">
        <f t="shared" si="0"/>
        <v>2478</v>
      </c>
      <c r="AA37" s="1015"/>
      <c r="AB37" s="1015"/>
      <c r="AC37" s="1015"/>
      <c r="AD37" s="1015"/>
      <c r="AE37" s="1016"/>
    </row>
    <row r="38" spans="2:31" ht="19.5" customHeight="1" thickBot="1" x14ac:dyDescent="0.4">
      <c r="B38" s="1008"/>
      <c r="C38" s="1009"/>
      <c r="D38" s="1009"/>
      <c r="E38" s="1009"/>
      <c r="F38" s="1010"/>
      <c r="G38" s="1011" t="s">
        <v>244</v>
      </c>
      <c r="H38" s="1009"/>
      <c r="I38" s="1009"/>
      <c r="J38" s="1009"/>
      <c r="K38" s="1009"/>
      <c r="L38" s="1009"/>
      <c r="M38" s="1009"/>
      <c r="N38" s="1009"/>
      <c r="O38" s="1009"/>
      <c r="P38" s="1009"/>
      <c r="Q38" s="1010"/>
      <c r="R38" s="1008">
        <v>3</v>
      </c>
      <c r="S38" s="1009"/>
      <c r="T38" s="1009"/>
      <c r="U38" s="1010"/>
      <c r="V38" s="1012">
        <v>1036</v>
      </c>
      <c r="W38" s="1013"/>
      <c r="X38" s="1013"/>
      <c r="Y38" s="1014"/>
      <c r="Z38" s="1012">
        <f t="shared" ref="Z38:Z41" si="1">+R38*V38</f>
        <v>3108</v>
      </c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011" t="s">
        <v>358</v>
      </c>
      <c r="H39" s="1009"/>
      <c r="I39" s="1009"/>
      <c r="J39" s="1009"/>
      <c r="K39" s="1009"/>
      <c r="L39" s="1009"/>
      <c r="M39" s="1009"/>
      <c r="N39" s="1009"/>
      <c r="O39" s="1009"/>
      <c r="P39" s="1009"/>
      <c r="Q39" s="1010"/>
      <c r="R39" s="1008">
        <v>3</v>
      </c>
      <c r="S39" s="1009"/>
      <c r="T39" s="1009"/>
      <c r="U39" s="1010"/>
      <c r="V39" s="1012">
        <v>1046</v>
      </c>
      <c r="W39" s="1013"/>
      <c r="X39" s="1013"/>
      <c r="Y39" s="1014"/>
      <c r="Z39" s="1012">
        <f t="shared" si="1"/>
        <v>3138</v>
      </c>
      <c r="AA39" s="1015"/>
      <c r="AB39" s="1015"/>
      <c r="AC39" s="1015"/>
      <c r="AD39" s="1015"/>
      <c r="AE39" s="1016"/>
    </row>
    <row r="40" spans="2:31" ht="19.5" customHeight="1" thickBot="1" x14ac:dyDescent="0.4">
      <c r="B40" s="1008"/>
      <c r="C40" s="1009"/>
      <c r="D40" s="1009"/>
      <c r="E40" s="1009"/>
      <c r="F40" s="1010"/>
      <c r="G40" s="1011" t="s">
        <v>534</v>
      </c>
      <c r="H40" s="1009"/>
      <c r="I40" s="1009"/>
      <c r="J40" s="1009"/>
      <c r="K40" s="1009"/>
      <c r="L40" s="1009"/>
      <c r="M40" s="1009"/>
      <c r="N40" s="1009"/>
      <c r="O40" s="1009"/>
      <c r="P40" s="1009"/>
      <c r="Q40" s="1010"/>
      <c r="R40" s="1008">
        <v>6</v>
      </c>
      <c r="S40" s="1009"/>
      <c r="T40" s="1009"/>
      <c r="U40" s="1010"/>
      <c r="V40" s="1012">
        <v>100</v>
      </c>
      <c r="W40" s="1013"/>
      <c r="X40" s="1013"/>
      <c r="Y40" s="1014"/>
      <c r="Z40" s="1012">
        <f t="shared" si="1"/>
        <v>600</v>
      </c>
      <c r="AA40" s="1015"/>
      <c r="AB40" s="1015"/>
      <c r="AC40" s="1015"/>
      <c r="AD40" s="1015"/>
      <c r="AE40" s="1016"/>
    </row>
    <row r="41" spans="2:31" ht="19.5" customHeight="1" thickBot="1" x14ac:dyDescent="0.4">
      <c r="B41" s="1008"/>
      <c r="C41" s="1009"/>
      <c r="D41" s="1009"/>
      <c r="E41" s="1009"/>
      <c r="F41" s="1010"/>
      <c r="G41" s="1011" t="s">
        <v>245</v>
      </c>
      <c r="H41" s="1009"/>
      <c r="I41" s="1009"/>
      <c r="J41" s="1009"/>
      <c r="K41" s="1009"/>
      <c r="L41" s="1009"/>
      <c r="M41" s="1009"/>
      <c r="N41" s="1009"/>
      <c r="O41" s="1009"/>
      <c r="P41" s="1009"/>
      <c r="Q41" s="1010"/>
      <c r="R41" s="1008">
        <v>10</v>
      </c>
      <c r="S41" s="1009"/>
      <c r="T41" s="1009"/>
      <c r="U41" s="1010"/>
      <c r="V41" s="1012">
        <v>423</v>
      </c>
      <c r="W41" s="1013"/>
      <c r="X41" s="1013"/>
      <c r="Y41" s="1014"/>
      <c r="Z41" s="1012">
        <f t="shared" si="1"/>
        <v>4230</v>
      </c>
      <c r="AA41" s="1015"/>
      <c r="AB41" s="1015"/>
      <c r="AC41" s="1015"/>
      <c r="AD41" s="1015"/>
      <c r="AE41" s="1016"/>
    </row>
    <row r="42" spans="2:31" ht="19.5" customHeight="1" thickBot="1" x14ac:dyDescent="0.4">
      <c r="B42" s="1008"/>
      <c r="C42" s="1009"/>
      <c r="D42" s="1009"/>
      <c r="E42" s="1009"/>
      <c r="F42" s="1010"/>
      <c r="G42" s="1011" t="s">
        <v>293</v>
      </c>
      <c r="H42" s="1009"/>
      <c r="I42" s="1009"/>
      <c r="J42" s="1009"/>
      <c r="K42" s="1009"/>
      <c r="L42" s="1009"/>
      <c r="M42" s="1009"/>
      <c r="N42" s="1009"/>
      <c r="O42" s="1009"/>
      <c r="P42" s="1009"/>
      <c r="Q42" s="1010"/>
      <c r="R42" s="1008">
        <v>10</v>
      </c>
      <c r="S42" s="1009"/>
      <c r="T42" s="1009"/>
      <c r="U42" s="1010"/>
      <c r="V42" s="1012">
        <v>934</v>
      </c>
      <c r="W42" s="1013"/>
      <c r="X42" s="1013"/>
      <c r="Y42" s="1014"/>
      <c r="Z42" s="1012">
        <f t="shared" si="0"/>
        <v>9340</v>
      </c>
      <c r="AA42" s="1015"/>
      <c r="AB42" s="1015"/>
      <c r="AC42" s="1015"/>
      <c r="AD42" s="1015"/>
      <c r="AE42" s="1016"/>
    </row>
    <row r="43" spans="2:31" ht="19.5" customHeight="1" thickBot="1" x14ac:dyDescent="0.4">
      <c r="B43" s="1008"/>
      <c r="C43" s="1009"/>
      <c r="D43" s="1009"/>
      <c r="E43" s="1009"/>
      <c r="F43" s="1010"/>
      <c r="G43" s="1011" t="s">
        <v>36</v>
      </c>
      <c r="H43" s="1009"/>
      <c r="I43" s="1009"/>
      <c r="J43" s="1009"/>
      <c r="K43" s="1009"/>
      <c r="L43" s="1009"/>
      <c r="M43" s="1009"/>
      <c r="N43" s="1009"/>
      <c r="O43" s="1009"/>
      <c r="P43" s="1009"/>
      <c r="Q43" s="1010"/>
      <c r="R43" s="1008">
        <v>2</v>
      </c>
      <c r="S43" s="1009"/>
      <c r="T43" s="1009"/>
      <c r="U43" s="1010"/>
      <c r="V43" s="1012">
        <v>13447</v>
      </c>
      <c r="W43" s="1013"/>
      <c r="X43" s="1013"/>
      <c r="Y43" s="1014"/>
      <c r="Z43" s="1012">
        <f t="shared" ref="Z43" si="2">+R43*V43</f>
        <v>26894</v>
      </c>
      <c r="AA43" s="1015"/>
      <c r="AB43" s="1015"/>
      <c r="AC43" s="1015"/>
      <c r="AD43" s="1015"/>
      <c r="AE43" s="1016"/>
    </row>
    <row r="44" spans="2:31" ht="19.5" customHeight="1" thickBot="1" x14ac:dyDescent="0.4">
      <c r="B44" s="1008"/>
      <c r="C44" s="1009"/>
      <c r="D44" s="1009"/>
      <c r="E44" s="1009"/>
      <c r="F44" s="1010"/>
      <c r="G44" s="1011" t="s">
        <v>254</v>
      </c>
      <c r="H44" s="1009"/>
      <c r="I44" s="1009"/>
      <c r="J44" s="1009"/>
      <c r="K44" s="1009"/>
      <c r="L44" s="1009"/>
      <c r="M44" s="1009"/>
      <c r="N44" s="1009"/>
      <c r="O44" s="1009"/>
      <c r="P44" s="1009"/>
      <c r="Q44" s="1010"/>
      <c r="R44" s="1008">
        <v>100</v>
      </c>
      <c r="S44" s="1009"/>
      <c r="T44" s="1009"/>
      <c r="U44" s="1010"/>
      <c r="V44" s="1012">
        <v>60</v>
      </c>
      <c r="W44" s="1013"/>
      <c r="X44" s="1013"/>
      <c r="Y44" s="1014"/>
      <c r="Z44" s="1012">
        <f t="shared" ref="Z44:Z45" si="3">+R44*V44</f>
        <v>6000</v>
      </c>
      <c r="AA44" s="1015"/>
      <c r="AB44" s="1015"/>
      <c r="AC44" s="1015"/>
      <c r="AD44" s="1015"/>
      <c r="AE44" s="1016"/>
    </row>
    <row r="45" spans="2:31" ht="19.5" customHeight="1" thickBot="1" x14ac:dyDescent="0.4">
      <c r="B45" s="1008"/>
      <c r="C45" s="1009"/>
      <c r="D45" s="1009"/>
      <c r="E45" s="1009"/>
      <c r="F45" s="1010"/>
      <c r="G45" s="1011" t="s">
        <v>255</v>
      </c>
      <c r="H45" s="1009"/>
      <c r="I45" s="1009"/>
      <c r="J45" s="1009"/>
      <c r="K45" s="1009"/>
      <c r="L45" s="1009"/>
      <c r="M45" s="1009"/>
      <c r="N45" s="1009"/>
      <c r="O45" s="1009"/>
      <c r="P45" s="1009"/>
      <c r="Q45" s="1010"/>
      <c r="R45" s="1008">
        <v>100</v>
      </c>
      <c r="S45" s="1009"/>
      <c r="T45" s="1009"/>
      <c r="U45" s="1010"/>
      <c r="V45" s="1012">
        <v>70</v>
      </c>
      <c r="W45" s="1013"/>
      <c r="X45" s="1013"/>
      <c r="Y45" s="1014"/>
      <c r="Z45" s="1012">
        <f t="shared" si="3"/>
        <v>7000</v>
      </c>
      <c r="AA45" s="1015"/>
      <c r="AB45" s="1015"/>
      <c r="AC45" s="1015"/>
      <c r="AD45" s="1015"/>
      <c r="AE45" s="1016"/>
    </row>
    <row r="46" spans="2:31" ht="19.5" customHeight="1" thickBot="1" x14ac:dyDescent="0.4">
      <c r="B46" s="1008"/>
      <c r="C46" s="1009"/>
      <c r="D46" s="1009"/>
      <c r="E46" s="1009"/>
      <c r="F46" s="1010"/>
      <c r="G46" s="1011" t="s">
        <v>528</v>
      </c>
      <c r="H46" s="1009"/>
      <c r="I46" s="1009"/>
      <c r="J46" s="1009"/>
      <c r="K46" s="1009"/>
      <c r="L46" s="1009"/>
      <c r="M46" s="1009"/>
      <c r="N46" s="1009"/>
      <c r="O46" s="1009"/>
      <c r="P46" s="1009"/>
      <c r="Q46" s="1010"/>
      <c r="R46" s="1008">
        <v>1</v>
      </c>
      <c r="S46" s="1009"/>
      <c r="T46" s="1009"/>
      <c r="U46" s="1010"/>
      <c r="V46" s="1012">
        <v>602</v>
      </c>
      <c r="W46" s="1013"/>
      <c r="X46" s="1013"/>
      <c r="Y46" s="1014"/>
      <c r="Z46" s="1012">
        <f t="shared" si="0"/>
        <v>602</v>
      </c>
      <c r="AA46" s="1015"/>
      <c r="AB46" s="1015"/>
      <c r="AC46" s="1015"/>
      <c r="AD46" s="1015"/>
      <c r="AE46" s="1016"/>
    </row>
    <row r="47" spans="2:31" ht="16" thickBot="1" x14ac:dyDescent="0.4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8"/>
      <c r="X47" s="8"/>
      <c r="Y47" s="8"/>
      <c r="Z47" s="1003">
        <f>SUM(Z19:AE46)</f>
        <v>277088</v>
      </c>
      <c r="AA47" s="1004"/>
      <c r="AB47" s="1004"/>
      <c r="AC47" s="1004"/>
      <c r="AD47" s="1004"/>
      <c r="AE47" s="1005"/>
    </row>
    <row r="48" spans="2:31" x14ac:dyDescent="0.35"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676"/>
      <c r="F49" s="676"/>
      <c r="G49" s="676"/>
      <c r="H49" s="676"/>
      <c r="I49" s="676"/>
      <c r="J49" s="676"/>
      <c r="K49" s="676"/>
      <c r="L49" s="676"/>
      <c r="M49" s="676"/>
      <c r="N49" s="676"/>
      <c r="O49" s="676"/>
      <c r="P49" s="676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ht="22.5" customHeight="1" x14ac:dyDescent="0.35">
      <c r="B50" s="9" t="s">
        <v>17</v>
      </c>
      <c r="C50" s="4"/>
      <c r="D50" s="4"/>
      <c r="E50" s="1006" t="s">
        <v>0</v>
      </c>
      <c r="F50" s="1006"/>
      <c r="G50" s="1006"/>
      <c r="H50" s="1006"/>
      <c r="I50" s="1006"/>
      <c r="J50" s="1006"/>
      <c r="K50" s="1006"/>
      <c r="L50" s="1006"/>
      <c r="M50" s="1006"/>
      <c r="N50" s="1006"/>
      <c r="O50" s="1006"/>
      <c r="P50" s="1006"/>
      <c r="Q50" s="4"/>
      <c r="R50" s="7" t="s">
        <v>18</v>
      </c>
      <c r="S50" s="4"/>
      <c r="T50" s="1006"/>
      <c r="U50" s="1006"/>
      <c r="V50" s="1006"/>
      <c r="W50" s="1006"/>
      <c r="X50" s="1006"/>
      <c r="Y50" s="1006"/>
      <c r="Z50" s="1006"/>
      <c r="AA50" s="1006"/>
      <c r="AB50" s="1006"/>
      <c r="AC50" s="1006"/>
      <c r="AD50" s="1006"/>
      <c r="AE50" s="6"/>
    </row>
    <row r="51" spans="2:31" x14ac:dyDescent="0.35">
      <c r="B51" s="3"/>
      <c r="C51" s="4"/>
      <c r="D51" s="4"/>
      <c r="E51" s="1007" t="s">
        <v>19</v>
      </c>
      <c r="F51" s="1007"/>
      <c r="G51" s="1007"/>
      <c r="H51" s="1007"/>
      <c r="I51" s="1007"/>
      <c r="J51" s="1007"/>
      <c r="K51" s="1007"/>
      <c r="L51" s="1007"/>
      <c r="M51" s="1007"/>
      <c r="N51" s="1007"/>
      <c r="O51" s="1007"/>
      <c r="P51" s="1007"/>
      <c r="Q51" s="4"/>
      <c r="R51" s="4"/>
      <c r="S51" s="4"/>
      <c r="T51" s="4" t="s">
        <v>28</v>
      </c>
      <c r="U51" s="4"/>
      <c r="V51" s="4"/>
      <c r="W51" s="4"/>
      <c r="X51" s="4"/>
      <c r="Y51" s="4"/>
      <c r="Z51" s="4"/>
      <c r="AA51" s="4"/>
      <c r="AB51" s="4"/>
      <c r="AC51" s="4"/>
      <c r="AD51" s="4"/>
      <c r="AE51" s="6"/>
    </row>
    <row r="52" spans="2:31" ht="16" thickBot="1" x14ac:dyDescent="0.4">
      <c r="B52" s="10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62">
    <mergeCell ref="Z47:AE47"/>
    <mergeCell ref="E50:P50"/>
    <mergeCell ref="T50:AD50"/>
    <mergeCell ref="E51:P51"/>
    <mergeCell ref="B37:F37"/>
    <mergeCell ref="G37:Q37"/>
    <mergeCell ref="R37:U37"/>
    <mergeCell ref="V37:Y37"/>
    <mergeCell ref="Z37:AE37"/>
    <mergeCell ref="B46:F46"/>
    <mergeCell ref="G46:Q46"/>
    <mergeCell ref="R46:U46"/>
    <mergeCell ref="V46:Y46"/>
    <mergeCell ref="Z46:AE46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:E1"/>
    <mergeCell ref="F1:AA1"/>
    <mergeCell ref="AB1:AE1"/>
    <mergeCell ref="K2:W3"/>
    <mergeCell ref="K4:W5"/>
    <mergeCell ref="AA4:AE4"/>
    <mergeCell ref="B44:F44"/>
    <mergeCell ref="G44:Q44"/>
    <mergeCell ref="R44:U44"/>
    <mergeCell ref="V44:Y44"/>
    <mergeCell ref="Z44:AE44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38:F38"/>
    <mergeCell ref="G38:Q38"/>
    <mergeCell ref="R38:U38"/>
    <mergeCell ref="V40:Y40"/>
    <mergeCell ref="Z40:AE40"/>
    <mergeCell ref="B41:F41"/>
    <mergeCell ref="G41:Q41"/>
    <mergeCell ref="R41:U41"/>
    <mergeCell ref="V41:Y41"/>
    <mergeCell ref="Z41:AE41"/>
    <mergeCell ref="B45:F45"/>
    <mergeCell ref="G45:Q45"/>
    <mergeCell ref="R45:U45"/>
    <mergeCell ref="V45:Y45"/>
    <mergeCell ref="Z45:AE4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9"/>
  <sheetViews>
    <sheetView topLeftCell="A2" workbookViewId="0">
      <selection activeCell="G24" sqref="G24:Q24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79"/>
      <c r="G2" s="679"/>
      <c r="H2" s="679"/>
      <c r="I2" s="67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77"/>
      <c r="C3" s="678"/>
      <c r="D3" s="678"/>
      <c r="E3" s="67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80"/>
      <c r="Z3" s="680"/>
      <c r="AA3" s="680"/>
      <c r="AB3" s="26"/>
      <c r="AC3" s="26"/>
      <c r="AD3" s="26"/>
      <c r="AE3" s="31"/>
    </row>
    <row r="4" spans="2:33" s="4" customFormat="1" x14ac:dyDescent="0.35">
      <c r="B4" s="677"/>
      <c r="C4" s="678"/>
      <c r="D4" s="678"/>
      <c r="E4" s="67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80"/>
      <c r="Z4" s="68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663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0</v>
      </c>
      <c r="AB8" s="15">
        <v>9</v>
      </c>
      <c r="AC8" s="15">
        <v>0</v>
      </c>
      <c r="AD8" s="15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6.5" customHeight="1" x14ac:dyDescent="0.35">
      <c r="B18" s="1237"/>
      <c r="C18" s="1238"/>
      <c r="D18" s="1238"/>
      <c r="E18" s="1238"/>
      <c r="F18" s="1239"/>
      <c r="G18" s="1237" t="s">
        <v>36</v>
      </c>
      <c r="H18" s="1240"/>
      <c r="I18" s="1240"/>
      <c r="J18" s="1240"/>
      <c r="K18" s="1240"/>
      <c r="L18" s="1240"/>
      <c r="M18" s="1240"/>
      <c r="N18" s="1240"/>
      <c r="O18" s="1240"/>
      <c r="P18" s="1240"/>
      <c r="Q18" s="1241"/>
      <c r="R18" s="1237">
        <v>2</v>
      </c>
      <c r="S18" s="1238"/>
      <c r="T18" s="1238"/>
      <c r="U18" s="1239"/>
      <c r="V18" s="1242">
        <v>13447</v>
      </c>
      <c r="W18" s="1243"/>
      <c r="X18" s="1243"/>
      <c r="Y18" s="1244"/>
      <c r="Z18" s="1124">
        <f>+R18*V18</f>
        <v>26894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4"/>
      <c r="G19" s="1140" t="s">
        <v>271</v>
      </c>
      <c r="H19" s="1141"/>
      <c r="I19" s="1141"/>
      <c r="J19" s="1141"/>
      <c r="K19" s="1141"/>
      <c r="L19" s="1141"/>
      <c r="M19" s="1141"/>
      <c r="N19" s="1141"/>
      <c r="O19" s="1141"/>
      <c r="P19" s="1141"/>
      <c r="Q19" s="1142"/>
      <c r="R19" s="1140">
        <v>12</v>
      </c>
      <c r="S19" s="1040"/>
      <c r="T19" s="1040"/>
      <c r="U19" s="1041"/>
      <c r="V19" s="1245">
        <v>358</v>
      </c>
      <c r="W19" s="1229"/>
      <c r="X19" s="1229"/>
      <c r="Y19" s="1246"/>
      <c r="Z19" s="1124">
        <f t="shared" ref="Z19:Z41" si="0">+R19*V19</f>
        <v>4296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4"/>
      <c r="G20" s="1140" t="s">
        <v>355</v>
      </c>
      <c r="H20" s="1141"/>
      <c r="I20" s="1141"/>
      <c r="J20" s="1141"/>
      <c r="K20" s="1141"/>
      <c r="L20" s="1141"/>
      <c r="M20" s="1141"/>
      <c r="N20" s="1141"/>
      <c r="O20" s="1141"/>
      <c r="P20" s="1141"/>
      <c r="Q20" s="1142"/>
      <c r="R20" s="1140">
        <v>20</v>
      </c>
      <c r="S20" s="1141"/>
      <c r="T20" s="1141"/>
      <c r="U20" s="1142"/>
      <c r="V20" s="1247">
        <v>2750</v>
      </c>
      <c r="W20" s="1248"/>
      <c r="X20" s="1248"/>
      <c r="Y20" s="1249"/>
      <c r="Z20" s="1124">
        <f t="shared" ref="Z20" si="1">+V20*R20</f>
        <v>55000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4"/>
      <c r="G21" s="1140" t="s">
        <v>485</v>
      </c>
      <c r="H21" s="1141"/>
      <c r="I21" s="1141"/>
      <c r="J21" s="1141"/>
      <c r="K21" s="1141"/>
      <c r="L21" s="1141"/>
      <c r="M21" s="1141"/>
      <c r="N21" s="1141"/>
      <c r="O21" s="1141"/>
      <c r="P21" s="1141"/>
      <c r="Q21" s="1142"/>
      <c r="R21" s="1140">
        <v>50</v>
      </c>
      <c r="S21" s="1040"/>
      <c r="T21" s="1040"/>
      <c r="U21" s="1041"/>
      <c r="V21" s="1245">
        <v>382</v>
      </c>
      <c r="W21" s="1229"/>
      <c r="X21" s="1229"/>
      <c r="Y21" s="1246"/>
      <c r="Z21" s="1124">
        <f t="shared" si="0"/>
        <v>19100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4"/>
      <c r="G22" s="1140" t="s">
        <v>473</v>
      </c>
      <c r="H22" s="1141"/>
      <c r="I22" s="1141"/>
      <c r="J22" s="1141"/>
      <c r="K22" s="1141"/>
      <c r="L22" s="1141"/>
      <c r="M22" s="1141"/>
      <c r="N22" s="1141"/>
      <c r="O22" s="1141"/>
      <c r="P22" s="1141"/>
      <c r="Q22" s="1142"/>
      <c r="R22" s="1140">
        <v>50</v>
      </c>
      <c r="S22" s="1040"/>
      <c r="T22" s="1040"/>
      <c r="U22" s="1041"/>
      <c r="V22" s="1245">
        <v>405</v>
      </c>
      <c r="W22" s="1229"/>
      <c r="X22" s="1229"/>
      <c r="Y22" s="1246"/>
      <c r="Z22" s="1124">
        <f t="shared" si="0"/>
        <v>20250</v>
      </c>
      <c r="AA22" s="1124"/>
      <c r="AB22" s="1124"/>
      <c r="AC22" s="1124"/>
      <c r="AD22" s="1124"/>
      <c r="AE22" s="1125"/>
    </row>
    <row r="23" spans="2:33" ht="19.5" customHeight="1" thickBot="1" x14ac:dyDescent="0.4">
      <c r="B23" s="1017"/>
      <c r="C23" s="1013"/>
      <c r="D23" s="1013"/>
      <c r="E23" s="1013"/>
      <c r="F23" s="1014"/>
      <c r="G23" s="1250" t="s">
        <v>293</v>
      </c>
      <c r="H23" s="1251"/>
      <c r="I23" s="1251"/>
      <c r="J23" s="1251"/>
      <c r="K23" s="1251"/>
      <c r="L23" s="1251"/>
      <c r="M23" s="1251"/>
      <c r="N23" s="1251"/>
      <c r="O23" s="1251"/>
      <c r="P23" s="1251"/>
      <c r="Q23" s="1252"/>
      <c r="R23" s="1156">
        <v>10</v>
      </c>
      <c r="S23" s="1253"/>
      <c r="T23" s="1253"/>
      <c r="U23" s="1254"/>
      <c r="V23" s="1247">
        <v>934</v>
      </c>
      <c r="W23" s="1255"/>
      <c r="X23" s="1255"/>
      <c r="Y23" s="1256"/>
      <c r="Z23" s="1124">
        <f t="shared" si="0"/>
        <v>9340</v>
      </c>
      <c r="AA23" s="1124"/>
      <c r="AB23" s="1124"/>
      <c r="AC23" s="1124"/>
      <c r="AD23" s="1124"/>
      <c r="AE23" s="1125"/>
    </row>
    <row r="24" spans="2:33" ht="19.5" customHeight="1" thickBot="1" x14ac:dyDescent="0.4">
      <c r="B24" s="1017"/>
      <c r="C24" s="1013"/>
      <c r="D24" s="1013"/>
      <c r="E24" s="1013"/>
      <c r="F24" s="1014"/>
      <c r="G24" s="1257" t="s">
        <v>40</v>
      </c>
      <c r="H24" s="1258"/>
      <c r="I24" s="1258"/>
      <c r="J24" s="1258"/>
      <c r="K24" s="1258"/>
      <c r="L24" s="1258"/>
      <c r="M24" s="1258"/>
      <c r="N24" s="1258"/>
      <c r="O24" s="1258"/>
      <c r="P24" s="1258"/>
      <c r="Q24" s="1259"/>
      <c r="R24" s="1006">
        <v>2</v>
      </c>
      <c r="S24" s="1260"/>
      <c r="T24" s="1260"/>
      <c r="U24" s="1261"/>
      <c r="V24" s="1234">
        <v>2266</v>
      </c>
      <c r="W24" s="1163"/>
      <c r="X24" s="1163"/>
      <c r="Y24" s="1164"/>
      <c r="Z24" s="1124">
        <f t="shared" si="0"/>
        <v>4532</v>
      </c>
      <c r="AA24" s="1124"/>
      <c r="AB24" s="1124"/>
      <c r="AC24" s="1124"/>
      <c r="AD24" s="1124"/>
      <c r="AE24" s="1125"/>
    </row>
    <row r="25" spans="2:33" ht="19.5" customHeight="1" thickBot="1" x14ac:dyDescent="0.4">
      <c r="B25" s="1008"/>
      <c r="C25" s="1112"/>
      <c r="D25" s="1112"/>
      <c r="E25" s="1112"/>
      <c r="F25" s="1113"/>
      <c r="G25" s="1006"/>
      <c r="H25" s="1006"/>
      <c r="I25" s="1006"/>
      <c r="J25" s="1006"/>
      <c r="K25" s="1006"/>
      <c r="L25" s="1006"/>
      <c r="M25" s="1006"/>
      <c r="N25" s="1006"/>
      <c r="O25" s="1006"/>
      <c r="P25" s="1006"/>
      <c r="Q25" s="1262"/>
      <c r="R25" s="1108"/>
      <c r="S25" s="1013"/>
      <c r="T25" s="1013"/>
      <c r="U25" s="1014"/>
      <c r="V25" s="1263">
        <v>0</v>
      </c>
      <c r="W25" s="1264"/>
      <c r="X25" s="1264"/>
      <c r="Y25" s="1265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266"/>
      <c r="C26" s="1260"/>
      <c r="D26" s="1260"/>
      <c r="E26" s="1260"/>
      <c r="F26" s="1260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/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/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140"/>
      <c r="C34" s="1141"/>
      <c r="D34" s="1141"/>
      <c r="E34" s="1141"/>
      <c r="F34" s="1107"/>
      <c r="G34" s="1152"/>
      <c r="H34" s="1153"/>
      <c r="I34" s="1153"/>
      <c r="J34" s="1153"/>
      <c r="K34" s="1153"/>
      <c r="L34" s="1153"/>
      <c r="M34" s="1153"/>
      <c r="N34" s="1153"/>
      <c r="O34" s="1153"/>
      <c r="P34" s="1153"/>
      <c r="Q34" s="1154"/>
      <c r="R34" s="1153"/>
      <c r="S34" s="1153"/>
      <c r="T34" s="1153"/>
      <c r="U34" s="1154"/>
      <c r="V34" s="1137">
        <v>0</v>
      </c>
      <c r="W34" s="1138"/>
      <c r="X34" s="1138"/>
      <c r="Y34" s="1139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145">
        <v>0</v>
      </c>
      <c r="W35" s="1146"/>
      <c r="X35" s="1146"/>
      <c r="Y35" s="1146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145">
        <v>0</v>
      </c>
      <c r="W36" s="1146"/>
      <c r="X36" s="1146"/>
      <c r="Y36" s="1146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145">
        <v>0</v>
      </c>
      <c r="W37" s="1146"/>
      <c r="X37" s="1146"/>
      <c r="Y37" s="1146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143"/>
      <c r="S38" s="1144"/>
      <c r="T38" s="1144"/>
      <c r="U38" s="1144"/>
      <c r="V38" s="1145">
        <v>0</v>
      </c>
      <c r="W38" s="1146"/>
      <c r="X38" s="1146"/>
      <c r="Y38" s="1146"/>
      <c r="Z38" s="1124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thickBot="1" x14ac:dyDescent="0.4">
      <c r="B41" s="1156"/>
      <c r="C41" s="1157"/>
      <c r="D41" s="1157"/>
      <c r="E41" s="1157"/>
      <c r="F41" s="1011"/>
      <c r="G41" s="1156"/>
      <c r="H41" s="1157"/>
      <c r="I41" s="1157"/>
      <c r="J41" s="1157"/>
      <c r="K41" s="1157"/>
      <c r="L41" s="1157"/>
      <c r="M41" s="1157"/>
      <c r="N41" s="1157"/>
      <c r="O41" s="1157"/>
      <c r="P41" s="1157"/>
      <c r="Q41" s="1158"/>
      <c r="R41" s="1159"/>
      <c r="S41" s="1160"/>
      <c r="T41" s="1160"/>
      <c r="U41" s="1160"/>
      <c r="V41" s="1161">
        <v>0</v>
      </c>
      <c r="W41" s="1162"/>
      <c r="X41" s="1162"/>
      <c r="Y41" s="1162"/>
      <c r="Z41" s="1163">
        <f t="shared" si="0"/>
        <v>0</v>
      </c>
      <c r="AA41" s="1163"/>
      <c r="AB41" s="1163"/>
      <c r="AC41" s="1163"/>
      <c r="AD41" s="1163"/>
      <c r="AE41" s="1164"/>
    </row>
    <row r="42" spans="2:31" ht="16" thickBot="1" x14ac:dyDescent="0.4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8"/>
      <c r="X42" s="8"/>
      <c r="Y42" s="8"/>
      <c r="Z42" s="1003">
        <f>SUM(Z18:AE41)</f>
        <v>139412</v>
      </c>
      <c r="AA42" s="1004"/>
      <c r="AB42" s="1004"/>
      <c r="AC42" s="1004"/>
      <c r="AD42" s="1004"/>
      <c r="AE42" s="1005"/>
    </row>
    <row r="43" spans="2:31" x14ac:dyDescent="0.35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681"/>
      <c r="F44" s="681"/>
      <c r="G44" s="681"/>
      <c r="H44" s="681"/>
      <c r="I44" s="681"/>
      <c r="J44" s="681"/>
      <c r="K44" s="681"/>
      <c r="L44" s="681"/>
      <c r="M44" s="681"/>
      <c r="N44" s="681"/>
      <c r="O44" s="681"/>
      <c r="P44" s="681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681"/>
      <c r="F45" s="681"/>
      <c r="G45" s="681"/>
      <c r="H45" s="681"/>
      <c r="I45" s="681"/>
      <c r="J45" s="681"/>
      <c r="K45" s="681"/>
      <c r="L45" s="681"/>
      <c r="M45" s="681"/>
      <c r="N45" s="681"/>
      <c r="O45" s="681"/>
      <c r="P45" s="681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681"/>
      <c r="F46" s="681"/>
      <c r="G46" s="681"/>
      <c r="H46" s="681"/>
      <c r="I46" s="681"/>
      <c r="J46" s="681"/>
      <c r="K46" s="681"/>
      <c r="L46" s="681"/>
      <c r="M46" s="681"/>
      <c r="N46" s="681"/>
      <c r="O46" s="681"/>
      <c r="P46" s="681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1155" t="s">
        <v>18</v>
      </c>
      <c r="R47" s="1155"/>
      <c r="S47" s="1155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141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ht="16" thickBot="1" x14ac:dyDescent="0.4">
      <c r="B49" s="10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2"/>
    </row>
  </sheetData>
  <mergeCells count="143">
    <mergeCell ref="Z42:AE42"/>
    <mergeCell ref="E47:P47"/>
    <mergeCell ref="Q47:S47"/>
    <mergeCell ref="T47:AD47"/>
    <mergeCell ref="E48:P48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2"/>
  <sheetViews>
    <sheetView topLeftCell="A21" zoomScaleNormal="100" workbookViewId="0">
      <selection activeCell="G28" sqref="G28:Q28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10"/>
      <c r="G2" s="810"/>
      <c r="H2" s="810"/>
      <c r="I2" s="81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08"/>
      <c r="C3" s="809"/>
      <c r="D3" s="809"/>
      <c r="E3" s="80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11"/>
      <c r="Z3" s="811"/>
      <c r="AA3" s="811"/>
      <c r="AB3" s="26"/>
      <c r="AC3" s="26"/>
      <c r="AD3" s="26"/>
      <c r="AE3" s="31"/>
    </row>
    <row r="4" spans="2:33" s="4" customFormat="1" x14ac:dyDescent="0.35">
      <c r="B4" s="808"/>
      <c r="C4" s="809"/>
      <c r="D4" s="809"/>
      <c r="E4" s="80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11"/>
      <c r="Z4" s="811"/>
      <c r="AA4" s="1104">
        <v>41926</v>
      </c>
      <c r="AB4" s="1104"/>
      <c r="AC4" s="1104"/>
      <c r="AD4" s="1104"/>
      <c r="AE4" s="1105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/>
      <c r="D8" s="1085" t="s">
        <v>798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9</v>
      </c>
      <c r="AC8" s="15">
        <v>1</v>
      </c>
      <c r="AD8" s="15">
        <v>6</v>
      </c>
      <c r="AE8" s="16"/>
    </row>
    <row r="9" spans="2:33" s="17" customFormat="1" ht="2.25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0.7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5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5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5" ht="19.5" customHeight="1" x14ac:dyDescent="0.35">
      <c r="B19" s="1017"/>
      <c r="C19" s="1013"/>
      <c r="D19" s="1013"/>
      <c r="E19" s="1013"/>
      <c r="F19" s="1018"/>
      <c r="G19" s="1093" t="s">
        <v>751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017">
        <v>10</v>
      </c>
      <c r="S19" s="1013"/>
      <c r="T19" s="1013"/>
      <c r="U19" s="1014"/>
      <c r="V19" s="1031">
        <v>494</v>
      </c>
      <c r="W19" s="1034"/>
      <c r="X19" s="1034"/>
      <c r="Y19" s="1035"/>
      <c r="Z19" s="1031">
        <f>V19*R19</f>
        <v>4940</v>
      </c>
      <c r="AA19" s="1032"/>
      <c r="AB19" s="1032"/>
      <c r="AC19" s="1032"/>
      <c r="AD19" s="1032"/>
      <c r="AE19" s="1033"/>
    </row>
    <row r="20" spans="2:35" ht="19.5" customHeight="1" x14ac:dyDescent="0.35">
      <c r="B20" s="1017"/>
      <c r="C20" s="1013"/>
      <c r="D20" s="1013"/>
      <c r="E20" s="1013"/>
      <c r="F20" s="1018"/>
      <c r="G20" s="1093" t="s">
        <v>323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017">
        <v>3</v>
      </c>
      <c r="S20" s="1013"/>
      <c r="T20" s="1013"/>
      <c r="U20" s="1014"/>
      <c r="V20" s="1031">
        <v>9587</v>
      </c>
      <c r="W20" s="1032"/>
      <c r="X20" s="1032"/>
      <c r="Y20" s="1033"/>
      <c r="Z20" s="1031">
        <f t="shared" ref="Z20:Z29" si="0">V20*R20</f>
        <v>28761</v>
      </c>
      <c r="AA20" s="1032"/>
      <c r="AB20" s="1032"/>
      <c r="AC20" s="1032"/>
      <c r="AD20" s="1032"/>
      <c r="AE20" s="1033"/>
    </row>
    <row r="21" spans="2:35" ht="19.5" customHeight="1" x14ac:dyDescent="0.35">
      <c r="B21" s="1017"/>
      <c r="C21" s="1013"/>
      <c r="D21" s="1013"/>
      <c r="E21" s="1013"/>
      <c r="F21" s="1018"/>
      <c r="G21" s="1093" t="s">
        <v>485</v>
      </c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017">
        <v>50</v>
      </c>
      <c r="S21" s="1013"/>
      <c r="T21" s="1013"/>
      <c r="U21" s="1014"/>
      <c r="V21" s="1031">
        <v>232</v>
      </c>
      <c r="W21" s="1032"/>
      <c r="X21" s="1032"/>
      <c r="Y21" s="1033"/>
      <c r="Z21" s="1031">
        <f t="shared" si="0"/>
        <v>11600</v>
      </c>
      <c r="AA21" s="1032"/>
      <c r="AB21" s="1032"/>
      <c r="AC21" s="1032"/>
      <c r="AD21" s="1032"/>
      <c r="AE21" s="1033"/>
    </row>
    <row r="22" spans="2:35" ht="19.5" customHeight="1" x14ac:dyDescent="0.35">
      <c r="B22" s="1017"/>
      <c r="C22" s="1013"/>
      <c r="D22" s="1013"/>
      <c r="E22" s="1013"/>
      <c r="F22" s="1018"/>
      <c r="G22" s="1093" t="s">
        <v>473</v>
      </c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017">
        <v>50</v>
      </c>
      <c r="S22" s="1013"/>
      <c r="T22" s="1013"/>
      <c r="U22" s="1014"/>
      <c r="V22" s="1031">
        <v>232</v>
      </c>
      <c r="W22" s="1032"/>
      <c r="X22" s="1032"/>
      <c r="Y22" s="1033"/>
      <c r="Z22" s="1031">
        <f t="shared" si="0"/>
        <v>11600</v>
      </c>
      <c r="AA22" s="1032"/>
      <c r="AB22" s="1032"/>
      <c r="AC22" s="1032"/>
      <c r="AD22" s="1032"/>
      <c r="AE22" s="1033"/>
    </row>
    <row r="23" spans="2:35" ht="19.5" customHeight="1" x14ac:dyDescent="0.35">
      <c r="B23" s="1017"/>
      <c r="C23" s="1013"/>
      <c r="D23" s="1013"/>
      <c r="E23" s="1013"/>
      <c r="F23" s="1018"/>
      <c r="G23" s="1093" t="s">
        <v>345</v>
      </c>
      <c r="H23" s="1040"/>
      <c r="I23" s="1040"/>
      <c r="J23" s="1040"/>
      <c r="K23" s="1040"/>
      <c r="L23" s="1040"/>
      <c r="M23" s="1040"/>
      <c r="N23" s="1040"/>
      <c r="O23" s="1040"/>
      <c r="P23" s="1040"/>
      <c r="Q23" s="1040"/>
      <c r="R23" s="1017">
        <v>1</v>
      </c>
      <c r="S23" s="1013"/>
      <c r="T23" s="1013"/>
      <c r="U23" s="1014"/>
      <c r="V23" s="1031">
        <v>2130</v>
      </c>
      <c r="W23" s="1034"/>
      <c r="X23" s="1034"/>
      <c r="Y23" s="1035"/>
      <c r="Z23" s="1031">
        <f t="shared" si="0"/>
        <v>2130</v>
      </c>
      <c r="AA23" s="1032"/>
      <c r="AB23" s="1032"/>
      <c r="AC23" s="1032"/>
      <c r="AD23" s="1032"/>
      <c r="AE23" s="1033"/>
    </row>
    <row r="24" spans="2:35" ht="19.5" customHeight="1" x14ac:dyDescent="0.35">
      <c r="B24" s="1017"/>
      <c r="C24" s="1013"/>
      <c r="D24" s="1013"/>
      <c r="E24" s="1013"/>
      <c r="F24" s="1018"/>
      <c r="G24" s="1093" t="s">
        <v>697</v>
      </c>
      <c r="H24" s="1040"/>
      <c r="I24" s="1040"/>
      <c r="J24" s="1040"/>
      <c r="K24" s="1040"/>
      <c r="L24" s="1040"/>
      <c r="M24" s="1040"/>
      <c r="N24" s="1040"/>
      <c r="O24" s="1040"/>
      <c r="P24" s="1040"/>
      <c r="Q24" s="1040"/>
      <c r="R24" s="1017">
        <v>2</v>
      </c>
      <c r="S24" s="1013"/>
      <c r="T24" s="1013"/>
      <c r="U24" s="1014"/>
      <c r="V24" s="1103">
        <v>432</v>
      </c>
      <c r="W24" s="1043"/>
      <c r="X24" s="1043"/>
      <c r="Y24" s="1044"/>
      <c r="Z24" s="1031">
        <f t="shared" si="0"/>
        <v>864</v>
      </c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8"/>
      <c r="G25" s="1093" t="s">
        <v>799</v>
      </c>
      <c r="H25" s="1040"/>
      <c r="I25" s="1040"/>
      <c r="J25" s="1040"/>
      <c r="K25" s="1040"/>
      <c r="L25" s="1040"/>
      <c r="M25" s="1040"/>
      <c r="N25" s="1040"/>
      <c r="O25" s="1040"/>
      <c r="P25" s="1040"/>
      <c r="Q25" s="1040"/>
      <c r="R25" s="1017">
        <v>5</v>
      </c>
      <c r="S25" s="1013"/>
      <c r="T25" s="1013"/>
      <c r="U25" s="1014"/>
      <c r="V25" s="1031">
        <v>452</v>
      </c>
      <c r="W25" s="1034"/>
      <c r="X25" s="1034"/>
      <c r="Y25" s="1035"/>
      <c r="Z25" s="1031">
        <f t="shared" si="0"/>
        <v>2260</v>
      </c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8"/>
      <c r="G26" s="1093" t="s">
        <v>255</v>
      </c>
      <c r="H26" s="1040"/>
      <c r="I26" s="1040"/>
      <c r="J26" s="1040"/>
      <c r="K26" s="1040"/>
      <c r="L26" s="1040"/>
      <c r="M26" s="1040"/>
      <c r="N26" s="1040"/>
      <c r="O26" s="1040"/>
      <c r="P26" s="1040"/>
      <c r="Q26" s="1040"/>
      <c r="R26" s="1017">
        <v>99</v>
      </c>
      <c r="S26" s="1013"/>
      <c r="T26" s="1013"/>
      <c r="U26" s="1014"/>
      <c r="V26" s="1031">
        <v>70</v>
      </c>
      <c r="W26" s="1034"/>
      <c r="X26" s="1034"/>
      <c r="Y26" s="1035"/>
      <c r="Z26" s="1031">
        <f t="shared" si="0"/>
        <v>6930</v>
      </c>
      <c r="AA26" s="1032"/>
      <c r="AB26" s="1032"/>
      <c r="AC26" s="1032"/>
      <c r="AD26" s="1032"/>
      <c r="AE26" s="1033"/>
    </row>
    <row r="27" spans="2:35" ht="19.5" customHeight="1" x14ac:dyDescent="0.35">
      <c r="B27" s="1017"/>
      <c r="C27" s="1013"/>
      <c r="D27" s="1013"/>
      <c r="E27" s="1013"/>
      <c r="F27" s="1018"/>
      <c r="G27" s="1093" t="s">
        <v>264</v>
      </c>
      <c r="H27" s="1040"/>
      <c r="I27" s="1040"/>
      <c r="J27" s="1040"/>
      <c r="K27" s="1040"/>
      <c r="L27" s="1040"/>
      <c r="M27" s="1040"/>
      <c r="N27" s="1040"/>
      <c r="O27" s="1040"/>
      <c r="P27" s="1040"/>
      <c r="Q27" s="1040"/>
      <c r="R27" s="1017">
        <v>1</v>
      </c>
      <c r="S27" s="1013"/>
      <c r="T27" s="1013"/>
      <c r="U27" s="1014"/>
      <c r="V27" s="1031">
        <v>1595</v>
      </c>
      <c r="W27" s="1034"/>
      <c r="X27" s="1034"/>
      <c r="Y27" s="1035"/>
      <c r="Z27" s="1031">
        <f t="shared" si="0"/>
        <v>1595</v>
      </c>
      <c r="AA27" s="1032"/>
      <c r="AB27" s="1032"/>
      <c r="AC27" s="1032"/>
      <c r="AD27" s="1032"/>
      <c r="AE27" s="1033"/>
      <c r="AI27" s="1" t="s">
        <v>716</v>
      </c>
    </row>
    <row r="28" spans="2:35" ht="19.5" customHeight="1" thickBot="1" x14ac:dyDescent="0.4">
      <c r="B28" s="1017"/>
      <c r="C28" s="1013"/>
      <c r="D28" s="1013"/>
      <c r="E28" s="1013"/>
      <c r="F28" s="1018"/>
      <c r="G28" s="1093" t="s">
        <v>263</v>
      </c>
      <c r="H28" s="1040"/>
      <c r="I28" s="1040"/>
      <c r="J28" s="1040"/>
      <c r="K28" s="1040"/>
      <c r="L28" s="1040"/>
      <c r="M28" s="1040"/>
      <c r="N28" s="1040"/>
      <c r="O28" s="1040"/>
      <c r="P28" s="1040"/>
      <c r="Q28" s="1040"/>
      <c r="R28" s="1008">
        <v>2</v>
      </c>
      <c r="S28" s="1009"/>
      <c r="T28" s="1009"/>
      <c r="U28" s="1010"/>
      <c r="V28" s="1094">
        <v>1345</v>
      </c>
      <c r="W28" s="1095"/>
      <c r="X28" s="1095"/>
      <c r="Y28" s="1096"/>
      <c r="Z28" s="1031">
        <f t="shared" si="0"/>
        <v>2690</v>
      </c>
      <c r="AA28" s="1032"/>
      <c r="AB28" s="1032"/>
      <c r="AC28" s="1032"/>
      <c r="AD28" s="1032"/>
      <c r="AE28" s="1033"/>
      <c r="AI28" s="702">
        <f>SUM(Z19:AE49)</f>
        <v>74679</v>
      </c>
    </row>
    <row r="29" spans="2:35" ht="19.5" customHeight="1" x14ac:dyDescent="0.35">
      <c r="B29" s="1017"/>
      <c r="C29" s="1013"/>
      <c r="D29" s="1013"/>
      <c r="E29" s="1013"/>
      <c r="F29" s="1018"/>
      <c r="G29" s="1093" t="s">
        <v>761</v>
      </c>
      <c r="H29" s="1040"/>
      <c r="I29" s="1040"/>
      <c r="J29" s="1040"/>
      <c r="K29" s="1040"/>
      <c r="L29" s="1040"/>
      <c r="M29" s="1040"/>
      <c r="N29" s="1040"/>
      <c r="O29" s="1040"/>
      <c r="P29" s="1040"/>
      <c r="Q29" s="1040"/>
      <c r="R29" s="1017">
        <v>1</v>
      </c>
      <c r="S29" s="1013"/>
      <c r="T29" s="1013"/>
      <c r="U29" s="1014"/>
      <c r="V29" s="1031">
        <v>1309</v>
      </c>
      <c r="W29" s="1034"/>
      <c r="X29" s="1034"/>
      <c r="Y29" s="1035"/>
      <c r="Z29" s="1031">
        <f t="shared" si="0"/>
        <v>1309</v>
      </c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8"/>
      <c r="G30" s="1093"/>
      <c r="H30" s="1040"/>
      <c r="I30" s="1040"/>
      <c r="J30" s="1040"/>
      <c r="K30" s="1040"/>
      <c r="L30" s="1040"/>
      <c r="M30" s="1040"/>
      <c r="N30" s="1040"/>
      <c r="O30" s="1040"/>
      <c r="P30" s="1040"/>
      <c r="Q30" s="1040"/>
      <c r="R30" s="1017"/>
      <c r="S30" s="1013"/>
      <c r="T30" s="1013"/>
      <c r="U30" s="1014"/>
      <c r="V30" s="1103"/>
      <c r="W30" s="1043"/>
      <c r="X30" s="1043"/>
      <c r="Y30" s="1044"/>
      <c r="Z30" s="1031"/>
      <c r="AA30" s="1032"/>
      <c r="AB30" s="1032"/>
      <c r="AC30" s="1032"/>
      <c r="AD30" s="1032"/>
      <c r="AE30" s="1033"/>
    </row>
    <row r="31" spans="2:35" ht="19.5" customHeight="1" x14ac:dyDescent="0.35">
      <c r="B31" s="1017"/>
      <c r="C31" s="1013"/>
      <c r="D31" s="1013"/>
      <c r="E31" s="1013"/>
      <c r="F31" s="1018"/>
      <c r="G31" s="1093"/>
      <c r="H31" s="1040"/>
      <c r="I31" s="1040"/>
      <c r="J31" s="1040"/>
      <c r="K31" s="1040"/>
      <c r="L31" s="1040"/>
      <c r="M31" s="1040"/>
      <c r="N31" s="1040"/>
      <c r="O31" s="1040"/>
      <c r="P31" s="1040"/>
      <c r="Q31" s="1040"/>
      <c r="R31" s="1017"/>
      <c r="S31" s="1013"/>
      <c r="T31" s="1013"/>
      <c r="U31" s="1014"/>
      <c r="V31" s="1031"/>
      <c r="W31" s="1034"/>
      <c r="X31" s="1034"/>
      <c r="Y31" s="1035"/>
      <c r="Z31" s="1031"/>
      <c r="AA31" s="1032"/>
      <c r="AB31" s="1032"/>
      <c r="AC31" s="1032"/>
      <c r="AD31" s="1032"/>
      <c r="AE31" s="1033"/>
    </row>
    <row r="32" spans="2:35" ht="19.5" customHeight="1" x14ac:dyDescent="0.35">
      <c r="B32" s="1017"/>
      <c r="C32" s="1013"/>
      <c r="D32" s="1013"/>
      <c r="E32" s="1013"/>
      <c r="F32" s="1018"/>
      <c r="G32" s="1093"/>
      <c r="H32" s="1040"/>
      <c r="I32" s="1040"/>
      <c r="J32" s="1040"/>
      <c r="K32" s="1040"/>
      <c r="L32" s="1040"/>
      <c r="M32" s="1040"/>
      <c r="N32" s="1040"/>
      <c r="O32" s="1040"/>
      <c r="P32" s="1040"/>
      <c r="Q32" s="1040"/>
      <c r="R32" s="1017"/>
      <c r="S32" s="1013"/>
      <c r="T32" s="1013"/>
      <c r="U32" s="1014"/>
      <c r="V32" s="1031"/>
      <c r="W32" s="1034"/>
      <c r="X32" s="1034"/>
      <c r="Y32" s="1035"/>
      <c r="Z32" s="1031"/>
      <c r="AA32" s="1032"/>
      <c r="AB32" s="1032"/>
      <c r="AC32" s="1032"/>
      <c r="AD32" s="1032"/>
      <c r="AE32" s="1033"/>
    </row>
    <row r="33" spans="2:31" ht="19.5" customHeight="1" x14ac:dyDescent="0.35">
      <c r="B33" s="1017"/>
      <c r="C33" s="1013"/>
      <c r="D33" s="1013"/>
      <c r="E33" s="1013"/>
      <c r="F33" s="1018"/>
      <c r="G33" s="1093"/>
      <c r="H33" s="1040"/>
      <c r="I33" s="1040"/>
      <c r="J33" s="1040"/>
      <c r="K33" s="1040"/>
      <c r="L33" s="1040"/>
      <c r="M33" s="1040"/>
      <c r="N33" s="1040"/>
      <c r="O33" s="1040"/>
      <c r="P33" s="1040"/>
      <c r="Q33" s="1040"/>
      <c r="R33" s="1017"/>
      <c r="S33" s="1013"/>
      <c r="T33" s="1013"/>
      <c r="U33" s="1014"/>
      <c r="V33" s="1031"/>
      <c r="W33" s="1034"/>
      <c r="X33" s="1034"/>
      <c r="Y33" s="1035"/>
      <c r="Z33" s="1031"/>
      <c r="AA33" s="1032"/>
      <c r="AB33" s="1032"/>
      <c r="AC33" s="1032"/>
      <c r="AD33" s="1032"/>
      <c r="AE33" s="1033"/>
    </row>
    <row r="34" spans="2:31" ht="19.5" customHeight="1" thickBot="1" x14ac:dyDescent="0.4">
      <c r="B34" s="1017"/>
      <c r="C34" s="1013"/>
      <c r="D34" s="1013"/>
      <c r="E34" s="1013"/>
      <c r="F34" s="1018"/>
      <c r="G34" s="1093"/>
      <c r="H34" s="1040"/>
      <c r="I34" s="1040"/>
      <c r="J34" s="1040"/>
      <c r="K34" s="1040"/>
      <c r="L34" s="1040"/>
      <c r="M34" s="1040"/>
      <c r="N34" s="1040"/>
      <c r="O34" s="1040"/>
      <c r="P34" s="1040"/>
      <c r="Q34" s="1040"/>
      <c r="R34" s="1008"/>
      <c r="S34" s="1009"/>
      <c r="T34" s="1009"/>
      <c r="U34" s="1010"/>
      <c r="V34" s="1094"/>
      <c r="W34" s="1095"/>
      <c r="X34" s="1095"/>
      <c r="Y34" s="1096"/>
      <c r="Z34" s="1031"/>
      <c r="AA34" s="1032"/>
      <c r="AB34" s="1032"/>
      <c r="AC34" s="1032"/>
      <c r="AD34" s="1032"/>
      <c r="AE34" s="1033"/>
    </row>
    <row r="35" spans="2:31" ht="19.5" customHeight="1" x14ac:dyDescent="0.35">
      <c r="B35" s="1017"/>
      <c r="C35" s="1013"/>
      <c r="D35" s="1013"/>
      <c r="E35" s="1013"/>
      <c r="F35" s="1018"/>
      <c r="G35" s="1093"/>
      <c r="H35" s="1040"/>
      <c r="I35" s="1040"/>
      <c r="J35" s="1040"/>
      <c r="K35" s="1040"/>
      <c r="L35" s="1040"/>
      <c r="M35" s="1040"/>
      <c r="N35" s="1040"/>
      <c r="O35" s="1040"/>
      <c r="P35" s="1040"/>
      <c r="Q35" s="1040"/>
      <c r="R35" s="1017"/>
      <c r="S35" s="1013"/>
      <c r="T35" s="1013"/>
      <c r="U35" s="1014"/>
      <c r="V35" s="1031"/>
      <c r="W35" s="1034"/>
      <c r="X35" s="1034"/>
      <c r="Y35" s="1035"/>
      <c r="Z35" s="1031"/>
      <c r="AA35" s="1032"/>
      <c r="AB35" s="1032"/>
      <c r="AC35" s="1032"/>
      <c r="AD35" s="1032"/>
      <c r="AE35" s="1033"/>
    </row>
    <row r="36" spans="2:31" ht="19.5" customHeight="1" x14ac:dyDescent="0.35">
      <c r="B36" s="1017"/>
      <c r="C36" s="1013"/>
      <c r="D36" s="1013"/>
      <c r="E36" s="1013"/>
      <c r="F36" s="1018"/>
      <c r="G36" s="1093"/>
      <c r="H36" s="1040"/>
      <c r="I36" s="1040"/>
      <c r="J36" s="1040"/>
      <c r="K36" s="1040"/>
      <c r="L36" s="1040"/>
      <c r="M36" s="1040"/>
      <c r="N36" s="1040"/>
      <c r="O36" s="1040"/>
      <c r="P36" s="1040"/>
      <c r="Q36" s="1040"/>
      <c r="R36" s="1017"/>
      <c r="S36" s="1013"/>
      <c r="T36" s="1013"/>
      <c r="U36" s="1014"/>
      <c r="V36" s="1031"/>
      <c r="W36" s="1034"/>
      <c r="X36" s="1034"/>
      <c r="Y36" s="1035"/>
      <c r="Z36" s="1031"/>
      <c r="AA36" s="1032"/>
      <c r="AB36" s="1032"/>
      <c r="AC36" s="1032"/>
      <c r="AD36" s="1032"/>
      <c r="AE36" s="1033"/>
    </row>
    <row r="37" spans="2:31" ht="19.5" customHeight="1" thickBot="1" x14ac:dyDescent="0.4">
      <c r="B37" s="1008"/>
      <c r="C37" s="1009"/>
      <c r="D37" s="1009"/>
      <c r="E37" s="1009"/>
      <c r="F37" s="1010"/>
      <c r="G37" s="1093"/>
      <c r="H37" s="1040"/>
      <c r="I37" s="1040"/>
      <c r="J37" s="1040"/>
      <c r="K37" s="1040"/>
      <c r="L37" s="1040"/>
      <c r="M37" s="1040"/>
      <c r="N37" s="1040"/>
      <c r="O37" s="1040"/>
      <c r="P37" s="1040"/>
      <c r="Q37" s="1040"/>
      <c r="R37" s="1008"/>
      <c r="S37" s="1009"/>
      <c r="T37" s="1009"/>
      <c r="U37" s="1010"/>
      <c r="V37" s="1094"/>
      <c r="W37" s="1095"/>
      <c r="X37" s="1095"/>
      <c r="Y37" s="1096"/>
      <c r="Z37" s="1031"/>
      <c r="AA37" s="1032"/>
      <c r="AB37" s="1032"/>
      <c r="AC37" s="1032"/>
      <c r="AD37" s="1032"/>
      <c r="AE37" s="1033"/>
    </row>
    <row r="38" spans="2:31" ht="19.5" customHeight="1" thickBot="1" x14ac:dyDescent="0.4">
      <c r="B38" s="1008"/>
      <c r="C38" s="1009"/>
      <c r="D38" s="1009"/>
      <c r="E38" s="1009"/>
      <c r="F38" s="1010"/>
      <c r="G38" s="1093"/>
      <c r="H38" s="1040"/>
      <c r="I38" s="1040"/>
      <c r="J38" s="1040"/>
      <c r="K38" s="1040"/>
      <c r="L38" s="1040"/>
      <c r="M38" s="1040"/>
      <c r="N38" s="1040"/>
      <c r="O38" s="1040"/>
      <c r="P38" s="1040"/>
      <c r="Q38" s="1040"/>
      <c r="R38" s="1008"/>
      <c r="S38" s="1009"/>
      <c r="T38" s="1009"/>
      <c r="U38" s="1010"/>
      <c r="V38" s="1094"/>
      <c r="W38" s="1095"/>
      <c r="X38" s="1095"/>
      <c r="Y38" s="1096"/>
      <c r="Z38" s="1031"/>
      <c r="AA38" s="1032"/>
      <c r="AB38" s="1032"/>
      <c r="AC38" s="1032"/>
      <c r="AD38" s="1032"/>
      <c r="AE38" s="1033"/>
    </row>
    <row r="39" spans="2:31" ht="19.5" customHeight="1" thickBot="1" x14ac:dyDescent="0.4">
      <c r="B39" s="1008"/>
      <c r="C39" s="1009"/>
      <c r="D39" s="1009"/>
      <c r="E39" s="1009"/>
      <c r="F39" s="1010"/>
      <c r="G39" s="1093"/>
      <c r="H39" s="1040"/>
      <c r="I39" s="1040"/>
      <c r="J39" s="1040"/>
      <c r="K39" s="1040"/>
      <c r="L39" s="1040"/>
      <c r="M39" s="1040"/>
      <c r="N39" s="1040"/>
      <c r="O39" s="1040"/>
      <c r="P39" s="1040"/>
      <c r="Q39" s="1040"/>
      <c r="R39" s="1008"/>
      <c r="S39" s="1009"/>
      <c r="T39" s="1009"/>
      <c r="U39" s="1010"/>
      <c r="V39" s="1100"/>
      <c r="W39" s="1101"/>
      <c r="X39" s="1101"/>
      <c r="Y39" s="1102"/>
      <c r="Z39" s="1031"/>
      <c r="AA39" s="1032"/>
      <c r="AB39" s="1032"/>
      <c r="AC39" s="1032"/>
      <c r="AD39" s="1032"/>
      <c r="AE39" s="1033"/>
    </row>
    <row r="40" spans="2:31" ht="19.5" customHeight="1" thickBot="1" x14ac:dyDescent="0.4">
      <c r="B40" s="1008"/>
      <c r="C40" s="1009"/>
      <c r="D40" s="1009"/>
      <c r="E40" s="1009"/>
      <c r="F40" s="1010"/>
      <c r="G40" s="1093"/>
      <c r="H40" s="1040"/>
      <c r="I40" s="1040"/>
      <c r="J40" s="1040"/>
      <c r="K40" s="1040"/>
      <c r="L40" s="1040"/>
      <c r="M40" s="1040"/>
      <c r="N40" s="1040"/>
      <c r="O40" s="1040"/>
      <c r="P40" s="1040"/>
      <c r="Q40" s="1040"/>
      <c r="R40" s="1008"/>
      <c r="S40" s="1009"/>
      <c r="T40" s="1009"/>
      <c r="U40" s="1010"/>
      <c r="V40" s="1094"/>
      <c r="W40" s="1095"/>
      <c r="X40" s="1095"/>
      <c r="Y40" s="1096"/>
      <c r="Z40" s="1031"/>
      <c r="AA40" s="1032"/>
      <c r="AB40" s="1032"/>
      <c r="AC40" s="1032"/>
      <c r="AD40" s="1032"/>
      <c r="AE40" s="1033"/>
    </row>
    <row r="41" spans="2:31" ht="19.5" customHeight="1" thickBot="1" x14ac:dyDescent="0.4">
      <c r="B41" s="1008"/>
      <c r="C41" s="1009"/>
      <c r="D41" s="1009"/>
      <c r="E41" s="1009"/>
      <c r="F41" s="1010"/>
      <c r="G41" s="1093"/>
      <c r="H41" s="1040"/>
      <c r="I41" s="1040"/>
      <c r="J41" s="1040"/>
      <c r="K41" s="1040"/>
      <c r="L41" s="1040"/>
      <c r="M41" s="1040"/>
      <c r="N41" s="1040"/>
      <c r="O41" s="1040"/>
      <c r="P41" s="1040"/>
      <c r="Q41" s="1040"/>
      <c r="R41" s="1008"/>
      <c r="S41" s="1009"/>
      <c r="T41" s="1009"/>
      <c r="U41" s="1010"/>
      <c r="V41" s="1100"/>
      <c r="W41" s="1101"/>
      <c r="X41" s="1101"/>
      <c r="Y41" s="1102"/>
      <c r="Z41" s="1031"/>
      <c r="AA41" s="1032"/>
      <c r="AB41" s="1032"/>
      <c r="AC41" s="1032"/>
      <c r="AD41" s="1032"/>
      <c r="AE41" s="1033"/>
    </row>
    <row r="42" spans="2:31" ht="19.5" customHeight="1" x14ac:dyDescent="0.35">
      <c r="B42" s="1017"/>
      <c r="C42" s="1013"/>
      <c r="D42" s="1013"/>
      <c r="E42" s="1013"/>
      <c r="F42" s="1018"/>
      <c r="G42" s="1093"/>
      <c r="H42" s="1040"/>
      <c r="I42" s="1040"/>
      <c r="J42" s="1040"/>
      <c r="K42" s="1040"/>
      <c r="L42" s="1040"/>
      <c r="M42" s="1040"/>
      <c r="N42" s="1040"/>
      <c r="O42" s="1040"/>
      <c r="P42" s="1040"/>
      <c r="Q42" s="1040"/>
      <c r="R42" s="1017"/>
      <c r="S42" s="1013"/>
      <c r="T42" s="1013"/>
      <c r="U42" s="1014"/>
      <c r="V42" s="1031"/>
      <c r="W42" s="1034"/>
      <c r="X42" s="1034"/>
      <c r="Y42" s="1035"/>
      <c r="Z42" s="1031"/>
      <c r="AA42" s="1032"/>
      <c r="AB42" s="1032"/>
      <c r="AC42" s="1032"/>
      <c r="AD42" s="1032"/>
      <c r="AE42" s="1033"/>
    </row>
    <row r="43" spans="2:31" ht="19.5" customHeight="1" x14ac:dyDescent="0.35">
      <c r="B43" s="1017"/>
      <c r="C43" s="1013"/>
      <c r="D43" s="1013"/>
      <c r="E43" s="1013"/>
      <c r="F43" s="1018"/>
      <c r="G43" s="1093"/>
      <c r="H43" s="1040"/>
      <c r="I43" s="1040"/>
      <c r="J43" s="1040"/>
      <c r="K43" s="1040"/>
      <c r="L43" s="1040"/>
      <c r="M43" s="1040"/>
      <c r="N43" s="1040"/>
      <c r="O43" s="1040"/>
      <c r="P43" s="1040"/>
      <c r="Q43" s="1040"/>
      <c r="R43" s="1042"/>
      <c r="S43" s="1043"/>
      <c r="T43" s="1043"/>
      <c r="U43" s="1044"/>
      <c r="V43" s="1031"/>
      <c r="W43" s="1034"/>
      <c r="X43" s="1034"/>
      <c r="Y43" s="1035"/>
      <c r="Z43" s="1031"/>
      <c r="AA43" s="1032"/>
      <c r="AB43" s="1032"/>
      <c r="AC43" s="1032"/>
      <c r="AD43" s="1032"/>
      <c r="AE43" s="1033"/>
    </row>
    <row r="44" spans="2:31" ht="19.5" customHeight="1" thickBot="1" x14ac:dyDescent="0.4">
      <c r="B44" s="1008"/>
      <c r="C44" s="1009"/>
      <c r="D44" s="1009"/>
      <c r="E44" s="1009"/>
      <c r="F44" s="1010"/>
      <c r="G44" s="1093"/>
      <c r="H44" s="1040"/>
      <c r="I44" s="1040"/>
      <c r="J44" s="1040"/>
      <c r="K44" s="1040"/>
      <c r="L44" s="1040"/>
      <c r="M44" s="1040"/>
      <c r="N44" s="1040"/>
      <c r="O44" s="1040"/>
      <c r="P44" s="1040"/>
      <c r="Q44" s="1040"/>
      <c r="R44" s="1008"/>
      <c r="S44" s="1009"/>
      <c r="T44" s="1009"/>
      <c r="U44" s="1010"/>
      <c r="V44" s="1094"/>
      <c r="W44" s="1095"/>
      <c r="X44" s="1095"/>
      <c r="Y44" s="1096"/>
      <c r="Z44" s="1031"/>
      <c r="AA44" s="1032"/>
      <c r="AB44" s="1032"/>
      <c r="AC44" s="1032"/>
      <c r="AD44" s="1032"/>
      <c r="AE44" s="1033"/>
    </row>
    <row r="45" spans="2:31" ht="19.5" customHeight="1" thickBot="1" x14ac:dyDescent="0.4">
      <c r="B45" s="1008"/>
      <c r="C45" s="1009"/>
      <c r="D45" s="1009"/>
      <c r="E45" s="1009"/>
      <c r="F45" s="1010"/>
      <c r="G45" s="1093"/>
      <c r="H45" s="1040"/>
      <c r="I45" s="1040"/>
      <c r="J45" s="1040"/>
      <c r="K45" s="1040"/>
      <c r="L45" s="1040"/>
      <c r="M45" s="1040"/>
      <c r="N45" s="1040"/>
      <c r="O45" s="1040"/>
      <c r="P45" s="1040"/>
      <c r="Q45" s="1040"/>
      <c r="R45" s="1008"/>
      <c r="S45" s="1009"/>
      <c r="T45" s="1009"/>
      <c r="U45" s="1010"/>
      <c r="V45" s="1094"/>
      <c r="W45" s="1095"/>
      <c r="X45" s="1095"/>
      <c r="Y45" s="1096"/>
      <c r="Z45" s="1031"/>
      <c r="AA45" s="1032"/>
      <c r="AB45" s="1032"/>
      <c r="AC45" s="1032"/>
      <c r="AD45" s="1032"/>
      <c r="AE45" s="1033"/>
    </row>
    <row r="46" spans="2:31" ht="19.5" customHeight="1" thickBot="1" x14ac:dyDescent="0.4">
      <c r="B46" s="1008"/>
      <c r="C46" s="1009"/>
      <c r="D46" s="1009"/>
      <c r="E46" s="1009"/>
      <c r="F46" s="1010"/>
      <c r="G46" s="1093"/>
      <c r="H46" s="1040"/>
      <c r="I46" s="1040"/>
      <c r="J46" s="1040"/>
      <c r="K46" s="1040"/>
      <c r="L46" s="1040"/>
      <c r="M46" s="1040"/>
      <c r="N46" s="1040"/>
      <c r="O46" s="1040"/>
      <c r="P46" s="1040"/>
      <c r="Q46" s="1040"/>
      <c r="R46" s="1008"/>
      <c r="S46" s="1009"/>
      <c r="T46" s="1009"/>
      <c r="U46" s="1010"/>
      <c r="V46" s="1100"/>
      <c r="W46" s="1101"/>
      <c r="X46" s="1101"/>
      <c r="Y46" s="1102"/>
      <c r="Z46" s="1031"/>
      <c r="AA46" s="1032"/>
      <c r="AB46" s="1032"/>
      <c r="AC46" s="1032"/>
      <c r="AD46" s="1032"/>
      <c r="AE46" s="1033"/>
    </row>
    <row r="47" spans="2:31" ht="19.5" customHeight="1" thickBot="1" x14ac:dyDescent="0.4">
      <c r="B47" s="1008"/>
      <c r="C47" s="1009"/>
      <c r="D47" s="1009"/>
      <c r="E47" s="1009"/>
      <c r="F47" s="1010"/>
      <c r="G47" s="1093"/>
      <c r="H47" s="1040"/>
      <c r="I47" s="1040"/>
      <c r="J47" s="1040"/>
      <c r="K47" s="1040"/>
      <c r="L47" s="1040"/>
      <c r="M47" s="1040"/>
      <c r="N47" s="1040"/>
      <c r="O47" s="1040"/>
      <c r="P47" s="1040"/>
      <c r="Q47" s="1040"/>
      <c r="R47" s="1008"/>
      <c r="S47" s="1009"/>
      <c r="T47" s="1009"/>
      <c r="U47" s="1010"/>
      <c r="V47" s="1094"/>
      <c r="W47" s="1095"/>
      <c r="X47" s="1095"/>
      <c r="Y47" s="1096"/>
      <c r="Z47" s="1031"/>
      <c r="AA47" s="1032"/>
      <c r="AB47" s="1032"/>
      <c r="AC47" s="1032"/>
      <c r="AD47" s="1032"/>
      <c r="AE47" s="1033"/>
    </row>
    <row r="48" spans="2:31" ht="19.5" customHeight="1" thickBot="1" x14ac:dyDescent="0.4">
      <c r="B48" s="1008"/>
      <c r="C48" s="1009"/>
      <c r="D48" s="1009"/>
      <c r="E48" s="1009"/>
      <c r="F48" s="1010"/>
      <c r="G48" s="1093"/>
      <c r="H48" s="1040"/>
      <c r="I48" s="1040"/>
      <c r="J48" s="1040"/>
      <c r="K48" s="1040"/>
      <c r="L48" s="1040"/>
      <c r="M48" s="1040"/>
      <c r="N48" s="1040"/>
      <c r="O48" s="1040"/>
      <c r="P48" s="1040"/>
      <c r="Q48" s="1040"/>
      <c r="R48" s="1008"/>
      <c r="S48" s="1009"/>
      <c r="T48" s="1009"/>
      <c r="U48" s="1010"/>
      <c r="V48" s="1100"/>
      <c r="W48" s="1101"/>
      <c r="X48" s="1101"/>
      <c r="Y48" s="1102"/>
      <c r="Z48" s="1031"/>
      <c r="AA48" s="1032"/>
      <c r="AB48" s="1032"/>
      <c r="AC48" s="1032"/>
      <c r="AD48" s="1032"/>
      <c r="AE48" s="1033"/>
    </row>
    <row r="49" spans="2:31" ht="19.5" customHeight="1" thickBot="1" x14ac:dyDescent="0.4">
      <c r="B49" s="1008"/>
      <c r="C49" s="1009"/>
      <c r="D49" s="1009"/>
      <c r="E49" s="1009"/>
      <c r="F49" s="1010"/>
      <c r="G49" s="1093"/>
      <c r="H49" s="1040"/>
      <c r="I49" s="1040"/>
      <c r="J49" s="1040"/>
      <c r="K49" s="1040"/>
      <c r="L49" s="1040"/>
      <c r="M49" s="1040"/>
      <c r="N49" s="1040"/>
      <c r="O49" s="1040"/>
      <c r="P49" s="1040"/>
      <c r="Q49" s="1040"/>
      <c r="R49" s="1008"/>
      <c r="S49" s="1009"/>
      <c r="T49" s="1009"/>
      <c r="U49" s="1010"/>
      <c r="V49" s="1094"/>
      <c r="W49" s="1095"/>
      <c r="X49" s="1095"/>
      <c r="Y49" s="1096"/>
      <c r="Z49" s="1031"/>
      <c r="AA49" s="1032"/>
      <c r="AB49" s="1032"/>
      <c r="AC49" s="1032"/>
      <c r="AD49" s="1032"/>
      <c r="AE49" s="10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097">
        <f>SUM(Z19:AE49)</f>
        <v>74679</v>
      </c>
      <c r="AA50" s="1098"/>
      <c r="AB50" s="1098"/>
      <c r="AC50" s="1098"/>
      <c r="AD50" s="1098"/>
      <c r="AE50" s="1099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4"/>
      <c r="R51" s="7" t="s">
        <v>18</v>
      </c>
      <c r="S51" s="4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004" t="s">
        <v>19</v>
      </c>
      <c r="F52" s="1004"/>
      <c r="G52" s="1004"/>
      <c r="H52" s="1004"/>
      <c r="I52" s="1004"/>
      <c r="J52" s="1004"/>
      <c r="K52" s="1004"/>
      <c r="L52" s="1004"/>
      <c r="M52" s="1004"/>
      <c r="N52" s="1004"/>
      <c r="O52" s="1004"/>
      <c r="P52" s="1004"/>
      <c r="Q52" s="11"/>
      <c r="R52" s="11"/>
      <c r="S52" s="11"/>
      <c r="T52" s="11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77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B48:F48"/>
    <mergeCell ref="G48:Q48"/>
    <mergeCell ref="R48:U48"/>
    <mergeCell ref="V48:Y48"/>
    <mergeCell ref="Z48:AE48"/>
    <mergeCell ref="E51:P51"/>
    <mergeCell ref="T51:AD51"/>
    <mergeCell ref="E52:P52"/>
    <mergeCell ref="B49:F49"/>
    <mergeCell ref="G49:Q49"/>
    <mergeCell ref="R49:U49"/>
    <mergeCell ref="V49:Y49"/>
    <mergeCell ref="Z49:AE49"/>
    <mergeCell ref="Z50:AE5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FFFF00"/>
  </sheetPr>
  <dimension ref="B1:AG34"/>
  <sheetViews>
    <sheetView topLeftCell="A2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0</v>
      </c>
      <c r="AD8" s="15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402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62.25" customHeight="1" x14ac:dyDescent="0.35">
      <c r="B20" s="1017"/>
      <c r="C20" s="1013"/>
      <c r="D20" s="1013"/>
      <c r="E20" s="1013"/>
      <c r="F20" s="1018"/>
      <c r="G20" s="1121" t="s">
        <v>98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1730720</v>
      </c>
      <c r="W20" s="1023"/>
      <c r="X20" s="1023"/>
      <c r="Y20" s="1024"/>
      <c r="Z20" s="1022">
        <f t="shared" ref="Z20:Z22" si="0">+R20*V20</f>
        <v>1730720</v>
      </c>
      <c r="AA20" s="1124"/>
      <c r="AB20" s="1124"/>
      <c r="AC20" s="1124"/>
      <c r="AD20" s="1124"/>
      <c r="AE20" s="1125"/>
    </row>
    <row r="21" spans="2:33" ht="47.25" customHeight="1" x14ac:dyDescent="0.35">
      <c r="B21" s="1017"/>
      <c r="C21" s="1013"/>
      <c r="D21" s="1013"/>
      <c r="E21" s="1013"/>
      <c r="F21" s="1018"/>
      <c r="G21" s="1121" t="s">
        <v>403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4780360</v>
      </c>
      <c r="W21" s="1023"/>
      <c r="X21" s="1023"/>
      <c r="Y21" s="1024"/>
      <c r="Z21" s="1022">
        <f t="shared" si="0"/>
        <v>4780360</v>
      </c>
      <c r="AA21" s="1124"/>
      <c r="AB21" s="1124"/>
      <c r="AC21" s="1124"/>
      <c r="AD21" s="1124"/>
      <c r="AE21" s="1125"/>
    </row>
    <row r="22" spans="2:33" ht="49.5" customHeight="1" x14ac:dyDescent="0.35">
      <c r="B22" s="1017"/>
      <c r="C22" s="1013"/>
      <c r="D22" s="1013"/>
      <c r="E22" s="1013"/>
      <c r="F22" s="1018"/>
      <c r="G22" s="1121" t="s">
        <v>78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12">
        <v>332920</v>
      </c>
      <c r="W22" s="1013"/>
      <c r="X22" s="1013"/>
      <c r="Y22" s="1014"/>
      <c r="Z22" s="1012">
        <f t="shared" si="0"/>
        <v>332920</v>
      </c>
      <c r="AA22" s="1015"/>
      <c r="AB22" s="1015"/>
      <c r="AC22" s="1015"/>
      <c r="AD22" s="1015"/>
      <c r="AE22" s="1016"/>
    </row>
    <row r="23" spans="2:33" ht="16" thickBot="1" x14ac:dyDescent="0.4">
      <c r="B23" s="3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 t="s">
        <v>15</v>
      </c>
      <c r="W23" s="8"/>
      <c r="X23" s="8"/>
      <c r="Y23" s="8"/>
      <c r="Z23" s="1128">
        <f>SUM(Z19:AE22)</f>
        <v>13462960</v>
      </c>
      <c r="AA23" s="1129"/>
      <c r="AB23" s="1129"/>
      <c r="AC23" s="1129"/>
      <c r="AD23" s="1129"/>
      <c r="AE23" s="1130"/>
    </row>
    <row r="24" spans="2:33" x14ac:dyDescent="0.35"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6"/>
    </row>
    <row r="25" spans="2:33" ht="24" customHeight="1" x14ac:dyDescent="0.35">
      <c r="B25" s="9" t="s">
        <v>16</v>
      </c>
      <c r="C25" s="4"/>
      <c r="D25" s="4"/>
      <c r="E25" s="1006" t="s">
        <v>0</v>
      </c>
      <c r="F25" s="1006"/>
      <c r="G25" s="1006"/>
      <c r="H25" s="1006"/>
      <c r="I25" s="1006"/>
      <c r="J25" s="1006"/>
      <c r="K25" s="1006"/>
      <c r="L25" s="1006"/>
      <c r="M25" s="1006"/>
      <c r="N25" s="1006"/>
      <c r="O25" s="1006"/>
      <c r="P25" s="1006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6"/>
    </row>
    <row r="26" spans="2:33" x14ac:dyDescent="0.35">
      <c r="B26" s="3"/>
      <c r="C26" s="4"/>
      <c r="D26" s="4"/>
      <c r="E26" s="1007"/>
      <c r="F26" s="1007"/>
      <c r="G26" s="1007"/>
      <c r="H26" s="1007"/>
      <c r="I26" s="1007"/>
      <c r="J26" s="1007"/>
      <c r="K26" s="1007"/>
      <c r="L26" s="1007"/>
      <c r="M26" s="1007"/>
      <c r="N26" s="1007"/>
      <c r="O26" s="1007"/>
      <c r="P26" s="100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6"/>
    </row>
    <row r="27" spans="2:33" x14ac:dyDescent="0.35">
      <c r="B27" s="3"/>
      <c r="C27" s="4"/>
      <c r="D27" s="4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6"/>
    </row>
    <row r="28" spans="2:33" x14ac:dyDescent="0.35">
      <c r="B28" s="3"/>
      <c r="C28" s="4"/>
      <c r="D28" s="4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x14ac:dyDescent="0.35">
      <c r="B29" s="3"/>
      <c r="C29" s="4"/>
      <c r="D29" s="4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6"/>
    </row>
    <row r="30" spans="2:33" ht="22.5" customHeight="1" x14ac:dyDescent="0.35">
      <c r="B30" s="9" t="s">
        <v>17</v>
      </c>
      <c r="C30" s="4"/>
      <c r="D30" s="4"/>
      <c r="E30" s="1006" t="s">
        <v>0</v>
      </c>
      <c r="F30" s="1006"/>
      <c r="G30" s="1006"/>
      <c r="H30" s="1006"/>
      <c r="I30" s="1006"/>
      <c r="J30" s="1006"/>
      <c r="K30" s="1006"/>
      <c r="L30" s="1006"/>
      <c r="M30" s="1006"/>
      <c r="N30" s="1006"/>
      <c r="O30" s="1006"/>
      <c r="P30" s="1006"/>
      <c r="Q30" s="4"/>
      <c r="R30" s="7" t="s">
        <v>18</v>
      </c>
      <c r="S30" s="4"/>
      <c r="T30" s="1006"/>
      <c r="U30" s="1006"/>
      <c r="V30" s="1006"/>
      <c r="W30" s="1006"/>
      <c r="X30" s="1006"/>
      <c r="Y30" s="1006"/>
      <c r="Z30" s="1006"/>
      <c r="AA30" s="1006"/>
      <c r="AB30" s="1006"/>
      <c r="AC30" s="1006"/>
      <c r="AD30" s="1006"/>
      <c r="AE30" s="6"/>
    </row>
    <row r="31" spans="2:33" x14ac:dyDescent="0.35">
      <c r="B31" s="3"/>
      <c r="C31" s="4"/>
      <c r="D31" s="4"/>
      <c r="E31" s="1007" t="s">
        <v>19</v>
      </c>
      <c r="F31" s="1007"/>
      <c r="G31" s="1007"/>
      <c r="H31" s="1007"/>
      <c r="I31" s="1007"/>
      <c r="J31" s="1007"/>
      <c r="K31" s="1007"/>
      <c r="L31" s="1007"/>
      <c r="M31" s="1007"/>
      <c r="N31" s="1007"/>
      <c r="O31" s="1007"/>
      <c r="P31" s="1007"/>
      <c r="Q31" s="4"/>
      <c r="R31" s="4"/>
      <c r="S31" s="4"/>
      <c r="T31" s="4" t="s">
        <v>27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x14ac:dyDescent="0.35">
      <c r="B32" s="3"/>
      <c r="C32" s="4"/>
      <c r="D32" s="4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x14ac:dyDescent="0.35">
      <c r="B33" s="3"/>
      <c r="C33" s="4"/>
      <c r="D33" s="4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ht="16" thickBot="1" x14ac:dyDescent="0.4">
      <c r="B34" s="10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2"/>
    </row>
  </sheetData>
  <mergeCells count="46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E25:P25"/>
    <mergeCell ref="E26:P26"/>
    <mergeCell ref="E30:P30"/>
    <mergeCell ref="T30:AD30"/>
    <mergeCell ref="E31:P3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3"/>
  <sheetViews>
    <sheetView topLeftCell="A6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79"/>
      <c r="G2" s="679"/>
      <c r="H2" s="679"/>
      <c r="I2" s="67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77"/>
      <c r="C3" s="678"/>
      <c r="D3" s="678"/>
      <c r="E3" s="67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80"/>
      <c r="Z3" s="680"/>
      <c r="AA3" s="680"/>
      <c r="AB3" s="26"/>
      <c r="AC3" s="26"/>
      <c r="AD3" s="26"/>
      <c r="AE3" s="31"/>
    </row>
    <row r="4" spans="2:33" s="4" customFormat="1" x14ac:dyDescent="0.35">
      <c r="B4" s="677"/>
      <c r="C4" s="678"/>
      <c r="D4" s="678"/>
      <c r="E4" s="67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80"/>
      <c r="Z4" s="68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664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0</v>
      </c>
      <c r="AB8" s="15">
        <v>9</v>
      </c>
      <c r="AC8" s="15">
        <v>0</v>
      </c>
      <c r="AD8" s="15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x14ac:dyDescent="0.35">
      <c r="B18" s="1017"/>
      <c r="C18" s="1013"/>
      <c r="D18" s="1013"/>
      <c r="E18" s="1013"/>
      <c r="F18" s="1013"/>
      <c r="G18" s="1017" t="s">
        <v>485</v>
      </c>
      <c r="H18" s="1108"/>
      <c r="I18" s="1108"/>
      <c r="J18" s="1108"/>
      <c r="K18" s="1108"/>
      <c r="L18" s="1108"/>
      <c r="M18" s="1108"/>
      <c r="N18" s="1108"/>
      <c r="O18" s="1108"/>
      <c r="P18" s="1108"/>
      <c r="Q18" s="1109"/>
      <c r="R18" s="1108">
        <v>30</v>
      </c>
      <c r="S18" s="1013"/>
      <c r="T18" s="1013"/>
      <c r="U18" s="1014"/>
      <c r="V18" s="1147">
        <v>382</v>
      </c>
      <c r="W18" s="1148"/>
      <c r="X18" s="1148"/>
      <c r="Y18" s="1149"/>
      <c r="Z18" s="1022">
        <f t="shared" ref="Z18:Z38" si="0">+R18*V18</f>
        <v>11460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473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30</v>
      </c>
      <c r="S19" s="1013"/>
      <c r="T19" s="1013"/>
      <c r="U19" s="1014"/>
      <c r="V19" s="1147">
        <v>405</v>
      </c>
      <c r="W19" s="1148"/>
      <c r="X19" s="1148"/>
      <c r="Y19" s="1149"/>
      <c r="Z19" s="1022">
        <f t="shared" si="0"/>
        <v>12150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025" t="s">
        <v>40</v>
      </c>
      <c r="H20" s="1026"/>
      <c r="I20" s="1026"/>
      <c r="J20" s="1026"/>
      <c r="K20" s="1026"/>
      <c r="L20" s="1026"/>
      <c r="M20" s="1026"/>
      <c r="N20" s="1026"/>
      <c r="O20" s="1026"/>
      <c r="P20" s="1026"/>
      <c r="Q20" s="1027"/>
      <c r="R20" s="1017">
        <v>1</v>
      </c>
      <c r="S20" s="1013"/>
      <c r="T20" s="1013"/>
      <c r="U20" s="1014"/>
      <c r="V20" s="1022">
        <v>2266</v>
      </c>
      <c r="W20" s="1124"/>
      <c r="X20" s="1124"/>
      <c r="Y20" s="1125"/>
      <c r="Z20" s="1022">
        <f t="shared" si="0"/>
        <v>2266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529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1</v>
      </c>
      <c r="S21" s="1013"/>
      <c r="T21" s="1013"/>
      <c r="U21" s="1014"/>
      <c r="V21" s="1147">
        <v>2618</v>
      </c>
      <c r="W21" s="1148"/>
      <c r="X21" s="1148"/>
      <c r="Y21" s="1149"/>
      <c r="Z21" s="1022">
        <f t="shared" si="0"/>
        <v>2618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 t="s">
        <v>553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2</v>
      </c>
      <c r="S22" s="1013"/>
      <c r="T22" s="1013"/>
      <c r="U22" s="1014"/>
      <c r="V22" s="1147">
        <v>1350</v>
      </c>
      <c r="W22" s="1148"/>
      <c r="X22" s="1148"/>
      <c r="Y22" s="1149"/>
      <c r="Z22" s="1022">
        <f t="shared" si="0"/>
        <v>2700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 t="s">
        <v>242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>
        <v>10</v>
      </c>
      <c r="S23" s="1013"/>
      <c r="T23" s="1013"/>
      <c r="U23" s="1014"/>
      <c r="V23" s="1147">
        <v>2750</v>
      </c>
      <c r="W23" s="1148"/>
      <c r="X23" s="1148"/>
      <c r="Y23" s="1149"/>
      <c r="Z23" s="1022">
        <f t="shared" si="0"/>
        <v>27500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 t="s">
        <v>542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>
        <v>1</v>
      </c>
      <c r="S24" s="1013"/>
      <c r="T24" s="1013"/>
      <c r="U24" s="1014"/>
      <c r="V24" s="1147">
        <v>804</v>
      </c>
      <c r="W24" s="1148"/>
      <c r="X24" s="1148"/>
      <c r="Y24" s="1149"/>
      <c r="Z24" s="1022">
        <f t="shared" si="0"/>
        <v>804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 t="s">
        <v>263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>
        <v>8</v>
      </c>
      <c r="S25" s="1013"/>
      <c r="T25" s="1013"/>
      <c r="U25" s="1014"/>
      <c r="V25" s="1147">
        <v>1404</v>
      </c>
      <c r="W25" s="1148"/>
      <c r="X25" s="1148"/>
      <c r="Y25" s="1149"/>
      <c r="Z25" s="1022">
        <f t="shared" si="0"/>
        <v>11232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 t="s">
        <v>36</v>
      </c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>
        <v>1</v>
      </c>
      <c r="S26" s="1013"/>
      <c r="T26" s="1013"/>
      <c r="U26" s="1014"/>
      <c r="V26" s="1147">
        <v>13447</v>
      </c>
      <c r="W26" s="1148"/>
      <c r="X26" s="1148"/>
      <c r="Y26" s="1149"/>
      <c r="Z26" s="1022">
        <f t="shared" si="0"/>
        <v>13447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47"/>
      <c r="W27" s="1148"/>
      <c r="X27" s="1148"/>
      <c r="Y27" s="1149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47"/>
      <c r="W28" s="1148"/>
      <c r="X28" s="1148"/>
      <c r="Y28" s="1149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47"/>
      <c r="W29" s="1148"/>
      <c r="X29" s="1148"/>
      <c r="Y29" s="1149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47"/>
      <c r="W30" s="1148"/>
      <c r="X30" s="1148"/>
      <c r="Y30" s="1149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47"/>
      <c r="W31" s="1148"/>
      <c r="X31" s="1148"/>
      <c r="Y31" s="1149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140"/>
      <c r="C32" s="1141"/>
      <c r="D32" s="1141"/>
      <c r="E32" s="1141"/>
      <c r="F32" s="1107"/>
      <c r="G32" s="1140"/>
      <c r="H32" s="1141"/>
      <c r="I32" s="1141"/>
      <c r="J32" s="1141"/>
      <c r="K32" s="1141"/>
      <c r="L32" s="1141"/>
      <c r="M32" s="1141"/>
      <c r="N32" s="1141"/>
      <c r="O32" s="1141"/>
      <c r="P32" s="1141"/>
      <c r="Q32" s="1142"/>
      <c r="R32" s="1143"/>
      <c r="S32" s="1144"/>
      <c r="T32" s="1144"/>
      <c r="U32" s="1144"/>
      <c r="V32" s="1228"/>
      <c r="W32" s="1229"/>
      <c r="X32" s="1229"/>
      <c r="Y32" s="1229"/>
      <c r="Z32" s="1124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140"/>
      <c r="C33" s="1141"/>
      <c r="D33" s="1141"/>
      <c r="E33" s="1141"/>
      <c r="F33" s="1107"/>
      <c r="G33" s="1140"/>
      <c r="H33" s="1141"/>
      <c r="I33" s="1141"/>
      <c r="J33" s="1141"/>
      <c r="K33" s="1141"/>
      <c r="L33" s="1141"/>
      <c r="M33" s="1141"/>
      <c r="N33" s="1141"/>
      <c r="O33" s="1141"/>
      <c r="P33" s="1141"/>
      <c r="Q33" s="1142"/>
      <c r="R33" s="1143"/>
      <c r="S33" s="1144"/>
      <c r="T33" s="1144"/>
      <c r="U33" s="1144"/>
      <c r="V33" s="1228"/>
      <c r="W33" s="1229"/>
      <c r="X33" s="1229"/>
      <c r="Y33" s="1229"/>
      <c r="Z33" s="1124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140"/>
      <c r="C34" s="1141"/>
      <c r="D34" s="1141"/>
      <c r="E34" s="1141"/>
      <c r="F34" s="1107"/>
      <c r="G34" s="1140"/>
      <c r="H34" s="1141"/>
      <c r="I34" s="1141"/>
      <c r="J34" s="1141"/>
      <c r="K34" s="1141"/>
      <c r="L34" s="1141"/>
      <c r="M34" s="1141"/>
      <c r="N34" s="1141"/>
      <c r="O34" s="1141"/>
      <c r="P34" s="1141"/>
      <c r="Q34" s="1142"/>
      <c r="R34" s="1143"/>
      <c r="S34" s="1144"/>
      <c r="T34" s="1144"/>
      <c r="U34" s="1144"/>
      <c r="V34" s="1228"/>
      <c r="W34" s="1229"/>
      <c r="X34" s="1229"/>
      <c r="Y34" s="1229"/>
      <c r="Z34" s="1124">
        <f t="shared" si="0"/>
        <v>0</v>
      </c>
      <c r="AA34" s="1124"/>
      <c r="AB34" s="1124"/>
      <c r="AC34" s="1124"/>
      <c r="AD34" s="1124"/>
      <c r="AE34" s="1125"/>
    </row>
    <row r="35" spans="2:31" ht="19.5" customHeight="1" thickBot="1" x14ac:dyDescent="0.4">
      <c r="B35" s="1156"/>
      <c r="C35" s="1157"/>
      <c r="D35" s="1157"/>
      <c r="E35" s="1157"/>
      <c r="F35" s="1011"/>
      <c r="G35" s="1156"/>
      <c r="H35" s="1157"/>
      <c r="I35" s="1157"/>
      <c r="J35" s="1157"/>
      <c r="K35" s="1157"/>
      <c r="L35" s="1157"/>
      <c r="M35" s="1157"/>
      <c r="N35" s="1157"/>
      <c r="O35" s="1157"/>
      <c r="P35" s="1157"/>
      <c r="Q35" s="1158"/>
      <c r="R35" s="1159"/>
      <c r="S35" s="1160"/>
      <c r="T35" s="1160"/>
      <c r="U35" s="1160"/>
      <c r="V35" s="1223"/>
      <c r="W35" s="1224"/>
      <c r="X35" s="1224"/>
      <c r="Y35" s="1224"/>
      <c r="Z35" s="1163">
        <f t="shared" si="0"/>
        <v>0</v>
      </c>
      <c r="AA35" s="1163"/>
      <c r="AB35" s="1163"/>
      <c r="AC35" s="1163"/>
      <c r="AD35" s="1163"/>
      <c r="AE35" s="1164"/>
    </row>
    <row r="36" spans="2:31" ht="19.5" customHeight="1" thickBot="1" x14ac:dyDescent="0.4">
      <c r="B36" s="1156"/>
      <c r="C36" s="1157"/>
      <c r="D36" s="1157"/>
      <c r="E36" s="1157"/>
      <c r="F36" s="1011"/>
      <c r="G36" s="1156"/>
      <c r="H36" s="1157"/>
      <c r="I36" s="1157"/>
      <c r="J36" s="1157"/>
      <c r="K36" s="1157"/>
      <c r="L36" s="1157"/>
      <c r="M36" s="1157"/>
      <c r="N36" s="1157"/>
      <c r="O36" s="1157"/>
      <c r="P36" s="1157"/>
      <c r="Q36" s="1158"/>
      <c r="R36" s="1159"/>
      <c r="S36" s="1160"/>
      <c r="T36" s="1160"/>
      <c r="U36" s="1160"/>
      <c r="V36" s="1223"/>
      <c r="W36" s="1224"/>
      <c r="X36" s="1224"/>
      <c r="Y36" s="1224"/>
      <c r="Z36" s="1163">
        <f t="shared" si="0"/>
        <v>0</v>
      </c>
      <c r="AA36" s="1163"/>
      <c r="AB36" s="1163"/>
      <c r="AC36" s="1163"/>
      <c r="AD36" s="1163"/>
      <c r="AE36" s="1164"/>
    </row>
    <row r="37" spans="2:31" ht="19.5" customHeight="1" thickBot="1" x14ac:dyDescent="0.4">
      <c r="B37" s="1156"/>
      <c r="C37" s="1157"/>
      <c r="D37" s="1157"/>
      <c r="E37" s="1157"/>
      <c r="F37" s="1011"/>
      <c r="G37" s="1156"/>
      <c r="H37" s="1157"/>
      <c r="I37" s="1157"/>
      <c r="J37" s="1157"/>
      <c r="K37" s="1157"/>
      <c r="L37" s="1157"/>
      <c r="M37" s="1157"/>
      <c r="N37" s="1157"/>
      <c r="O37" s="1157"/>
      <c r="P37" s="1157"/>
      <c r="Q37" s="1158"/>
      <c r="R37" s="1159"/>
      <c r="S37" s="1160"/>
      <c r="T37" s="1160"/>
      <c r="U37" s="1160"/>
      <c r="V37" s="1223"/>
      <c r="W37" s="1224"/>
      <c r="X37" s="1224"/>
      <c r="Y37" s="1224"/>
      <c r="Z37" s="1163">
        <f t="shared" si="0"/>
        <v>0</v>
      </c>
      <c r="AA37" s="1163"/>
      <c r="AB37" s="1163"/>
      <c r="AC37" s="1163"/>
      <c r="AD37" s="1163"/>
      <c r="AE37" s="1164"/>
    </row>
    <row r="38" spans="2:31" ht="19.5" customHeight="1" thickBot="1" x14ac:dyDescent="0.4">
      <c r="B38" s="1156"/>
      <c r="C38" s="1157"/>
      <c r="D38" s="1157"/>
      <c r="E38" s="1157"/>
      <c r="F38" s="1011"/>
      <c r="G38" s="1156"/>
      <c r="H38" s="1157"/>
      <c r="I38" s="1157"/>
      <c r="J38" s="1157"/>
      <c r="K38" s="1157"/>
      <c r="L38" s="1157"/>
      <c r="M38" s="1157"/>
      <c r="N38" s="1157"/>
      <c r="O38" s="1157"/>
      <c r="P38" s="1157"/>
      <c r="Q38" s="1158"/>
      <c r="R38" s="1159"/>
      <c r="S38" s="1160"/>
      <c r="T38" s="1160"/>
      <c r="U38" s="1160"/>
      <c r="V38" s="1223"/>
      <c r="W38" s="1224"/>
      <c r="X38" s="1224"/>
      <c r="Y38" s="1224"/>
      <c r="Z38" s="1163">
        <f t="shared" si="0"/>
        <v>0</v>
      </c>
      <c r="AA38" s="1163"/>
      <c r="AB38" s="1163"/>
      <c r="AC38" s="1163"/>
      <c r="AD38" s="1163"/>
      <c r="AE38" s="1164"/>
    </row>
    <row r="39" spans="2:31" ht="16" thickBot="1" x14ac:dyDescent="0.4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8"/>
      <c r="X39" s="8"/>
      <c r="Y39" s="8"/>
      <c r="Z39" s="1003">
        <f>SUM(Z18:AE38)</f>
        <v>84177</v>
      </c>
      <c r="AA39" s="1004"/>
      <c r="AB39" s="1004"/>
      <c r="AC39" s="1004"/>
      <c r="AD39" s="1004"/>
      <c r="AE39" s="1005"/>
    </row>
    <row r="40" spans="2:31" x14ac:dyDescent="0.3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1155" t="s">
        <v>18</v>
      </c>
      <c r="R41" s="1155"/>
      <c r="S41" s="1155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141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16" thickBot="1" x14ac:dyDescent="0.4"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2"/>
    </row>
  </sheetData>
  <mergeCells count="128">
    <mergeCell ref="E41:P41"/>
    <mergeCell ref="Q41:S41"/>
    <mergeCell ref="T41:AD41"/>
    <mergeCell ref="E42:P42"/>
    <mergeCell ref="B38:F38"/>
    <mergeCell ref="G38:Q38"/>
    <mergeCell ref="R38:U38"/>
    <mergeCell ref="V38:Y38"/>
    <mergeCell ref="Z38:AE38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3"/>
  <sheetViews>
    <sheetView topLeftCell="A8" workbookViewId="0">
      <selection activeCell="G24" sqref="G24:Q24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85"/>
      <c r="G2" s="685"/>
      <c r="H2" s="685"/>
      <c r="I2" s="68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83"/>
      <c r="C3" s="684"/>
      <c r="D3" s="684"/>
      <c r="E3" s="68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86"/>
      <c r="Z3" s="686"/>
      <c r="AA3" s="686"/>
      <c r="AB3" s="26"/>
      <c r="AC3" s="26"/>
      <c r="AD3" s="26"/>
      <c r="AE3" s="31"/>
    </row>
    <row r="4" spans="2:33" s="4" customFormat="1" x14ac:dyDescent="0.35">
      <c r="B4" s="683"/>
      <c r="C4" s="684"/>
      <c r="D4" s="684"/>
      <c r="E4" s="68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86"/>
      <c r="Z4" s="68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665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1</v>
      </c>
      <c r="AB8" s="15">
        <v>0</v>
      </c>
      <c r="AC8" s="15">
        <v>1</v>
      </c>
      <c r="AD8" s="15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x14ac:dyDescent="0.35">
      <c r="B18" s="1017"/>
      <c r="C18" s="1013"/>
      <c r="D18" s="1013"/>
      <c r="E18" s="1013"/>
      <c r="F18" s="1013"/>
      <c r="G18" s="1017" t="s">
        <v>485</v>
      </c>
      <c r="H18" s="1108"/>
      <c r="I18" s="1108"/>
      <c r="J18" s="1108"/>
      <c r="K18" s="1108"/>
      <c r="L18" s="1108"/>
      <c r="M18" s="1108"/>
      <c r="N18" s="1108"/>
      <c r="O18" s="1108"/>
      <c r="P18" s="1108"/>
      <c r="Q18" s="1109"/>
      <c r="R18" s="1108">
        <v>60</v>
      </c>
      <c r="S18" s="1013"/>
      <c r="T18" s="1013"/>
      <c r="U18" s="1014"/>
      <c r="V18" s="1147">
        <v>232</v>
      </c>
      <c r="W18" s="1148"/>
      <c r="X18" s="1148"/>
      <c r="Y18" s="1149"/>
      <c r="Z18" s="1022">
        <f t="shared" ref="Z18:Z38" si="0">+R18*V18</f>
        <v>13920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473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60</v>
      </c>
      <c r="S19" s="1013"/>
      <c r="T19" s="1013"/>
      <c r="U19" s="1014"/>
      <c r="V19" s="1147">
        <v>232</v>
      </c>
      <c r="W19" s="1148"/>
      <c r="X19" s="1148"/>
      <c r="Y19" s="1149"/>
      <c r="Z19" s="1022">
        <f t="shared" si="0"/>
        <v>13920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025" t="s">
        <v>40</v>
      </c>
      <c r="H20" s="1026"/>
      <c r="I20" s="1026"/>
      <c r="J20" s="1026"/>
      <c r="K20" s="1026"/>
      <c r="L20" s="1026"/>
      <c r="M20" s="1026"/>
      <c r="N20" s="1026"/>
      <c r="O20" s="1026"/>
      <c r="P20" s="1026"/>
      <c r="Q20" s="1027"/>
      <c r="R20" s="1017">
        <v>3</v>
      </c>
      <c r="S20" s="1013"/>
      <c r="T20" s="1013"/>
      <c r="U20" s="1014"/>
      <c r="V20" s="1022">
        <v>2266</v>
      </c>
      <c r="W20" s="1124"/>
      <c r="X20" s="1124"/>
      <c r="Y20" s="1125"/>
      <c r="Z20" s="1022">
        <f t="shared" si="0"/>
        <v>6798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500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20</v>
      </c>
      <c r="S21" s="1013"/>
      <c r="T21" s="1013"/>
      <c r="U21" s="1014"/>
      <c r="V21" s="1147">
        <v>452</v>
      </c>
      <c r="W21" s="1148"/>
      <c r="X21" s="1148"/>
      <c r="Y21" s="1149"/>
      <c r="Z21" s="1022">
        <f t="shared" si="0"/>
        <v>9040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 t="s">
        <v>542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10</v>
      </c>
      <c r="S22" s="1013"/>
      <c r="T22" s="1013"/>
      <c r="U22" s="1014"/>
      <c r="V22" s="1147">
        <v>776</v>
      </c>
      <c r="W22" s="1148"/>
      <c r="X22" s="1148"/>
      <c r="Y22" s="1149"/>
      <c r="Z22" s="1022">
        <f t="shared" si="0"/>
        <v>7760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 t="s">
        <v>323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>
        <v>6</v>
      </c>
      <c r="S23" s="1013"/>
      <c r="T23" s="1013"/>
      <c r="U23" s="1014"/>
      <c r="V23" s="1147">
        <v>9587</v>
      </c>
      <c r="W23" s="1148"/>
      <c r="X23" s="1148"/>
      <c r="Y23" s="1149"/>
      <c r="Z23" s="1022">
        <f t="shared" si="0"/>
        <v>57522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 t="s">
        <v>362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>
        <v>2</v>
      </c>
      <c r="S24" s="1013"/>
      <c r="T24" s="1013"/>
      <c r="U24" s="1014"/>
      <c r="V24" s="1147">
        <v>218484</v>
      </c>
      <c r="W24" s="1148"/>
      <c r="X24" s="1148"/>
      <c r="Y24" s="1149"/>
      <c r="Z24" s="1022">
        <f t="shared" si="0"/>
        <v>436968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 t="s">
        <v>245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>
        <v>10</v>
      </c>
      <c r="S25" s="1013"/>
      <c r="T25" s="1013"/>
      <c r="U25" s="1014"/>
      <c r="V25" s="1147">
        <v>494</v>
      </c>
      <c r="W25" s="1148"/>
      <c r="X25" s="1148"/>
      <c r="Y25" s="1149"/>
      <c r="Z25" s="1022">
        <f t="shared" si="0"/>
        <v>4940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 t="s">
        <v>293</v>
      </c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>
        <v>10</v>
      </c>
      <c r="S26" s="1013"/>
      <c r="T26" s="1013"/>
      <c r="U26" s="1014"/>
      <c r="V26" s="1147">
        <v>511</v>
      </c>
      <c r="W26" s="1148"/>
      <c r="X26" s="1148"/>
      <c r="Y26" s="1149"/>
      <c r="Z26" s="1022">
        <f t="shared" si="0"/>
        <v>5110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47"/>
      <c r="W27" s="1148"/>
      <c r="X27" s="1148"/>
      <c r="Y27" s="1149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47"/>
      <c r="W28" s="1148"/>
      <c r="X28" s="1148"/>
      <c r="Y28" s="1149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47"/>
      <c r="W29" s="1148"/>
      <c r="X29" s="1148"/>
      <c r="Y29" s="1149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47"/>
      <c r="W30" s="1148"/>
      <c r="X30" s="1148"/>
      <c r="Y30" s="1149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47"/>
      <c r="W31" s="1148"/>
      <c r="X31" s="1148"/>
      <c r="Y31" s="1149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140"/>
      <c r="C32" s="1141"/>
      <c r="D32" s="1141"/>
      <c r="E32" s="1141"/>
      <c r="F32" s="1107"/>
      <c r="G32" s="1140"/>
      <c r="H32" s="1141"/>
      <c r="I32" s="1141"/>
      <c r="J32" s="1141"/>
      <c r="K32" s="1141"/>
      <c r="L32" s="1141"/>
      <c r="M32" s="1141"/>
      <c r="N32" s="1141"/>
      <c r="O32" s="1141"/>
      <c r="P32" s="1141"/>
      <c r="Q32" s="1142"/>
      <c r="R32" s="1143"/>
      <c r="S32" s="1144"/>
      <c r="T32" s="1144"/>
      <c r="U32" s="1144"/>
      <c r="V32" s="1228"/>
      <c r="W32" s="1229"/>
      <c r="X32" s="1229"/>
      <c r="Y32" s="1229"/>
      <c r="Z32" s="1124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140"/>
      <c r="C33" s="1141"/>
      <c r="D33" s="1141"/>
      <c r="E33" s="1141"/>
      <c r="F33" s="1107"/>
      <c r="G33" s="1140"/>
      <c r="H33" s="1141"/>
      <c r="I33" s="1141"/>
      <c r="J33" s="1141"/>
      <c r="K33" s="1141"/>
      <c r="L33" s="1141"/>
      <c r="M33" s="1141"/>
      <c r="N33" s="1141"/>
      <c r="O33" s="1141"/>
      <c r="P33" s="1141"/>
      <c r="Q33" s="1142"/>
      <c r="R33" s="1143"/>
      <c r="S33" s="1144"/>
      <c r="T33" s="1144"/>
      <c r="U33" s="1144"/>
      <c r="V33" s="1228"/>
      <c r="W33" s="1229"/>
      <c r="X33" s="1229"/>
      <c r="Y33" s="1229"/>
      <c r="Z33" s="1124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140"/>
      <c r="C34" s="1141"/>
      <c r="D34" s="1141"/>
      <c r="E34" s="1141"/>
      <c r="F34" s="1107"/>
      <c r="G34" s="1140"/>
      <c r="H34" s="1141"/>
      <c r="I34" s="1141"/>
      <c r="J34" s="1141"/>
      <c r="K34" s="1141"/>
      <c r="L34" s="1141"/>
      <c r="M34" s="1141"/>
      <c r="N34" s="1141"/>
      <c r="O34" s="1141"/>
      <c r="P34" s="1141"/>
      <c r="Q34" s="1142"/>
      <c r="R34" s="1143"/>
      <c r="S34" s="1144"/>
      <c r="T34" s="1144"/>
      <c r="U34" s="1144"/>
      <c r="V34" s="1228"/>
      <c r="W34" s="1229"/>
      <c r="X34" s="1229"/>
      <c r="Y34" s="1229"/>
      <c r="Z34" s="1124">
        <f t="shared" si="0"/>
        <v>0</v>
      </c>
      <c r="AA34" s="1124"/>
      <c r="AB34" s="1124"/>
      <c r="AC34" s="1124"/>
      <c r="AD34" s="1124"/>
      <c r="AE34" s="1125"/>
    </row>
    <row r="35" spans="2:31" ht="19.5" customHeight="1" thickBot="1" x14ac:dyDescent="0.4">
      <c r="B35" s="1156"/>
      <c r="C35" s="1157"/>
      <c r="D35" s="1157"/>
      <c r="E35" s="1157"/>
      <c r="F35" s="1011"/>
      <c r="G35" s="1156"/>
      <c r="H35" s="1157"/>
      <c r="I35" s="1157"/>
      <c r="J35" s="1157"/>
      <c r="K35" s="1157"/>
      <c r="L35" s="1157"/>
      <c r="M35" s="1157"/>
      <c r="N35" s="1157"/>
      <c r="O35" s="1157"/>
      <c r="P35" s="1157"/>
      <c r="Q35" s="1158"/>
      <c r="R35" s="1159"/>
      <c r="S35" s="1160"/>
      <c r="T35" s="1160"/>
      <c r="U35" s="1160"/>
      <c r="V35" s="1223"/>
      <c r="W35" s="1224"/>
      <c r="X35" s="1224"/>
      <c r="Y35" s="1224"/>
      <c r="Z35" s="1163">
        <f t="shared" si="0"/>
        <v>0</v>
      </c>
      <c r="AA35" s="1163"/>
      <c r="AB35" s="1163"/>
      <c r="AC35" s="1163"/>
      <c r="AD35" s="1163"/>
      <c r="AE35" s="1164"/>
    </row>
    <row r="36" spans="2:31" ht="19.5" customHeight="1" thickBot="1" x14ac:dyDescent="0.4">
      <c r="B36" s="1156"/>
      <c r="C36" s="1157"/>
      <c r="D36" s="1157"/>
      <c r="E36" s="1157"/>
      <c r="F36" s="1011"/>
      <c r="G36" s="1156"/>
      <c r="H36" s="1157"/>
      <c r="I36" s="1157"/>
      <c r="J36" s="1157"/>
      <c r="K36" s="1157"/>
      <c r="L36" s="1157"/>
      <c r="M36" s="1157"/>
      <c r="N36" s="1157"/>
      <c r="O36" s="1157"/>
      <c r="P36" s="1157"/>
      <c r="Q36" s="1158"/>
      <c r="R36" s="1159"/>
      <c r="S36" s="1160"/>
      <c r="T36" s="1160"/>
      <c r="U36" s="1160"/>
      <c r="V36" s="1223"/>
      <c r="W36" s="1224"/>
      <c r="X36" s="1224"/>
      <c r="Y36" s="1224"/>
      <c r="Z36" s="1163">
        <f t="shared" si="0"/>
        <v>0</v>
      </c>
      <c r="AA36" s="1163"/>
      <c r="AB36" s="1163"/>
      <c r="AC36" s="1163"/>
      <c r="AD36" s="1163"/>
      <c r="AE36" s="1164"/>
    </row>
    <row r="37" spans="2:31" ht="19.5" customHeight="1" thickBot="1" x14ac:dyDescent="0.4">
      <c r="B37" s="1156"/>
      <c r="C37" s="1157"/>
      <c r="D37" s="1157"/>
      <c r="E37" s="1157"/>
      <c r="F37" s="1011"/>
      <c r="G37" s="1156"/>
      <c r="H37" s="1157"/>
      <c r="I37" s="1157"/>
      <c r="J37" s="1157"/>
      <c r="K37" s="1157"/>
      <c r="L37" s="1157"/>
      <c r="M37" s="1157"/>
      <c r="N37" s="1157"/>
      <c r="O37" s="1157"/>
      <c r="P37" s="1157"/>
      <c r="Q37" s="1158"/>
      <c r="R37" s="1159"/>
      <c r="S37" s="1160"/>
      <c r="T37" s="1160"/>
      <c r="U37" s="1160"/>
      <c r="V37" s="1223"/>
      <c r="W37" s="1224"/>
      <c r="X37" s="1224"/>
      <c r="Y37" s="1224"/>
      <c r="Z37" s="1163">
        <f t="shared" si="0"/>
        <v>0</v>
      </c>
      <c r="AA37" s="1163"/>
      <c r="AB37" s="1163"/>
      <c r="AC37" s="1163"/>
      <c r="AD37" s="1163"/>
      <c r="AE37" s="1164"/>
    </row>
    <row r="38" spans="2:31" ht="19.5" customHeight="1" thickBot="1" x14ac:dyDescent="0.4">
      <c r="B38" s="1156"/>
      <c r="C38" s="1157"/>
      <c r="D38" s="1157"/>
      <c r="E38" s="1157"/>
      <c r="F38" s="1011"/>
      <c r="G38" s="1156"/>
      <c r="H38" s="1157"/>
      <c r="I38" s="1157"/>
      <c r="J38" s="1157"/>
      <c r="K38" s="1157"/>
      <c r="L38" s="1157"/>
      <c r="M38" s="1157"/>
      <c r="N38" s="1157"/>
      <c r="O38" s="1157"/>
      <c r="P38" s="1157"/>
      <c r="Q38" s="1158"/>
      <c r="R38" s="1159"/>
      <c r="S38" s="1160"/>
      <c r="T38" s="1160"/>
      <c r="U38" s="1160"/>
      <c r="V38" s="1223"/>
      <c r="W38" s="1224"/>
      <c r="X38" s="1224"/>
      <c r="Y38" s="1224"/>
      <c r="Z38" s="1163">
        <f t="shared" si="0"/>
        <v>0</v>
      </c>
      <c r="AA38" s="1163"/>
      <c r="AB38" s="1163"/>
      <c r="AC38" s="1163"/>
      <c r="AD38" s="1163"/>
      <c r="AE38" s="1164"/>
    </row>
    <row r="39" spans="2:31" ht="16" thickBot="1" x14ac:dyDescent="0.4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8"/>
      <c r="X39" s="8"/>
      <c r="Y39" s="8"/>
      <c r="Z39" s="1003">
        <f>SUM(Z18:AE38)</f>
        <v>555978</v>
      </c>
      <c r="AA39" s="1004"/>
      <c r="AB39" s="1004"/>
      <c r="AC39" s="1004"/>
      <c r="AD39" s="1004"/>
      <c r="AE39" s="1005"/>
    </row>
    <row r="40" spans="2:31" x14ac:dyDescent="0.3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1155" t="s">
        <v>18</v>
      </c>
      <c r="R41" s="1155"/>
      <c r="S41" s="1155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141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16" thickBot="1" x14ac:dyDescent="0.4"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2"/>
    </row>
  </sheetData>
  <mergeCells count="128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E41:P41"/>
    <mergeCell ref="Q41:S41"/>
    <mergeCell ref="T41:AD41"/>
    <mergeCell ref="E42:P42"/>
    <mergeCell ref="B38:F38"/>
    <mergeCell ref="G38:Q38"/>
    <mergeCell ref="R38:U38"/>
    <mergeCell ref="V38:Y38"/>
    <mergeCell ref="Z38:AE38"/>
    <mergeCell ref="Z39:AE3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9"/>
  <sheetViews>
    <sheetView topLeftCell="A8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85"/>
      <c r="G2" s="685"/>
      <c r="H2" s="685"/>
      <c r="I2" s="68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83"/>
      <c r="C3" s="684"/>
      <c r="D3" s="684"/>
      <c r="E3" s="68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86"/>
      <c r="Z3" s="686"/>
      <c r="AA3" s="686"/>
      <c r="AB3" s="26"/>
      <c r="AC3" s="26"/>
      <c r="AD3" s="26"/>
      <c r="AE3" s="31"/>
    </row>
    <row r="4" spans="2:33" s="4" customFormat="1" x14ac:dyDescent="0.35">
      <c r="B4" s="683"/>
      <c r="C4" s="684"/>
      <c r="D4" s="684"/>
      <c r="E4" s="68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86"/>
      <c r="Z4" s="68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666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1</v>
      </c>
      <c r="AB8" s="15">
        <v>0</v>
      </c>
      <c r="AC8" s="15">
        <v>1</v>
      </c>
      <c r="AD8" s="15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6.5" customHeight="1" x14ac:dyDescent="0.35">
      <c r="B18" s="1237"/>
      <c r="C18" s="1238"/>
      <c r="D18" s="1238"/>
      <c r="E18" s="1238"/>
      <c r="F18" s="1239"/>
      <c r="G18" s="1237" t="s">
        <v>323</v>
      </c>
      <c r="H18" s="1240"/>
      <c r="I18" s="1240"/>
      <c r="J18" s="1240"/>
      <c r="K18" s="1240"/>
      <c r="L18" s="1240"/>
      <c r="M18" s="1240"/>
      <c r="N18" s="1240"/>
      <c r="O18" s="1240"/>
      <c r="P18" s="1240"/>
      <c r="Q18" s="1241"/>
      <c r="R18" s="1237">
        <v>6</v>
      </c>
      <c r="S18" s="1238"/>
      <c r="T18" s="1238"/>
      <c r="U18" s="1239"/>
      <c r="V18" s="1242">
        <v>9587</v>
      </c>
      <c r="W18" s="1243"/>
      <c r="X18" s="1243"/>
      <c r="Y18" s="1244"/>
      <c r="Z18" s="1124">
        <f>+R18*V18</f>
        <v>57522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4"/>
      <c r="G19" s="1140" t="s">
        <v>362</v>
      </c>
      <c r="H19" s="1141"/>
      <c r="I19" s="1141"/>
      <c r="J19" s="1141"/>
      <c r="K19" s="1141"/>
      <c r="L19" s="1141"/>
      <c r="M19" s="1141"/>
      <c r="N19" s="1141"/>
      <c r="O19" s="1141"/>
      <c r="P19" s="1141"/>
      <c r="Q19" s="1142"/>
      <c r="R19" s="1140">
        <v>1</v>
      </c>
      <c r="S19" s="1040"/>
      <c r="T19" s="1040"/>
      <c r="U19" s="1041"/>
      <c r="V19" s="1245">
        <v>218484</v>
      </c>
      <c r="W19" s="1229"/>
      <c r="X19" s="1229"/>
      <c r="Y19" s="1246"/>
      <c r="Z19" s="1124">
        <f t="shared" ref="Z19:Z41" si="0">+R19*V19</f>
        <v>218484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4"/>
      <c r="G20" s="1140" t="s">
        <v>667</v>
      </c>
      <c r="H20" s="1141"/>
      <c r="I20" s="1141"/>
      <c r="J20" s="1141"/>
      <c r="K20" s="1141"/>
      <c r="L20" s="1141"/>
      <c r="M20" s="1141"/>
      <c r="N20" s="1141"/>
      <c r="O20" s="1141"/>
      <c r="P20" s="1141"/>
      <c r="Q20" s="1142"/>
      <c r="R20" s="1140">
        <v>2</v>
      </c>
      <c r="S20" s="1141"/>
      <c r="T20" s="1141"/>
      <c r="U20" s="1142"/>
      <c r="V20" s="1247">
        <v>295120</v>
      </c>
      <c r="W20" s="1248"/>
      <c r="X20" s="1248"/>
      <c r="Y20" s="1249"/>
      <c r="Z20" s="1124">
        <f t="shared" ref="Z20" si="1">+V20*R20</f>
        <v>590240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4"/>
      <c r="G21" s="1140" t="s">
        <v>531</v>
      </c>
      <c r="H21" s="1141"/>
      <c r="I21" s="1141"/>
      <c r="J21" s="1141"/>
      <c r="K21" s="1141"/>
      <c r="L21" s="1141"/>
      <c r="M21" s="1141"/>
      <c r="N21" s="1141"/>
      <c r="O21" s="1141"/>
      <c r="P21" s="1141"/>
      <c r="Q21" s="1142"/>
      <c r="R21" s="1140">
        <v>1</v>
      </c>
      <c r="S21" s="1040"/>
      <c r="T21" s="1040"/>
      <c r="U21" s="1041"/>
      <c r="V21" s="1245">
        <v>1309</v>
      </c>
      <c r="W21" s="1229"/>
      <c r="X21" s="1229"/>
      <c r="Y21" s="1246"/>
      <c r="Z21" s="1124">
        <f t="shared" si="0"/>
        <v>1309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4"/>
      <c r="G22" s="1140" t="s">
        <v>485</v>
      </c>
      <c r="H22" s="1141"/>
      <c r="I22" s="1141"/>
      <c r="J22" s="1141"/>
      <c r="K22" s="1141"/>
      <c r="L22" s="1141"/>
      <c r="M22" s="1141"/>
      <c r="N22" s="1141"/>
      <c r="O22" s="1141"/>
      <c r="P22" s="1141"/>
      <c r="Q22" s="1142"/>
      <c r="R22" s="1140">
        <v>70</v>
      </c>
      <c r="S22" s="1040"/>
      <c r="T22" s="1040"/>
      <c r="U22" s="1041"/>
      <c r="V22" s="1245">
        <v>232</v>
      </c>
      <c r="W22" s="1229"/>
      <c r="X22" s="1229"/>
      <c r="Y22" s="1246"/>
      <c r="Z22" s="1124">
        <f t="shared" si="0"/>
        <v>16240</v>
      </c>
      <c r="AA22" s="1124"/>
      <c r="AB22" s="1124"/>
      <c r="AC22" s="1124"/>
      <c r="AD22" s="1124"/>
      <c r="AE22" s="1125"/>
    </row>
    <row r="23" spans="2:33" ht="19.5" customHeight="1" thickBot="1" x14ac:dyDescent="0.4">
      <c r="B23" s="1017"/>
      <c r="C23" s="1013"/>
      <c r="D23" s="1013"/>
      <c r="E23" s="1013"/>
      <c r="F23" s="1014"/>
      <c r="G23" s="1250" t="s">
        <v>311</v>
      </c>
      <c r="H23" s="1251"/>
      <c r="I23" s="1251"/>
      <c r="J23" s="1251"/>
      <c r="K23" s="1251"/>
      <c r="L23" s="1251"/>
      <c r="M23" s="1251"/>
      <c r="N23" s="1251"/>
      <c r="O23" s="1251"/>
      <c r="P23" s="1251"/>
      <c r="Q23" s="1252"/>
      <c r="R23" s="1156">
        <v>70</v>
      </c>
      <c r="S23" s="1253"/>
      <c r="T23" s="1253"/>
      <c r="U23" s="1254"/>
      <c r="V23" s="1247">
        <v>232</v>
      </c>
      <c r="W23" s="1255"/>
      <c r="X23" s="1255"/>
      <c r="Y23" s="1256"/>
      <c r="Z23" s="1124">
        <f t="shared" si="0"/>
        <v>16240</v>
      </c>
      <c r="AA23" s="1124"/>
      <c r="AB23" s="1124"/>
      <c r="AC23" s="1124"/>
      <c r="AD23" s="1124"/>
      <c r="AE23" s="1125"/>
    </row>
    <row r="24" spans="2:33" ht="19.5" customHeight="1" thickBot="1" x14ac:dyDescent="0.4">
      <c r="B24" s="1017"/>
      <c r="C24" s="1013"/>
      <c r="D24" s="1013"/>
      <c r="E24" s="1013"/>
      <c r="F24" s="1014"/>
      <c r="G24" s="1257" t="s">
        <v>500</v>
      </c>
      <c r="H24" s="1258"/>
      <c r="I24" s="1258"/>
      <c r="J24" s="1258"/>
      <c r="K24" s="1258"/>
      <c r="L24" s="1258"/>
      <c r="M24" s="1258"/>
      <c r="N24" s="1258"/>
      <c r="O24" s="1258"/>
      <c r="P24" s="1258"/>
      <c r="Q24" s="1259"/>
      <c r="R24" s="1006">
        <v>20</v>
      </c>
      <c r="S24" s="1260"/>
      <c r="T24" s="1260"/>
      <c r="U24" s="1261"/>
      <c r="V24" s="1234">
        <v>452</v>
      </c>
      <c r="W24" s="1163"/>
      <c r="X24" s="1163"/>
      <c r="Y24" s="1164"/>
      <c r="Z24" s="1124">
        <f t="shared" si="0"/>
        <v>9040</v>
      </c>
      <c r="AA24" s="1124"/>
      <c r="AB24" s="1124"/>
      <c r="AC24" s="1124"/>
      <c r="AD24" s="1124"/>
      <c r="AE24" s="1125"/>
    </row>
    <row r="25" spans="2:33" ht="19.5" customHeight="1" thickBot="1" x14ac:dyDescent="0.4">
      <c r="B25" s="1008"/>
      <c r="C25" s="1112"/>
      <c r="D25" s="1112"/>
      <c r="E25" s="1112"/>
      <c r="F25" s="1113"/>
      <c r="G25" s="1006" t="s">
        <v>355</v>
      </c>
      <c r="H25" s="1006"/>
      <c r="I25" s="1006"/>
      <c r="J25" s="1006"/>
      <c r="K25" s="1006"/>
      <c r="L25" s="1006"/>
      <c r="M25" s="1006"/>
      <c r="N25" s="1006"/>
      <c r="O25" s="1006"/>
      <c r="P25" s="1006"/>
      <c r="Q25" s="1262"/>
      <c r="R25" s="1108">
        <v>10</v>
      </c>
      <c r="S25" s="1013"/>
      <c r="T25" s="1013"/>
      <c r="U25" s="1014"/>
      <c r="V25" s="1267">
        <v>2202</v>
      </c>
      <c r="W25" s="1268"/>
      <c r="X25" s="1268"/>
      <c r="Y25" s="1269"/>
      <c r="Z25" s="1022">
        <f t="shared" si="0"/>
        <v>22020</v>
      </c>
      <c r="AA25" s="1124"/>
      <c r="AB25" s="1124"/>
      <c r="AC25" s="1124"/>
      <c r="AD25" s="1124"/>
      <c r="AE25" s="1125"/>
    </row>
    <row r="26" spans="2:33" ht="19.5" customHeight="1" x14ac:dyDescent="0.35">
      <c r="B26" s="1266"/>
      <c r="C26" s="1260"/>
      <c r="D26" s="1260"/>
      <c r="E26" s="1260"/>
      <c r="F26" s="1260"/>
      <c r="G26" s="1017" t="s">
        <v>40</v>
      </c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>
        <v>2</v>
      </c>
      <c r="S26" s="1013"/>
      <c r="T26" s="1013"/>
      <c r="U26" s="1014"/>
      <c r="V26" s="1147">
        <v>2266</v>
      </c>
      <c r="W26" s="1148"/>
      <c r="X26" s="1148"/>
      <c r="Y26" s="1149"/>
      <c r="Z26" s="1022">
        <f t="shared" si="0"/>
        <v>4532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/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/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140"/>
      <c r="C34" s="1141"/>
      <c r="D34" s="1141"/>
      <c r="E34" s="1141"/>
      <c r="F34" s="1107"/>
      <c r="G34" s="1152"/>
      <c r="H34" s="1153"/>
      <c r="I34" s="1153"/>
      <c r="J34" s="1153"/>
      <c r="K34" s="1153"/>
      <c r="L34" s="1153"/>
      <c r="M34" s="1153"/>
      <c r="N34" s="1153"/>
      <c r="O34" s="1153"/>
      <c r="P34" s="1153"/>
      <c r="Q34" s="1154"/>
      <c r="R34" s="1153"/>
      <c r="S34" s="1153"/>
      <c r="T34" s="1153"/>
      <c r="U34" s="1154"/>
      <c r="V34" s="1137">
        <v>0</v>
      </c>
      <c r="W34" s="1138"/>
      <c r="X34" s="1138"/>
      <c r="Y34" s="1139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145">
        <v>0</v>
      </c>
      <c r="W35" s="1146"/>
      <c r="X35" s="1146"/>
      <c r="Y35" s="1146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145">
        <v>0</v>
      </c>
      <c r="W36" s="1146"/>
      <c r="X36" s="1146"/>
      <c r="Y36" s="1146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145">
        <v>0</v>
      </c>
      <c r="W37" s="1146"/>
      <c r="X37" s="1146"/>
      <c r="Y37" s="1146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143"/>
      <c r="S38" s="1144"/>
      <c r="T38" s="1144"/>
      <c r="U38" s="1144"/>
      <c r="V38" s="1145">
        <v>0</v>
      </c>
      <c r="W38" s="1146"/>
      <c r="X38" s="1146"/>
      <c r="Y38" s="1146"/>
      <c r="Z38" s="1124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thickBot="1" x14ac:dyDescent="0.4">
      <c r="B41" s="1156"/>
      <c r="C41" s="1157"/>
      <c r="D41" s="1157"/>
      <c r="E41" s="1157"/>
      <c r="F41" s="1011"/>
      <c r="G41" s="1156"/>
      <c r="H41" s="1157"/>
      <c r="I41" s="1157"/>
      <c r="J41" s="1157"/>
      <c r="K41" s="1157"/>
      <c r="L41" s="1157"/>
      <c r="M41" s="1157"/>
      <c r="N41" s="1157"/>
      <c r="O41" s="1157"/>
      <c r="P41" s="1157"/>
      <c r="Q41" s="1158"/>
      <c r="R41" s="1159"/>
      <c r="S41" s="1160"/>
      <c r="T41" s="1160"/>
      <c r="U41" s="1160"/>
      <c r="V41" s="1161">
        <v>0</v>
      </c>
      <c r="W41" s="1162"/>
      <c r="X41" s="1162"/>
      <c r="Y41" s="1162"/>
      <c r="Z41" s="1163">
        <f t="shared" si="0"/>
        <v>0</v>
      </c>
      <c r="AA41" s="1163"/>
      <c r="AB41" s="1163"/>
      <c r="AC41" s="1163"/>
      <c r="AD41" s="1163"/>
      <c r="AE41" s="1164"/>
    </row>
    <row r="42" spans="2:31" ht="16" thickBot="1" x14ac:dyDescent="0.4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8"/>
      <c r="X42" s="8"/>
      <c r="Y42" s="8"/>
      <c r="Z42" s="1003">
        <f>SUM(Z18:AE41)</f>
        <v>935627</v>
      </c>
      <c r="AA42" s="1004"/>
      <c r="AB42" s="1004"/>
      <c r="AC42" s="1004"/>
      <c r="AD42" s="1004"/>
      <c r="AE42" s="1005"/>
    </row>
    <row r="43" spans="2:31" x14ac:dyDescent="0.35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682"/>
      <c r="F44" s="682"/>
      <c r="G44" s="682"/>
      <c r="H44" s="682"/>
      <c r="I44" s="682"/>
      <c r="J44" s="682"/>
      <c r="K44" s="682"/>
      <c r="L44" s="682"/>
      <c r="M44" s="682"/>
      <c r="N44" s="682"/>
      <c r="O44" s="682"/>
      <c r="P44" s="682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682"/>
      <c r="F45" s="682"/>
      <c r="G45" s="682"/>
      <c r="H45" s="682"/>
      <c r="I45" s="682"/>
      <c r="J45" s="682"/>
      <c r="K45" s="682"/>
      <c r="L45" s="682"/>
      <c r="M45" s="682"/>
      <c r="N45" s="682"/>
      <c r="O45" s="682"/>
      <c r="P45" s="682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682"/>
      <c r="F46" s="682"/>
      <c r="G46" s="682"/>
      <c r="H46" s="682"/>
      <c r="I46" s="682"/>
      <c r="J46" s="682"/>
      <c r="K46" s="682"/>
      <c r="L46" s="682"/>
      <c r="M46" s="682"/>
      <c r="N46" s="682"/>
      <c r="O46" s="682"/>
      <c r="P46" s="682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1155" t="s">
        <v>18</v>
      </c>
      <c r="R47" s="1155"/>
      <c r="S47" s="1155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141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ht="16" thickBot="1" x14ac:dyDescent="0.4">
      <c r="B49" s="10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2"/>
    </row>
  </sheetData>
  <mergeCells count="14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Z42:AE42"/>
    <mergeCell ref="E47:P47"/>
    <mergeCell ref="Q47:S47"/>
    <mergeCell ref="T47:AD47"/>
    <mergeCell ref="E48:P48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2"/>
  <sheetViews>
    <sheetView topLeftCell="A7" zoomScaleNormal="100" workbookViewId="0">
      <selection activeCell="G25" sqref="G25:Q25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85"/>
      <c r="G2" s="685"/>
      <c r="H2" s="685"/>
      <c r="I2" s="68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83"/>
      <c r="C3" s="684"/>
      <c r="D3" s="684"/>
      <c r="E3" s="68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86"/>
      <c r="Z3" s="686"/>
      <c r="AA3" s="686"/>
      <c r="AB3" s="26"/>
      <c r="AC3" s="26"/>
      <c r="AD3" s="26"/>
      <c r="AE3" s="31"/>
    </row>
    <row r="4" spans="2:33" s="4" customFormat="1" x14ac:dyDescent="0.35">
      <c r="B4" s="683"/>
      <c r="C4" s="684"/>
      <c r="D4" s="684"/>
      <c r="E4" s="68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86"/>
      <c r="Z4" s="68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668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8</v>
      </c>
      <c r="AA8" s="318">
        <v>1</v>
      </c>
      <c r="AB8" s="318">
        <v>0</v>
      </c>
      <c r="AC8" s="318">
        <v>1</v>
      </c>
      <c r="AD8" s="318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658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323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7</v>
      </c>
      <c r="S19" s="1013"/>
      <c r="T19" s="1013"/>
      <c r="U19" s="1014"/>
      <c r="V19" s="1022">
        <v>9587</v>
      </c>
      <c r="W19" s="1023"/>
      <c r="X19" s="1023"/>
      <c r="Y19" s="1024"/>
      <c r="Z19" s="1022">
        <f t="shared" ref="Z19:Z46" si="0">+R19*V19</f>
        <v>67109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 t="s">
        <v>36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1</v>
      </c>
      <c r="S20" s="1013"/>
      <c r="T20" s="1013"/>
      <c r="U20" s="1014"/>
      <c r="V20" s="1022">
        <v>11900</v>
      </c>
      <c r="W20" s="1023"/>
      <c r="X20" s="1023"/>
      <c r="Y20" s="1024"/>
      <c r="Z20" s="1022">
        <f t="shared" si="0"/>
        <v>11900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 t="s">
        <v>279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>
        <v>4</v>
      </c>
      <c r="S21" s="1013"/>
      <c r="T21" s="1013"/>
      <c r="U21" s="1014"/>
      <c r="V21" s="1022">
        <v>432</v>
      </c>
      <c r="W21" s="1023"/>
      <c r="X21" s="1023"/>
      <c r="Y21" s="1024"/>
      <c r="Z21" s="1022">
        <f t="shared" si="0"/>
        <v>1728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 t="s">
        <v>510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>
        <v>4</v>
      </c>
      <c r="S22" s="1013"/>
      <c r="T22" s="1013"/>
      <c r="U22" s="1014"/>
      <c r="V22" s="1022">
        <v>1571</v>
      </c>
      <c r="W22" s="1023"/>
      <c r="X22" s="1023"/>
      <c r="Y22" s="1024"/>
      <c r="Z22" s="1022">
        <f t="shared" si="0"/>
        <v>6284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07" t="s">
        <v>245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>
        <v>20</v>
      </c>
      <c r="S23" s="1013"/>
      <c r="T23" s="1013"/>
      <c r="U23" s="1014"/>
      <c r="V23" s="1022">
        <v>494</v>
      </c>
      <c r="W23" s="1023"/>
      <c r="X23" s="1023"/>
      <c r="Y23" s="1024"/>
      <c r="Z23" s="1022">
        <f t="shared" si="0"/>
        <v>9880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07" t="s">
        <v>293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>
        <v>20</v>
      </c>
      <c r="S24" s="1013"/>
      <c r="T24" s="1013"/>
      <c r="U24" s="1014"/>
      <c r="V24" s="1022">
        <v>511</v>
      </c>
      <c r="W24" s="1023"/>
      <c r="X24" s="1023"/>
      <c r="Y24" s="1024"/>
      <c r="Z24" s="1012">
        <f t="shared" si="0"/>
        <v>10220</v>
      </c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07" t="s">
        <v>661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>
        <v>24</v>
      </c>
      <c r="S25" s="1013"/>
      <c r="T25" s="1013"/>
      <c r="U25" s="1014"/>
      <c r="V25" s="1022">
        <v>336</v>
      </c>
      <c r="W25" s="1023"/>
      <c r="X25" s="1023"/>
      <c r="Y25" s="1024"/>
      <c r="Z25" s="1012">
        <f t="shared" si="0"/>
        <v>8064</v>
      </c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22">
        <v>0</v>
      </c>
      <c r="W26" s="1023"/>
      <c r="X26" s="1023"/>
      <c r="Y26" s="1024"/>
      <c r="Z26" s="1012">
        <f t="shared" si="0"/>
        <v>0</v>
      </c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22">
        <v>0</v>
      </c>
      <c r="W27" s="1023"/>
      <c r="X27" s="1023"/>
      <c r="Y27" s="1024"/>
      <c r="Z27" s="1012">
        <f t="shared" si="0"/>
        <v>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22">
        <v>0</v>
      </c>
      <c r="W28" s="1023"/>
      <c r="X28" s="1023"/>
      <c r="Y28" s="102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22">
        <v>0</v>
      </c>
      <c r="W29" s="1023"/>
      <c r="X29" s="1023"/>
      <c r="Y29" s="102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>
        <v>0</v>
      </c>
      <c r="W30" s="1023"/>
      <c r="X30" s="1023"/>
      <c r="Y30" s="1024"/>
      <c r="Z30" s="1012">
        <f t="shared" si="0"/>
        <v>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22">
        <v>0</v>
      </c>
      <c r="W31" s="1023"/>
      <c r="X31" s="1023"/>
      <c r="Y31" s="1024"/>
      <c r="Z31" s="1012">
        <f t="shared" si="0"/>
        <v>0</v>
      </c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22">
        <v>0</v>
      </c>
      <c r="W32" s="1023"/>
      <c r="X32" s="1023"/>
      <c r="Y32" s="1024"/>
      <c r="Z32" s="1012">
        <f t="shared" si="0"/>
        <v>0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22">
        <v>0</v>
      </c>
      <c r="W33" s="1023"/>
      <c r="X33" s="1023"/>
      <c r="Y33" s="1024"/>
      <c r="Z33" s="1012">
        <f t="shared" si="0"/>
        <v>0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/>
      <c r="S34" s="1013"/>
      <c r="T34" s="1013"/>
      <c r="U34" s="1014"/>
      <c r="V34" s="1012">
        <v>0</v>
      </c>
      <c r="W34" s="1013"/>
      <c r="X34" s="1013"/>
      <c r="Y34" s="1014"/>
      <c r="Z34" s="1012">
        <f t="shared" si="0"/>
        <v>0</v>
      </c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0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017"/>
      <c r="S35" s="1013"/>
      <c r="T35" s="1013"/>
      <c r="U35" s="1014"/>
      <c r="V35" s="1012">
        <v>0</v>
      </c>
      <c r="W35" s="1013"/>
      <c r="X35" s="1013"/>
      <c r="Y35" s="1014"/>
      <c r="Z35" s="1012">
        <f t="shared" si="0"/>
        <v>0</v>
      </c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008"/>
      <c r="S36" s="1009"/>
      <c r="T36" s="1009"/>
      <c r="U36" s="1010"/>
      <c r="V36" s="1012">
        <v>0</v>
      </c>
      <c r="W36" s="1013"/>
      <c r="X36" s="1013"/>
      <c r="Y36" s="1014"/>
      <c r="Z36" s="1012">
        <f t="shared" si="0"/>
        <v>0</v>
      </c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008"/>
      <c r="S37" s="1009"/>
      <c r="T37" s="1009"/>
      <c r="U37" s="1010"/>
      <c r="V37" s="1012">
        <v>0</v>
      </c>
      <c r="W37" s="1013"/>
      <c r="X37" s="1013"/>
      <c r="Y37" s="1014"/>
      <c r="Z37" s="1012">
        <f t="shared" si="0"/>
        <v>0</v>
      </c>
      <c r="AA37" s="1015"/>
      <c r="AB37" s="1015"/>
      <c r="AC37" s="1015"/>
      <c r="AD37" s="1015"/>
      <c r="AE37" s="1016"/>
    </row>
    <row r="38" spans="2:31" ht="19.5" customHeight="1" thickBot="1" x14ac:dyDescent="0.4">
      <c r="B38" s="1008"/>
      <c r="C38" s="1009"/>
      <c r="D38" s="1009"/>
      <c r="E38" s="1009"/>
      <c r="F38" s="1010"/>
      <c r="G38" s="1011"/>
      <c r="H38" s="1009"/>
      <c r="I38" s="1009"/>
      <c r="J38" s="1009"/>
      <c r="K38" s="1009"/>
      <c r="L38" s="1009"/>
      <c r="M38" s="1009"/>
      <c r="N38" s="1009"/>
      <c r="O38" s="1009"/>
      <c r="P38" s="1009"/>
      <c r="Q38" s="1010"/>
      <c r="R38" s="1008"/>
      <c r="S38" s="1009"/>
      <c r="T38" s="1009"/>
      <c r="U38" s="1010"/>
      <c r="V38" s="1012">
        <v>0</v>
      </c>
      <c r="W38" s="1013"/>
      <c r="X38" s="1013"/>
      <c r="Y38" s="1014"/>
      <c r="Z38" s="1012">
        <f t="shared" si="0"/>
        <v>0</v>
      </c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011"/>
      <c r="H39" s="1009"/>
      <c r="I39" s="1009"/>
      <c r="J39" s="1009"/>
      <c r="K39" s="1009"/>
      <c r="L39" s="1009"/>
      <c r="M39" s="1009"/>
      <c r="N39" s="1009"/>
      <c r="O39" s="1009"/>
      <c r="P39" s="1009"/>
      <c r="Q39" s="1010"/>
      <c r="R39" s="1008"/>
      <c r="S39" s="1009"/>
      <c r="T39" s="1009"/>
      <c r="U39" s="1010"/>
      <c r="V39" s="1012">
        <v>0</v>
      </c>
      <c r="W39" s="1013"/>
      <c r="X39" s="1013"/>
      <c r="Y39" s="1014"/>
      <c r="Z39" s="1012">
        <f t="shared" si="0"/>
        <v>0</v>
      </c>
      <c r="AA39" s="1015"/>
      <c r="AB39" s="1015"/>
      <c r="AC39" s="1015"/>
      <c r="AD39" s="1015"/>
      <c r="AE39" s="1016"/>
    </row>
    <row r="40" spans="2:31" ht="19.5" customHeight="1" thickBot="1" x14ac:dyDescent="0.4">
      <c r="B40" s="1008"/>
      <c r="C40" s="1009"/>
      <c r="D40" s="1009"/>
      <c r="E40" s="1009"/>
      <c r="F40" s="1010"/>
      <c r="G40" s="1011"/>
      <c r="H40" s="1009"/>
      <c r="I40" s="1009"/>
      <c r="J40" s="1009"/>
      <c r="K40" s="1009"/>
      <c r="L40" s="1009"/>
      <c r="M40" s="1009"/>
      <c r="N40" s="1009"/>
      <c r="O40" s="1009"/>
      <c r="P40" s="1009"/>
      <c r="Q40" s="1010"/>
      <c r="R40" s="1008"/>
      <c r="S40" s="1009"/>
      <c r="T40" s="1009"/>
      <c r="U40" s="1010"/>
      <c r="V40" s="1012">
        <v>0</v>
      </c>
      <c r="W40" s="1013"/>
      <c r="X40" s="1013"/>
      <c r="Y40" s="1014"/>
      <c r="Z40" s="1012">
        <f t="shared" si="0"/>
        <v>0</v>
      </c>
      <c r="AA40" s="1015"/>
      <c r="AB40" s="1015"/>
      <c r="AC40" s="1015"/>
      <c r="AD40" s="1015"/>
      <c r="AE40" s="1016"/>
    </row>
    <row r="41" spans="2:31" ht="19.5" customHeight="1" thickBot="1" x14ac:dyDescent="0.4">
      <c r="B41" s="1008"/>
      <c r="C41" s="1009"/>
      <c r="D41" s="1009"/>
      <c r="E41" s="1009"/>
      <c r="F41" s="1010"/>
      <c r="G41" s="1011"/>
      <c r="H41" s="1009"/>
      <c r="I41" s="1009"/>
      <c r="J41" s="1009"/>
      <c r="K41" s="1009"/>
      <c r="L41" s="1009"/>
      <c r="M41" s="1009"/>
      <c r="N41" s="1009"/>
      <c r="O41" s="1009"/>
      <c r="P41" s="1009"/>
      <c r="Q41" s="1010"/>
      <c r="R41" s="1008"/>
      <c r="S41" s="1009"/>
      <c r="T41" s="1009"/>
      <c r="U41" s="1010"/>
      <c r="V41" s="1012">
        <v>0</v>
      </c>
      <c r="W41" s="1013"/>
      <c r="X41" s="1013"/>
      <c r="Y41" s="1014"/>
      <c r="Z41" s="1012">
        <f t="shared" si="0"/>
        <v>0</v>
      </c>
      <c r="AA41" s="1015"/>
      <c r="AB41" s="1015"/>
      <c r="AC41" s="1015"/>
      <c r="AD41" s="1015"/>
      <c r="AE41" s="1016"/>
    </row>
    <row r="42" spans="2:31" ht="19.5" customHeight="1" thickBot="1" x14ac:dyDescent="0.4">
      <c r="B42" s="1008"/>
      <c r="C42" s="1009"/>
      <c r="D42" s="1009"/>
      <c r="E42" s="1009"/>
      <c r="F42" s="1010"/>
      <c r="G42" s="1011"/>
      <c r="H42" s="1009"/>
      <c r="I42" s="1009"/>
      <c r="J42" s="1009"/>
      <c r="K42" s="1009"/>
      <c r="L42" s="1009"/>
      <c r="M42" s="1009"/>
      <c r="N42" s="1009"/>
      <c r="O42" s="1009"/>
      <c r="P42" s="1009"/>
      <c r="Q42" s="1010"/>
      <c r="R42" s="1008"/>
      <c r="S42" s="1009"/>
      <c r="T42" s="1009"/>
      <c r="U42" s="1010"/>
      <c r="V42" s="1012">
        <v>0</v>
      </c>
      <c r="W42" s="1013"/>
      <c r="X42" s="1013"/>
      <c r="Y42" s="1014"/>
      <c r="Z42" s="1012">
        <f t="shared" si="0"/>
        <v>0</v>
      </c>
      <c r="AA42" s="1015"/>
      <c r="AB42" s="1015"/>
      <c r="AC42" s="1015"/>
      <c r="AD42" s="1015"/>
      <c r="AE42" s="1016"/>
    </row>
    <row r="43" spans="2:31" ht="19.5" customHeight="1" thickBot="1" x14ac:dyDescent="0.4">
      <c r="B43" s="1008"/>
      <c r="C43" s="1009"/>
      <c r="D43" s="1009"/>
      <c r="E43" s="1009"/>
      <c r="F43" s="1010"/>
      <c r="G43" s="1011"/>
      <c r="H43" s="1009"/>
      <c r="I43" s="1009"/>
      <c r="J43" s="1009"/>
      <c r="K43" s="1009"/>
      <c r="L43" s="1009"/>
      <c r="M43" s="1009"/>
      <c r="N43" s="1009"/>
      <c r="O43" s="1009"/>
      <c r="P43" s="1009"/>
      <c r="Q43" s="1010"/>
      <c r="R43" s="1008"/>
      <c r="S43" s="1009"/>
      <c r="T43" s="1009"/>
      <c r="U43" s="1010"/>
      <c r="V43" s="1012">
        <v>0</v>
      </c>
      <c r="W43" s="1013"/>
      <c r="X43" s="1013"/>
      <c r="Y43" s="1014"/>
      <c r="Z43" s="1012">
        <f t="shared" si="0"/>
        <v>0</v>
      </c>
      <c r="AA43" s="1015"/>
      <c r="AB43" s="1015"/>
      <c r="AC43" s="1015"/>
      <c r="AD43" s="1015"/>
      <c r="AE43" s="1016"/>
    </row>
    <row r="44" spans="2:31" ht="19.5" customHeight="1" thickBot="1" x14ac:dyDescent="0.4">
      <c r="B44" s="1008"/>
      <c r="C44" s="1009"/>
      <c r="D44" s="1009"/>
      <c r="E44" s="1009"/>
      <c r="F44" s="1010"/>
      <c r="G44" s="1011"/>
      <c r="H44" s="1009"/>
      <c r="I44" s="1009"/>
      <c r="J44" s="1009"/>
      <c r="K44" s="1009"/>
      <c r="L44" s="1009"/>
      <c r="M44" s="1009"/>
      <c r="N44" s="1009"/>
      <c r="O44" s="1009"/>
      <c r="P44" s="1009"/>
      <c r="Q44" s="1010"/>
      <c r="R44" s="1008"/>
      <c r="S44" s="1009"/>
      <c r="T44" s="1009"/>
      <c r="U44" s="1010"/>
      <c r="V44" s="1012">
        <v>0</v>
      </c>
      <c r="W44" s="1013"/>
      <c r="X44" s="1013"/>
      <c r="Y44" s="1014"/>
      <c r="Z44" s="1012">
        <f t="shared" si="0"/>
        <v>0</v>
      </c>
      <c r="AA44" s="1015"/>
      <c r="AB44" s="1015"/>
      <c r="AC44" s="1015"/>
      <c r="AD44" s="1015"/>
      <c r="AE44" s="1016"/>
    </row>
    <row r="45" spans="2:31" ht="19.5" customHeight="1" thickBot="1" x14ac:dyDescent="0.4">
      <c r="B45" s="1008"/>
      <c r="C45" s="1009"/>
      <c r="D45" s="1009"/>
      <c r="E45" s="1009"/>
      <c r="F45" s="1010"/>
      <c r="G45" s="1011"/>
      <c r="H45" s="1009"/>
      <c r="I45" s="1009"/>
      <c r="J45" s="1009"/>
      <c r="K45" s="1009"/>
      <c r="L45" s="1009"/>
      <c r="M45" s="1009"/>
      <c r="N45" s="1009"/>
      <c r="O45" s="1009"/>
      <c r="P45" s="1009"/>
      <c r="Q45" s="1010"/>
      <c r="R45" s="1008"/>
      <c r="S45" s="1009"/>
      <c r="T45" s="1009"/>
      <c r="U45" s="1010"/>
      <c r="V45" s="1012">
        <v>0</v>
      </c>
      <c r="W45" s="1013"/>
      <c r="X45" s="1013"/>
      <c r="Y45" s="1014"/>
      <c r="Z45" s="1012">
        <f t="shared" si="0"/>
        <v>0</v>
      </c>
      <c r="AA45" s="1015"/>
      <c r="AB45" s="1015"/>
      <c r="AC45" s="1015"/>
      <c r="AD45" s="1015"/>
      <c r="AE45" s="1016"/>
    </row>
    <row r="46" spans="2:31" ht="19.5" customHeight="1" thickBot="1" x14ac:dyDescent="0.4">
      <c r="B46" s="1008"/>
      <c r="C46" s="1009"/>
      <c r="D46" s="1009"/>
      <c r="E46" s="1009"/>
      <c r="F46" s="1010"/>
      <c r="G46" s="1011"/>
      <c r="H46" s="1009"/>
      <c r="I46" s="1009"/>
      <c r="J46" s="1009"/>
      <c r="K46" s="1009"/>
      <c r="L46" s="1009"/>
      <c r="M46" s="1009"/>
      <c r="N46" s="1009"/>
      <c r="O46" s="1009"/>
      <c r="P46" s="1009"/>
      <c r="Q46" s="1010"/>
      <c r="R46" s="1008"/>
      <c r="S46" s="1009"/>
      <c r="T46" s="1009"/>
      <c r="U46" s="1010"/>
      <c r="V46" s="1012">
        <v>0</v>
      </c>
      <c r="W46" s="1013"/>
      <c r="X46" s="1013"/>
      <c r="Y46" s="1014"/>
      <c r="Z46" s="1012">
        <f t="shared" si="0"/>
        <v>0</v>
      </c>
      <c r="AA46" s="1015"/>
      <c r="AB46" s="1015"/>
      <c r="AC46" s="1015"/>
      <c r="AD46" s="1015"/>
      <c r="AE46" s="1016"/>
    </row>
    <row r="47" spans="2:31" ht="16" thickBot="1" x14ac:dyDescent="0.4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8"/>
      <c r="X47" s="8"/>
      <c r="Y47" s="8"/>
      <c r="Z47" s="1003">
        <f>SUM(Z19:AE46)</f>
        <v>115185</v>
      </c>
      <c r="AA47" s="1004"/>
      <c r="AB47" s="1004"/>
      <c r="AC47" s="1004"/>
      <c r="AD47" s="1004"/>
      <c r="AE47" s="1005"/>
    </row>
    <row r="48" spans="2:31" x14ac:dyDescent="0.35"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682"/>
      <c r="F49" s="682"/>
      <c r="G49" s="682"/>
      <c r="H49" s="682"/>
      <c r="I49" s="682"/>
      <c r="J49" s="682"/>
      <c r="K49" s="682"/>
      <c r="L49" s="682"/>
      <c r="M49" s="682"/>
      <c r="N49" s="682"/>
      <c r="O49" s="682"/>
      <c r="P49" s="682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ht="22.5" customHeight="1" x14ac:dyDescent="0.35">
      <c r="B50" s="9" t="s">
        <v>17</v>
      </c>
      <c r="C50" s="4"/>
      <c r="D50" s="4"/>
      <c r="E50" s="1006" t="s">
        <v>0</v>
      </c>
      <c r="F50" s="1006"/>
      <c r="G50" s="1006"/>
      <c r="H50" s="1006"/>
      <c r="I50" s="1006"/>
      <c r="J50" s="1006"/>
      <c r="K50" s="1006"/>
      <c r="L50" s="1006"/>
      <c r="M50" s="1006"/>
      <c r="N50" s="1006"/>
      <c r="O50" s="1006"/>
      <c r="P50" s="1006"/>
      <c r="Q50" s="4"/>
      <c r="R50" s="7" t="s">
        <v>18</v>
      </c>
      <c r="S50" s="4"/>
      <c r="T50" s="1006"/>
      <c r="U50" s="1006"/>
      <c r="V50" s="1006"/>
      <c r="W50" s="1006"/>
      <c r="X50" s="1006"/>
      <c r="Y50" s="1006"/>
      <c r="Z50" s="1006"/>
      <c r="AA50" s="1006"/>
      <c r="AB50" s="1006"/>
      <c r="AC50" s="1006"/>
      <c r="AD50" s="1006"/>
      <c r="AE50" s="6"/>
    </row>
    <row r="51" spans="2:31" x14ac:dyDescent="0.35">
      <c r="B51" s="3"/>
      <c r="C51" s="4"/>
      <c r="D51" s="4"/>
      <c r="E51" s="1007" t="s">
        <v>19</v>
      </c>
      <c r="F51" s="1007"/>
      <c r="G51" s="1007"/>
      <c r="H51" s="1007"/>
      <c r="I51" s="1007"/>
      <c r="J51" s="1007"/>
      <c r="K51" s="1007"/>
      <c r="L51" s="1007"/>
      <c r="M51" s="1007"/>
      <c r="N51" s="1007"/>
      <c r="O51" s="1007"/>
      <c r="P51" s="1007"/>
      <c r="Q51" s="4"/>
      <c r="R51" s="4"/>
      <c r="S51" s="4"/>
      <c r="T51" s="4" t="s">
        <v>28</v>
      </c>
      <c r="U51" s="4"/>
      <c r="V51" s="4"/>
      <c r="W51" s="4"/>
      <c r="X51" s="4"/>
      <c r="Y51" s="4"/>
      <c r="Z51" s="4"/>
      <c r="AA51" s="4"/>
      <c r="AB51" s="4"/>
      <c r="AC51" s="4"/>
      <c r="AD51" s="4"/>
      <c r="AE51" s="6"/>
    </row>
    <row r="52" spans="2:31" ht="16" thickBot="1" x14ac:dyDescent="0.4">
      <c r="B52" s="10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62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Z47:AE47"/>
    <mergeCell ref="E50:P50"/>
    <mergeCell ref="T50:AD50"/>
    <mergeCell ref="E51:P51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9"/>
  <sheetViews>
    <sheetView topLeftCell="A16" zoomScaleNormal="100" workbookViewId="0">
      <selection activeCell="G31" sqref="G31:Q3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85"/>
      <c r="G2" s="685"/>
      <c r="H2" s="685"/>
      <c r="I2" s="68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83"/>
      <c r="C3" s="684"/>
      <c r="D3" s="684"/>
      <c r="E3" s="68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86"/>
      <c r="Z3" s="686"/>
      <c r="AA3" s="686"/>
      <c r="AB3" s="26"/>
      <c r="AC3" s="26"/>
      <c r="AD3" s="26"/>
      <c r="AE3" s="31"/>
    </row>
    <row r="4" spans="2:33" s="4" customFormat="1" x14ac:dyDescent="0.35">
      <c r="B4" s="683"/>
      <c r="C4" s="684"/>
      <c r="D4" s="684"/>
      <c r="E4" s="68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86"/>
      <c r="Z4" s="686"/>
      <c r="AA4" s="1104">
        <v>41926</v>
      </c>
      <c r="AB4" s="1104"/>
      <c r="AC4" s="1104"/>
      <c r="AD4" s="1104"/>
      <c r="AE4" s="1105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>
        <v>8</v>
      </c>
      <c r="D8" s="1085" t="s">
        <v>674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1</v>
      </c>
      <c r="AB8" s="15">
        <v>0</v>
      </c>
      <c r="AC8" s="15">
        <v>1</v>
      </c>
      <c r="AD8" s="15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323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5</v>
      </c>
      <c r="S19" s="1013"/>
      <c r="T19" s="1013"/>
      <c r="U19" s="1014"/>
      <c r="V19" s="1022">
        <v>9587</v>
      </c>
      <c r="W19" s="1023"/>
      <c r="X19" s="1023"/>
      <c r="Y19" s="1024"/>
      <c r="Z19" s="1022">
        <f>+V19*R19</f>
        <v>47935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025" t="s">
        <v>36</v>
      </c>
      <c r="H20" s="1026"/>
      <c r="I20" s="1026"/>
      <c r="J20" s="1026"/>
      <c r="K20" s="1026"/>
      <c r="L20" s="1026"/>
      <c r="M20" s="1026"/>
      <c r="N20" s="1026"/>
      <c r="O20" s="1026"/>
      <c r="P20" s="1026"/>
      <c r="Q20" s="1027"/>
      <c r="R20" s="1017">
        <v>1</v>
      </c>
      <c r="S20" s="1013"/>
      <c r="T20" s="1013"/>
      <c r="U20" s="1014"/>
      <c r="V20" s="1022">
        <v>11900</v>
      </c>
      <c r="W20" s="1124"/>
      <c r="X20" s="1124"/>
      <c r="Y20" s="1125"/>
      <c r="Z20" s="1022">
        <f t="shared" ref="Z20:Z39" si="0">+V20*R20</f>
        <v>11900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025" t="s">
        <v>279</v>
      </c>
      <c r="H21" s="1026"/>
      <c r="I21" s="1026"/>
      <c r="J21" s="1026"/>
      <c r="K21" s="1026"/>
      <c r="L21" s="1026"/>
      <c r="M21" s="1026"/>
      <c r="N21" s="1026"/>
      <c r="O21" s="1026"/>
      <c r="P21" s="1026"/>
      <c r="Q21" s="1027"/>
      <c r="R21" s="1017">
        <v>2</v>
      </c>
      <c r="S21" s="1013"/>
      <c r="T21" s="1013"/>
      <c r="U21" s="1014"/>
      <c r="V21" s="1022">
        <v>432</v>
      </c>
      <c r="W21" s="1124"/>
      <c r="X21" s="1124"/>
      <c r="Y21" s="1125"/>
      <c r="Z21" s="1022">
        <f t="shared" si="0"/>
        <v>864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025" t="s">
        <v>669</v>
      </c>
      <c r="H22" s="1026"/>
      <c r="I22" s="1026"/>
      <c r="J22" s="1026"/>
      <c r="K22" s="1026"/>
      <c r="L22" s="1026"/>
      <c r="M22" s="1026"/>
      <c r="N22" s="1026"/>
      <c r="O22" s="1026"/>
      <c r="P22" s="1026"/>
      <c r="Q22" s="1027"/>
      <c r="R22" s="1017">
        <v>1</v>
      </c>
      <c r="S22" s="1013"/>
      <c r="T22" s="1013"/>
      <c r="U22" s="1014"/>
      <c r="V22" s="1022">
        <v>1423</v>
      </c>
      <c r="W22" s="1124"/>
      <c r="X22" s="1124"/>
      <c r="Y22" s="1125"/>
      <c r="Z22" s="1022">
        <f t="shared" si="0"/>
        <v>1423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025" t="s">
        <v>530</v>
      </c>
      <c r="H23" s="1026"/>
      <c r="I23" s="1026"/>
      <c r="J23" s="1026"/>
      <c r="K23" s="1026"/>
      <c r="L23" s="1026"/>
      <c r="M23" s="1026"/>
      <c r="N23" s="1026"/>
      <c r="O23" s="1026"/>
      <c r="P23" s="1026"/>
      <c r="Q23" s="1027"/>
      <c r="R23" s="1017">
        <v>2</v>
      </c>
      <c r="S23" s="1013"/>
      <c r="T23" s="1013"/>
      <c r="U23" s="1014"/>
      <c r="V23" s="1022">
        <v>1357</v>
      </c>
      <c r="W23" s="1023"/>
      <c r="X23" s="1023"/>
      <c r="Y23" s="1024"/>
      <c r="Z23" s="1022">
        <f t="shared" si="0"/>
        <v>2714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025" t="s">
        <v>670</v>
      </c>
      <c r="H24" s="1026"/>
      <c r="I24" s="1026"/>
      <c r="J24" s="1026"/>
      <c r="K24" s="1026"/>
      <c r="L24" s="1026"/>
      <c r="M24" s="1026"/>
      <c r="N24" s="1026"/>
      <c r="O24" s="1026"/>
      <c r="P24" s="1026"/>
      <c r="Q24" s="1027"/>
      <c r="R24" s="1017">
        <v>1</v>
      </c>
      <c r="S24" s="1013"/>
      <c r="T24" s="1013"/>
      <c r="U24" s="1014"/>
      <c r="V24" s="1012">
        <v>1710</v>
      </c>
      <c r="W24" s="1013"/>
      <c r="X24" s="1013"/>
      <c r="Y24" s="1014"/>
      <c r="Z24" s="1022">
        <f t="shared" si="0"/>
        <v>1710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025" t="s">
        <v>40</v>
      </c>
      <c r="H25" s="1026"/>
      <c r="I25" s="1026"/>
      <c r="J25" s="1026"/>
      <c r="K25" s="1026"/>
      <c r="L25" s="1026"/>
      <c r="M25" s="1026"/>
      <c r="N25" s="1026"/>
      <c r="O25" s="1026"/>
      <c r="P25" s="1026"/>
      <c r="Q25" s="1027"/>
      <c r="R25" s="1017">
        <v>4</v>
      </c>
      <c r="S25" s="1013"/>
      <c r="T25" s="1013"/>
      <c r="U25" s="1014"/>
      <c r="V25" s="1022">
        <v>2266</v>
      </c>
      <c r="W25" s="1023"/>
      <c r="X25" s="1023"/>
      <c r="Y25" s="1024"/>
      <c r="Z25" s="1022">
        <f t="shared" si="0"/>
        <v>9064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8"/>
      <c r="G26" s="1025" t="s">
        <v>345</v>
      </c>
      <c r="H26" s="1026"/>
      <c r="I26" s="1026"/>
      <c r="J26" s="1026"/>
      <c r="K26" s="1026"/>
      <c r="L26" s="1026"/>
      <c r="M26" s="1026"/>
      <c r="N26" s="1026"/>
      <c r="O26" s="1026"/>
      <c r="P26" s="1026"/>
      <c r="Q26" s="1027"/>
      <c r="R26" s="1017">
        <v>3</v>
      </c>
      <c r="S26" s="1013"/>
      <c r="T26" s="1013"/>
      <c r="U26" s="1014"/>
      <c r="V26" s="1022">
        <v>2130</v>
      </c>
      <c r="W26" s="1023"/>
      <c r="X26" s="1023"/>
      <c r="Y26" s="1024"/>
      <c r="Z26" s="1022">
        <f t="shared" si="0"/>
        <v>6390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8"/>
      <c r="G27" s="1025" t="s">
        <v>671</v>
      </c>
      <c r="H27" s="1026"/>
      <c r="I27" s="1026"/>
      <c r="J27" s="1026"/>
      <c r="K27" s="1026"/>
      <c r="L27" s="1026"/>
      <c r="M27" s="1026"/>
      <c r="N27" s="1026"/>
      <c r="O27" s="1026"/>
      <c r="P27" s="1026"/>
      <c r="Q27" s="1027"/>
      <c r="R27" s="1017">
        <v>1</v>
      </c>
      <c r="S27" s="1013"/>
      <c r="T27" s="1013"/>
      <c r="U27" s="1014"/>
      <c r="V27" s="1022">
        <v>295120</v>
      </c>
      <c r="W27" s="1023"/>
      <c r="X27" s="1023"/>
      <c r="Y27" s="1024"/>
      <c r="Z27" s="1022">
        <f t="shared" si="0"/>
        <v>295120</v>
      </c>
      <c r="AA27" s="1124"/>
      <c r="AB27" s="1124"/>
      <c r="AC27" s="1124"/>
      <c r="AD27" s="1124"/>
      <c r="AE27" s="1125"/>
    </row>
    <row r="28" spans="2:33" ht="19.5" customHeight="1" thickBot="1" x14ac:dyDescent="0.4">
      <c r="B28" s="1017"/>
      <c r="C28" s="1013"/>
      <c r="D28" s="1013"/>
      <c r="E28" s="1013"/>
      <c r="F28" s="1018"/>
      <c r="G28" s="1011" t="s">
        <v>485</v>
      </c>
      <c r="H28" s="1009"/>
      <c r="I28" s="1009"/>
      <c r="J28" s="1009"/>
      <c r="K28" s="1009"/>
      <c r="L28" s="1009"/>
      <c r="M28" s="1009"/>
      <c r="N28" s="1009"/>
      <c r="O28" s="1009"/>
      <c r="P28" s="1009"/>
      <c r="Q28" s="1010"/>
      <c r="R28" s="1008">
        <v>50</v>
      </c>
      <c r="S28" s="1009"/>
      <c r="T28" s="1009"/>
      <c r="U28" s="1010"/>
      <c r="V28" s="1234">
        <v>232</v>
      </c>
      <c r="W28" s="1235"/>
      <c r="X28" s="1235"/>
      <c r="Y28" s="1236"/>
      <c r="Z28" s="1022">
        <f t="shared" si="0"/>
        <v>11600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8"/>
      <c r="G29" s="1025" t="s">
        <v>473</v>
      </c>
      <c r="H29" s="1026"/>
      <c r="I29" s="1026"/>
      <c r="J29" s="1026"/>
      <c r="K29" s="1026"/>
      <c r="L29" s="1026"/>
      <c r="M29" s="1026"/>
      <c r="N29" s="1026"/>
      <c r="O29" s="1026"/>
      <c r="P29" s="1026"/>
      <c r="Q29" s="1027"/>
      <c r="R29" s="1017">
        <v>50</v>
      </c>
      <c r="S29" s="1013"/>
      <c r="T29" s="1013"/>
      <c r="U29" s="1014"/>
      <c r="V29" s="1022">
        <v>232</v>
      </c>
      <c r="W29" s="1023"/>
      <c r="X29" s="1023"/>
      <c r="Y29" s="1024"/>
      <c r="Z29" s="1022">
        <f t="shared" si="0"/>
        <v>11600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8"/>
      <c r="G30" s="1107" t="s">
        <v>528</v>
      </c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>
        <v>1</v>
      </c>
      <c r="S30" s="1013"/>
      <c r="T30" s="1013"/>
      <c r="U30" s="1014"/>
      <c r="V30" s="1022">
        <v>419</v>
      </c>
      <c r="W30" s="1023"/>
      <c r="X30" s="1023"/>
      <c r="Y30" s="1024"/>
      <c r="Z30" s="1022">
        <f t="shared" si="0"/>
        <v>419</v>
      </c>
      <c r="AA30" s="1124"/>
      <c r="AB30" s="1124"/>
      <c r="AC30" s="1124"/>
      <c r="AD30" s="1124"/>
      <c r="AE30" s="1125"/>
    </row>
    <row r="31" spans="2:33" ht="19.5" customHeight="1" thickBot="1" x14ac:dyDescent="0.4">
      <c r="B31" s="1008"/>
      <c r="C31" s="1009"/>
      <c r="D31" s="1009"/>
      <c r="E31" s="1009"/>
      <c r="F31" s="1010"/>
      <c r="G31" s="1011" t="s">
        <v>672</v>
      </c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008">
        <v>1</v>
      </c>
      <c r="S31" s="1009"/>
      <c r="T31" s="1009"/>
      <c r="U31" s="1010"/>
      <c r="V31" s="1234">
        <v>1309</v>
      </c>
      <c r="W31" s="1235"/>
      <c r="X31" s="1235"/>
      <c r="Y31" s="1236"/>
      <c r="Z31" s="1234">
        <f t="shared" si="0"/>
        <v>1309</v>
      </c>
      <c r="AA31" s="1163"/>
      <c r="AB31" s="1163"/>
      <c r="AC31" s="1163"/>
      <c r="AD31" s="1163"/>
      <c r="AE31" s="1164"/>
    </row>
    <row r="32" spans="2:33" ht="19.5" customHeight="1" thickBot="1" x14ac:dyDescent="0.4">
      <c r="B32" s="1008"/>
      <c r="C32" s="1009"/>
      <c r="D32" s="1009"/>
      <c r="E32" s="1009"/>
      <c r="F32" s="1010"/>
      <c r="G32" s="1011" t="s">
        <v>245</v>
      </c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>
        <v>10</v>
      </c>
      <c r="S32" s="1009"/>
      <c r="T32" s="1009"/>
      <c r="U32" s="1010"/>
      <c r="V32" s="1234">
        <v>494</v>
      </c>
      <c r="W32" s="1235"/>
      <c r="X32" s="1235"/>
      <c r="Y32" s="1236"/>
      <c r="Z32" s="1234">
        <f t="shared" si="0"/>
        <v>4940</v>
      </c>
      <c r="AA32" s="1163"/>
      <c r="AB32" s="1163"/>
      <c r="AC32" s="1163"/>
      <c r="AD32" s="1163"/>
      <c r="AE32" s="1164"/>
    </row>
    <row r="33" spans="2:31" ht="19.5" customHeight="1" thickBot="1" x14ac:dyDescent="0.4">
      <c r="B33" s="1008"/>
      <c r="C33" s="1009"/>
      <c r="D33" s="1009"/>
      <c r="E33" s="1009"/>
      <c r="F33" s="1010"/>
      <c r="G33" s="1011" t="s">
        <v>293</v>
      </c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>
        <v>10</v>
      </c>
      <c r="S33" s="1009"/>
      <c r="T33" s="1009"/>
      <c r="U33" s="1010"/>
      <c r="V33" s="1117">
        <v>511</v>
      </c>
      <c r="W33" s="1112"/>
      <c r="X33" s="1112"/>
      <c r="Y33" s="1113"/>
      <c r="Z33" s="1234">
        <f t="shared" si="0"/>
        <v>5110</v>
      </c>
      <c r="AA33" s="1163"/>
      <c r="AB33" s="1163"/>
      <c r="AC33" s="1163"/>
      <c r="AD33" s="1163"/>
      <c r="AE33" s="1164"/>
    </row>
    <row r="34" spans="2:31" ht="19.5" customHeight="1" thickBot="1" x14ac:dyDescent="0.4">
      <c r="B34" s="1008"/>
      <c r="C34" s="1009"/>
      <c r="D34" s="1009"/>
      <c r="E34" s="1009"/>
      <c r="F34" s="1010"/>
      <c r="G34" s="1011" t="s">
        <v>263</v>
      </c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>
        <v>3</v>
      </c>
      <c r="S34" s="1009"/>
      <c r="T34" s="1009"/>
      <c r="U34" s="1010"/>
      <c r="V34" s="1234">
        <v>1345</v>
      </c>
      <c r="W34" s="1235"/>
      <c r="X34" s="1235"/>
      <c r="Y34" s="1236"/>
      <c r="Z34" s="1234">
        <f t="shared" ref="Z34:Z35" si="1">+V34*R34</f>
        <v>4035</v>
      </c>
      <c r="AA34" s="1163"/>
      <c r="AB34" s="1163"/>
      <c r="AC34" s="1163"/>
      <c r="AD34" s="1163"/>
      <c r="AE34" s="1164"/>
    </row>
    <row r="35" spans="2:31" ht="19.5" customHeight="1" thickBot="1" x14ac:dyDescent="0.4">
      <c r="B35" s="1008"/>
      <c r="C35" s="1009"/>
      <c r="D35" s="1009"/>
      <c r="E35" s="1009"/>
      <c r="F35" s="1010"/>
      <c r="G35" s="1011" t="s">
        <v>673</v>
      </c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>
        <v>1</v>
      </c>
      <c r="S35" s="1009"/>
      <c r="T35" s="1009"/>
      <c r="U35" s="1010"/>
      <c r="V35" s="1117">
        <v>1196</v>
      </c>
      <c r="W35" s="1112"/>
      <c r="X35" s="1112"/>
      <c r="Y35" s="1113"/>
      <c r="Z35" s="1234">
        <f t="shared" si="1"/>
        <v>1196</v>
      </c>
      <c r="AA35" s="1163"/>
      <c r="AB35" s="1163"/>
      <c r="AC35" s="1163"/>
      <c r="AD35" s="1163"/>
      <c r="AE35" s="1164"/>
    </row>
    <row r="36" spans="2:31" ht="19.5" customHeight="1" thickBot="1" x14ac:dyDescent="0.4">
      <c r="B36" s="1008"/>
      <c r="C36" s="1009"/>
      <c r="D36" s="1009"/>
      <c r="E36" s="1009"/>
      <c r="F36" s="1010"/>
      <c r="G36" s="1011" t="s">
        <v>441</v>
      </c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008">
        <v>12</v>
      </c>
      <c r="S36" s="1009"/>
      <c r="T36" s="1009"/>
      <c r="U36" s="1010"/>
      <c r="V36" s="1234">
        <v>221</v>
      </c>
      <c r="W36" s="1235"/>
      <c r="X36" s="1235"/>
      <c r="Y36" s="1236"/>
      <c r="Z36" s="1234">
        <f t="shared" ref="Z36:Z37" si="2">+V36*R36</f>
        <v>2652</v>
      </c>
      <c r="AA36" s="1163"/>
      <c r="AB36" s="1163"/>
      <c r="AC36" s="1163"/>
      <c r="AD36" s="1163"/>
      <c r="AE36" s="1164"/>
    </row>
    <row r="37" spans="2:31" ht="19.5" customHeight="1" thickBot="1" x14ac:dyDescent="0.4">
      <c r="B37" s="1008"/>
      <c r="C37" s="1009"/>
      <c r="D37" s="1009"/>
      <c r="E37" s="1009"/>
      <c r="F37" s="1010"/>
      <c r="G37" s="1011" t="s">
        <v>440</v>
      </c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008">
        <v>12</v>
      </c>
      <c r="S37" s="1009"/>
      <c r="T37" s="1009"/>
      <c r="U37" s="1010"/>
      <c r="V37" s="1117">
        <v>358</v>
      </c>
      <c r="W37" s="1112"/>
      <c r="X37" s="1112"/>
      <c r="Y37" s="1113"/>
      <c r="Z37" s="1234">
        <f t="shared" si="2"/>
        <v>4296</v>
      </c>
      <c r="AA37" s="1163"/>
      <c r="AB37" s="1163"/>
      <c r="AC37" s="1163"/>
      <c r="AD37" s="1163"/>
      <c r="AE37" s="1164"/>
    </row>
    <row r="38" spans="2:31" ht="19.5" customHeight="1" thickBot="1" x14ac:dyDescent="0.4">
      <c r="B38" s="1008"/>
      <c r="C38" s="1009"/>
      <c r="D38" s="1009"/>
      <c r="E38" s="1009"/>
      <c r="F38" s="1010"/>
      <c r="G38" s="1011" t="s">
        <v>242</v>
      </c>
      <c r="H38" s="1009"/>
      <c r="I38" s="1009"/>
      <c r="J38" s="1009"/>
      <c r="K38" s="1009"/>
      <c r="L38" s="1009"/>
      <c r="M38" s="1009"/>
      <c r="N38" s="1009"/>
      <c r="O38" s="1009"/>
      <c r="P38" s="1009"/>
      <c r="Q38" s="1010"/>
      <c r="R38" s="1008">
        <v>10</v>
      </c>
      <c r="S38" s="1009"/>
      <c r="T38" s="1009"/>
      <c r="U38" s="1010"/>
      <c r="V38" s="1117">
        <v>2202</v>
      </c>
      <c r="W38" s="1112"/>
      <c r="X38" s="1112"/>
      <c r="Y38" s="1113"/>
      <c r="Z38" s="1234">
        <f t="shared" si="0"/>
        <v>22020</v>
      </c>
      <c r="AA38" s="1163"/>
      <c r="AB38" s="1163"/>
      <c r="AC38" s="1163"/>
      <c r="AD38" s="1163"/>
      <c r="AE38" s="1164"/>
    </row>
    <row r="39" spans="2:31" ht="19.5" customHeight="1" thickBot="1" x14ac:dyDescent="0.4">
      <c r="B39" s="1008"/>
      <c r="C39" s="1009"/>
      <c r="D39" s="1009"/>
      <c r="E39" s="1009"/>
      <c r="F39" s="1010"/>
      <c r="G39" s="1011" t="s">
        <v>500</v>
      </c>
      <c r="H39" s="1009"/>
      <c r="I39" s="1009"/>
      <c r="J39" s="1009"/>
      <c r="K39" s="1009"/>
      <c r="L39" s="1009"/>
      <c r="M39" s="1009"/>
      <c r="N39" s="1009"/>
      <c r="O39" s="1009"/>
      <c r="P39" s="1009"/>
      <c r="Q39" s="1010"/>
      <c r="R39" s="1008">
        <v>10</v>
      </c>
      <c r="S39" s="1009"/>
      <c r="T39" s="1009"/>
      <c r="U39" s="1010"/>
      <c r="V39" s="1117">
        <v>452</v>
      </c>
      <c r="W39" s="1112"/>
      <c r="X39" s="1112"/>
      <c r="Y39" s="1113"/>
      <c r="Z39" s="1234">
        <f t="shared" si="0"/>
        <v>4520</v>
      </c>
      <c r="AA39" s="1163"/>
      <c r="AB39" s="1163"/>
      <c r="AC39" s="1163"/>
      <c r="AD39" s="1163"/>
      <c r="AE39" s="1164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128">
        <f>SUM(Z19:AE39)</f>
        <v>450817</v>
      </c>
      <c r="AA40" s="1129"/>
      <c r="AB40" s="1129"/>
      <c r="AC40" s="1129"/>
      <c r="AD40" s="1129"/>
      <c r="AE40" s="1130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1007"/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682"/>
      <c r="F43" s="682"/>
      <c r="G43" s="682"/>
      <c r="H43" s="682"/>
      <c r="I43" s="682"/>
      <c r="J43" s="682"/>
      <c r="K43" s="682"/>
      <c r="L43" s="682"/>
      <c r="M43" s="682"/>
      <c r="N43" s="682"/>
      <c r="O43" s="682"/>
      <c r="P43" s="682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682"/>
      <c r="F44" s="682"/>
      <c r="G44" s="682"/>
      <c r="H44" s="682"/>
      <c r="I44" s="682"/>
      <c r="J44" s="682"/>
      <c r="K44" s="682"/>
      <c r="L44" s="682"/>
      <c r="M44" s="682"/>
      <c r="N44" s="682"/>
      <c r="O44" s="682"/>
      <c r="P44" s="682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22.5" customHeight="1" x14ac:dyDescent="0.35">
      <c r="B45" s="9" t="s">
        <v>17</v>
      </c>
      <c r="C45" s="4"/>
      <c r="D45" s="4"/>
      <c r="E45" s="1006" t="s">
        <v>0</v>
      </c>
      <c r="F45" s="1006"/>
      <c r="G45" s="1006"/>
      <c r="H45" s="1006"/>
      <c r="I45" s="1006"/>
      <c r="J45" s="1006"/>
      <c r="K45" s="1006"/>
      <c r="L45" s="1006"/>
      <c r="M45" s="1006"/>
      <c r="N45" s="1006"/>
      <c r="O45" s="1006"/>
      <c r="P45" s="1006"/>
      <c r="Q45" s="4"/>
      <c r="R45" s="7" t="s">
        <v>18</v>
      </c>
      <c r="S45" s="4"/>
      <c r="T45" s="1006"/>
      <c r="U45" s="1006"/>
      <c r="V45" s="1006"/>
      <c r="W45" s="1006"/>
      <c r="X45" s="1006"/>
      <c r="Y45" s="1006"/>
      <c r="Z45" s="1006"/>
      <c r="AA45" s="1006"/>
      <c r="AB45" s="1006"/>
      <c r="AC45" s="1006"/>
      <c r="AD45" s="1006"/>
      <c r="AE45" s="6"/>
    </row>
    <row r="46" spans="2:31" x14ac:dyDescent="0.35">
      <c r="B46" s="3"/>
      <c r="C46" s="4"/>
      <c r="D46" s="4"/>
      <c r="E46" s="1007" t="s">
        <v>19</v>
      </c>
      <c r="F46" s="1007"/>
      <c r="G46" s="1007"/>
      <c r="H46" s="1007"/>
      <c r="I46" s="1007"/>
      <c r="J46" s="1007"/>
      <c r="K46" s="1007"/>
      <c r="L46" s="1007"/>
      <c r="M46" s="1007"/>
      <c r="N46" s="1007"/>
      <c r="O46" s="1007"/>
      <c r="P46" s="1007"/>
      <c r="Q46" s="4"/>
      <c r="R46" s="4"/>
      <c r="S46" s="4"/>
      <c r="T46" s="4" t="s">
        <v>28</v>
      </c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682"/>
      <c r="F47" s="682"/>
      <c r="G47" s="682"/>
      <c r="H47" s="682"/>
      <c r="I47" s="682"/>
      <c r="J47" s="682"/>
      <c r="K47" s="682"/>
      <c r="L47" s="682"/>
      <c r="M47" s="682"/>
      <c r="N47" s="682"/>
      <c r="O47" s="682"/>
      <c r="P47" s="682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682"/>
      <c r="F48" s="682"/>
      <c r="G48" s="682"/>
      <c r="H48" s="682"/>
      <c r="I48" s="682"/>
      <c r="J48" s="682"/>
      <c r="K48" s="682"/>
      <c r="L48" s="682"/>
      <c r="M48" s="682"/>
      <c r="N48" s="682"/>
      <c r="O48" s="682"/>
      <c r="P48" s="682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ht="16" thickBot="1" x14ac:dyDescent="0.4">
      <c r="B49" s="10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2"/>
    </row>
  </sheetData>
  <mergeCells count="128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8:F38"/>
    <mergeCell ref="G38:Q38"/>
    <mergeCell ref="R38:U38"/>
    <mergeCell ref="V38:Y38"/>
    <mergeCell ref="Z38:AE38"/>
    <mergeCell ref="B32:F32"/>
    <mergeCell ref="G32:Q32"/>
    <mergeCell ref="R32:U32"/>
    <mergeCell ref="V32:Y32"/>
    <mergeCell ref="Z32:AE32"/>
    <mergeCell ref="B35:F35"/>
    <mergeCell ref="G35:Q35"/>
    <mergeCell ref="R35:U35"/>
    <mergeCell ref="V35:Y35"/>
    <mergeCell ref="Z35:AE35"/>
    <mergeCell ref="B33:F33"/>
    <mergeCell ref="G33:Q33"/>
    <mergeCell ref="R33:U33"/>
    <mergeCell ref="V33:Y33"/>
    <mergeCell ref="E46:P46"/>
    <mergeCell ref="B36:F36"/>
    <mergeCell ref="G36:Q36"/>
    <mergeCell ref="R36:U36"/>
    <mergeCell ref="V36:Y36"/>
    <mergeCell ref="Z36:AE36"/>
    <mergeCell ref="B39:F39"/>
    <mergeCell ref="G39:Q39"/>
    <mergeCell ref="R39:U39"/>
    <mergeCell ref="V39:Y39"/>
    <mergeCell ref="Z39:AE39"/>
    <mergeCell ref="Z40:AE40"/>
    <mergeCell ref="B37:F37"/>
    <mergeCell ref="G37:Q37"/>
    <mergeCell ref="R37:U37"/>
    <mergeCell ref="V37:Y37"/>
    <mergeCell ref="Z37:AE37"/>
    <mergeCell ref="Z33:AE33"/>
    <mergeCell ref="B34:F34"/>
    <mergeCell ref="G34:Q34"/>
    <mergeCell ref="R34:U34"/>
    <mergeCell ref="V34:Y34"/>
    <mergeCell ref="Z34:AE34"/>
    <mergeCell ref="E42:P42"/>
    <mergeCell ref="E45:P45"/>
    <mergeCell ref="T45:AD4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3"/>
  <sheetViews>
    <sheetView topLeftCell="A19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89"/>
      <c r="G2" s="689"/>
      <c r="H2" s="689"/>
      <c r="I2" s="68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87"/>
      <c r="C3" s="688"/>
      <c r="D3" s="688"/>
      <c r="E3" s="68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90"/>
      <c r="Z3" s="690"/>
      <c r="AA3" s="690"/>
      <c r="AB3" s="26"/>
      <c r="AC3" s="26"/>
      <c r="AD3" s="26"/>
      <c r="AE3" s="31"/>
    </row>
    <row r="4" spans="2:33" s="4" customFormat="1" x14ac:dyDescent="0.35">
      <c r="B4" s="687"/>
      <c r="C4" s="688"/>
      <c r="D4" s="688"/>
      <c r="E4" s="68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90"/>
      <c r="Z4" s="69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677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1</v>
      </c>
      <c r="AB8" s="15">
        <v>1</v>
      </c>
      <c r="AC8" s="15">
        <v>0</v>
      </c>
      <c r="AD8" s="15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x14ac:dyDescent="0.35">
      <c r="B18" s="1017"/>
      <c r="C18" s="1013"/>
      <c r="D18" s="1013"/>
      <c r="E18" s="1013"/>
      <c r="F18" s="1013"/>
      <c r="G18" s="1017" t="s">
        <v>323</v>
      </c>
      <c r="H18" s="1108"/>
      <c r="I18" s="1108"/>
      <c r="J18" s="1108"/>
      <c r="K18" s="1108"/>
      <c r="L18" s="1108"/>
      <c r="M18" s="1108"/>
      <c r="N18" s="1108"/>
      <c r="O18" s="1108"/>
      <c r="P18" s="1108"/>
      <c r="Q18" s="1109"/>
      <c r="R18" s="1108">
        <v>3</v>
      </c>
      <c r="S18" s="1013"/>
      <c r="T18" s="1013"/>
      <c r="U18" s="1014"/>
      <c r="V18" s="1147">
        <v>9587</v>
      </c>
      <c r="W18" s="1148"/>
      <c r="X18" s="1148"/>
      <c r="Y18" s="1149"/>
      <c r="Z18" s="1022">
        <f t="shared" ref="Z18:Z38" si="0">+R18*V18</f>
        <v>28761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675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40</v>
      </c>
      <c r="S19" s="1013"/>
      <c r="T19" s="1013"/>
      <c r="U19" s="1014"/>
      <c r="V19" s="1147">
        <v>232</v>
      </c>
      <c r="W19" s="1148"/>
      <c r="X19" s="1148"/>
      <c r="Y19" s="1149"/>
      <c r="Z19" s="1022">
        <f t="shared" si="0"/>
        <v>9280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025" t="s">
        <v>676</v>
      </c>
      <c r="H20" s="1026"/>
      <c r="I20" s="1026"/>
      <c r="J20" s="1026"/>
      <c r="K20" s="1026"/>
      <c r="L20" s="1026"/>
      <c r="M20" s="1026"/>
      <c r="N20" s="1026"/>
      <c r="O20" s="1026"/>
      <c r="P20" s="1026"/>
      <c r="Q20" s="1027"/>
      <c r="R20" s="1017">
        <v>40</v>
      </c>
      <c r="S20" s="1013"/>
      <c r="T20" s="1013"/>
      <c r="U20" s="1014"/>
      <c r="V20" s="1022">
        <v>232</v>
      </c>
      <c r="W20" s="1124"/>
      <c r="X20" s="1124"/>
      <c r="Y20" s="1125"/>
      <c r="Z20" s="1022">
        <f t="shared" si="0"/>
        <v>9280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40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2</v>
      </c>
      <c r="S21" s="1013"/>
      <c r="T21" s="1013"/>
      <c r="U21" s="1014"/>
      <c r="V21" s="1147">
        <v>2266</v>
      </c>
      <c r="W21" s="1148"/>
      <c r="X21" s="1148"/>
      <c r="Y21" s="1149"/>
      <c r="Z21" s="1022">
        <f t="shared" si="0"/>
        <v>4532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 t="s">
        <v>530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3</v>
      </c>
      <c r="S22" s="1013"/>
      <c r="T22" s="1013"/>
      <c r="U22" s="1014"/>
      <c r="V22" s="1147">
        <v>1357</v>
      </c>
      <c r="W22" s="1148"/>
      <c r="X22" s="1148"/>
      <c r="Y22" s="1149"/>
      <c r="Z22" s="1022">
        <f t="shared" si="0"/>
        <v>4071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 t="s">
        <v>345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>
        <v>3</v>
      </c>
      <c r="S23" s="1013"/>
      <c r="T23" s="1013"/>
      <c r="U23" s="1014"/>
      <c r="V23" s="1147">
        <v>2130</v>
      </c>
      <c r="W23" s="1148"/>
      <c r="X23" s="1148"/>
      <c r="Y23" s="1149"/>
      <c r="Z23" s="1022">
        <f t="shared" si="0"/>
        <v>6390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 t="s">
        <v>679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>
        <v>2</v>
      </c>
      <c r="S24" s="1013"/>
      <c r="T24" s="1013"/>
      <c r="U24" s="1014"/>
      <c r="V24" s="1147">
        <v>1309</v>
      </c>
      <c r="W24" s="1148"/>
      <c r="X24" s="1148"/>
      <c r="Y24" s="1149"/>
      <c r="Z24" s="1022">
        <f t="shared" si="0"/>
        <v>2618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 t="s">
        <v>568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>
        <v>6</v>
      </c>
      <c r="S25" s="1013"/>
      <c r="T25" s="1013"/>
      <c r="U25" s="1014"/>
      <c r="V25" s="1147">
        <v>530</v>
      </c>
      <c r="W25" s="1148"/>
      <c r="X25" s="1148"/>
      <c r="Y25" s="1149"/>
      <c r="Z25" s="1022">
        <f t="shared" si="0"/>
        <v>3180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 t="s">
        <v>680</v>
      </c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>
        <v>10</v>
      </c>
      <c r="S26" s="1013"/>
      <c r="T26" s="1013"/>
      <c r="U26" s="1014"/>
      <c r="V26" s="1147">
        <v>2202</v>
      </c>
      <c r="W26" s="1148"/>
      <c r="X26" s="1148"/>
      <c r="Y26" s="1149"/>
      <c r="Z26" s="1022">
        <f t="shared" si="0"/>
        <v>22020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 t="s">
        <v>500</v>
      </c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>
        <v>20</v>
      </c>
      <c r="S27" s="1013"/>
      <c r="T27" s="1013"/>
      <c r="U27" s="1014"/>
      <c r="V27" s="1147">
        <v>452</v>
      </c>
      <c r="W27" s="1148"/>
      <c r="X27" s="1148"/>
      <c r="Y27" s="1149"/>
      <c r="Z27" s="1022">
        <f t="shared" si="0"/>
        <v>9040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 t="s">
        <v>257</v>
      </c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>
        <v>1</v>
      </c>
      <c r="S28" s="1013"/>
      <c r="T28" s="1013"/>
      <c r="U28" s="1014"/>
      <c r="V28" s="1147">
        <v>3100</v>
      </c>
      <c r="W28" s="1148"/>
      <c r="X28" s="1148"/>
      <c r="Y28" s="1149"/>
      <c r="Z28" s="1022">
        <f t="shared" si="0"/>
        <v>3100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47"/>
      <c r="W29" s="1148"/>
      <c r="X29" s="1148"/>
      <c r="Y29" s="1149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47"/>
      <c r="W30" s="1148"/>
      <c r="X30" s="1148"/>
      <c r="Y30" s="1149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47"/>
      <c r="W31" s="1148"/>
      <c r="X31" s="1148"/>
      <c r="Y31" s="1149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140"/>
      <c r="C32" s="1141"/>
      <c r="D32" s="1141"/>
      <c r="E32" s="1141"/>
      <c r="F32" s="1107"/>
      <c r="G32" s="1140"/>
      <c r="H32" s="1141"/>
      <c r="I32" s="1141"/>
      <c r="J32" s="1141"/>
      <c r="K32" s="1141"/>
      <c r="L32" s="1141"/>
      <c r="M32" s="1141"/>
      <c r="N32" s="1141"/>
      <c r="O32" s="1141"/>
      <c r="P32" s="1141"/>
      <c r="Q32" s="1142"/>
      <c r="R32" s="1143"/>
      <c r="S32" s="1144"/>
      <c r="T32" s="1144"/>
      <c r="U32" s="1144"/>
      <c r="V32" s="1228"/>
      <c r="W32" s="1229"/>
      <c r="X32" s="1229"/>
      <c r="Y32" s="1229"/>
      <c r="Z32" s="1124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140"/>
      <c r="C33" s="1141"/>
      <c r="D33" s="1141"/>
      <c r="E33" s="1141"/>
      <c r="F33" s="1107"/>
      <c r="G33" s="1140"/>
      <c r="H33" s="1141"/>
      <c r="I33" s="1141"/>
      <c r="J33" s="1141"/>
      <c r="K33" s="1141"/>
      <c r="L33" s="1141"/>
      <c r="M33" s="1141"/>
      <c r="N33" s="1141"/>
      <c r="O33" s="1141"/>
      <c r="P33" s="1141"/>
      <c r="Q33" s="1142"/>
      <c r="R33" s="1143"/>
      <c r="S33" s="1144"/>
      <c r="T33" s="1144"/>
      <c r="U33" s="1144"/>
      <c r="V33" s="1228"/>
      <c r="W33" s="1229"/>
      <c r="X33" s="1229"/>
      <c r="Y33" s="1229"/>
      <c r="Z33" s="1124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140"/>
      <c r="C34" s="1141"/>
      <c r="D34" s="1141"/>
      <c r="E34" s="1141"/>
      <c r="F34" s="1107"/>
      <c r="G34" s="1140"/>
      <c r="H34" s="1141"/>
      <c r="I34" s="1141"/>
      <c r="J34" s="1141"/>
      <c r="K34" s="1141"/>
      <c r="L34" s="1141"/>
      <c r="M34" s="1141"/>
      <c r="N34" s="1141"/>
      <c r="O34" s="1141"/>
      <c r="P34" s="1141"/>
      <c r="Q34" s="1142"/>
      <c r="R34" s="1143"/>
      <c r="S34" s="1144"/>
      <c r="T34" s="1144"/>
      <c r="U34" s="1144"/>
      <c r="V34" s="1228"/>
      <c r="W34" s="1229"/>
      <c r="X34" s="1229"/>
      <c r="Y34" s="1229"/>
      <c r="Z34" s="1124">
        <f t="shared" si="0"/>
        <v>0</v>
      </c>
      <c r="AA34" s="1124"/>
      <c r="AB34" s="1124"/>
      <c r="AC34" s="1124"/>
      <c r="AD34" s="1124"/>
      <c r="AE34" s="1125"/>
    </row>
    <row r="35" spans="2:31" ht="19.5" customHeight="1" thickBot="1" x14ac:dyDescent="0.4">
      <c r="B35" s="1156"/>
      <c r="C35" s="1157"/>
      <c r="D35" s="1157"/>
      <c r="E35" s="1157"/>
      <c r="F35" s="1011"/>
      <c r="G35" s="1156"/>
      <c r="H35" s="1157"/>
      <c r="I35" s="1157"/>
      <c r="J35" s="1157"/>
      <c r="K35" s="1157"/>
      <c r="L35" s="1157"/>
      <c r="M35" s="1157"/>
      <c r="N35" s="1157"/>
      <c r="O35" s="1157"/>
      <c r="P35" s="1157"/>
      <c r="Q35" s="1158"/>
      <c r="R35" s="1159"/>
      <c r="S35" s="1160"/>
      <c r="T35" s="1160"/>
      <c r="U35" s="1160"/>
      <c r="V35" s="1223"/>
      <c r="W35" s="1224"/>
      <c r="X35" s="1224"/>
      <c r="Y35" s="1224"/>
      <c r="Z35" s="1163">
        <f t="shared" si="0"/>
        <v>0</v>
      </c>
      <c r="AA35" s="1163"/>
      <c r="AB35" s="1163"/>
      <c r="AC35" s="1163"/>
      <c r="AD35" s="1163"/>
      <c r="AE35" s="1164"/>
    </row>
    <row r="36" spans="2:31" ht="19.5" customHeight="1" thickBot="1" x14ac:dyDescent="0.4">
      <c r="B36" s="1156"/>
      <c r="C36" s="1157"/>
      <c r="D36" s="1157"/>
      <c r="E36" s="1157"/>
      <c r="F36" s="1011"/>
      <c r="G36" s="1156"/>
      <c r="H36" s="1157"/>
      <c r="I36" s="1157"/>
      <c r="J36" s="1157"/>
      <c r="K36" s="1157"/>
      <c r="L36" s="1157"/>
      <c r="M36" s="1157"/>
      <c r="N36" s="1157"/>
      <c r="O36" s="1157"/>
      <c r="P36" s="1157"/>
      <c r="Q36" s="1158"/>
      <c r="R36" s="1159"/>
      <c r="S36" s="1160"/>
      <c r="T36" s="1160"/>
      <c r="U36" s="1160"/>
      <c r="V36" s="1223"/>
      <c r="W36" s="1224"/>
      <c r="X36" s="1224"/>
      <c r="Y36" s="1224"/>
      <c r="Z36" s="1163">
        <f t="shared" si="0"/>
        <v>0</v>
      </c>
      <c r="AA36" s="1163"/>
      <c r="AB36" s="1163"/>
      <c r="AC36" s="1163"/>
      <c r="AD36" s="1163"/>
      <c r="AE36" s="1164"/>
    </row>
    <row r="37" spans="2:31" ht="19.5" customHeight="1" thickBot="1" x14ac:dyDescent="0.4">
      <c r="B37" s="1156"/>
      <c r="C37" s="1157"/>
      <c r="D37" s="1157"/>
      <c r="E37" s="1157"/>
      <c r="F37" s="1011"/>
      <c r="G37" s="1156"/>
      <c r="H37" s="1157"/>
      <c r="I37" s="1157"/>
      <c r="J37" s="1157"/>
      <c r="K37" s="1157"/>
      <c r="L37" s="1157"/>
      <c r="M37" s="1157"/>
      <c r="N37" s="1157"/>
      <c r="O37" s="1157"/>
      <c r="P37" s="1157"/>
      <c r="Q37" s="1158"/>
      <c r="R37" s="1159"/>
      <c r="S37" s="1160"/>
      <c r="T37" s="1160"/>
      <c r="U37" s="1160"/>
      <c r="V37" s="1223"/>
      <c r="W37" s="1224"/>
      <c r="X37" s="1224"/>
      <c r="Y37" s="1224"/>
      <c r="Z37" s="1163">
        <f t="shared" si="0"/>
        <v>0</v>
      </c>
      <c r="AA37" s="1163"/>
      <c r="AB37" s="1163"/>
      <c r="AC37" s="1163"/>
      <c r="AD37" s="1163"/>
      <c r="AE37" s="1164"/>
    </row>
    <row r="38" spans="2:31" ht="19.5" customHeight="1" thickBot="1" x14ac:dyDescent="0.4">
      <c r="B38" s="1156"/>
      <c r="C38" s="1157"/>
      <c r="D38" s="1157"/>
      <c r="E38" s="1157"/>
      <c r="F38" s="1011"/>
      <c r="G38" s="1156"/>
      <c r="H38" s="1157"/>
      <c r="I38" s="1157"/>
      <c r="J38" s="1157"/>
      <c r="K38" s="1157"/>
      <c r="L38" s="1157"/>
      <c r="M38" s="1157"/>
      <c r="N38" s="1157"/>
      <c r="O38" s="1157"/>
      <c r="P38" s="1157"/>
      <c r="Q38" s="1158"/>
      <c r="R38" s="1159"/>
      <c r="S38" s="1160"/>
      <c r="T38" s="1160"/>
      <c r="U38" s="1160"/>
      <c r="V38" s="1223"/>
      <c r="W38" s="1224"/>
      <c r="X38" s="1224"/>
      <c r="Y38" s="1224"/>
      <c r="Z38" s="1163">
        <f t="shared" si="0"/>
        <v>0</v>
      </c>
      <c r="AA38" s="1163"/>
      <c r="AB38" s="1163"/>
      <c r="AC38" s="1163"/>
      <c r="AD38" s="1163"/>
      <c r="AE38" s="1164"/>
    </row>
    <row r="39" spans="2:31" ht="16" thickBot="1" x14ac:dyDescent="0.4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8"/>
      <c r="X39" s="8"/>
      <c r="Y39" s="8"/>
      <c r="Z39" s="1003">
        <f>SUM(Z18:AE38)</f>
        <v>102272</v>
      </c>
      <c r="AA39" s="1004"/>
      <c r="AB39" s="1004"/>
      <c r="AC39" s="1004"/>
      <c r="AD39" s="1004"/>
      <c r="AE39" s="1005"/>
    </row>
    <row r="40" spans="2:31" x14ac:dyDescent="0.3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1155" t="s">
        <v>18</v>
      </c>
      <c r="R41" s="1155"/>
      <c r="S41" s="1155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141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16" thickBot="1" x14ac:dyDescent="0.4"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2"/>
    </row>
  </sheetData>
  <mergeCells count="128">
    <mergeCell ref="E41:P41"/>
    <mergeCell ref="Q41:S41"/>
    <mergeCell ref="T41:AD41"/>
    <mergeCell ref="E42:P42"/>
    <mergeCell ref="B38:F38"/>
    <mergeCell ref="G38:Q38"/>
    <mergeCell ref="R38:U38"/>
    <mergeCell ref="V38:Y38"/>
    <mergeCell ref="Z38:AE38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9"/>
  <sheetViews>
    <sheetView topLeftCell="A28" workbookViewId="0">
      <selection activeCell="G44" sqref="G44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89"/>
      <c r="G2" s="689"/>
      <c r="H2" s="689"/>
      <c r="I2" s="68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87"/>
      <c r="C3" s="688"/>
      <c r="D3" s="688"/>
      <c r="E3" s="68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90"/>
      <c r="Z3" s="690"/>
      <c r="AA3" s="690"/>
      <c r="AB3" s="26"/>
      <c r="AC3" s="26"/>
      <c r="AD3" s="26"/>
      <c r="AE3" s="31"/>
    </row>
    <row r="4" spans="2:33" s="4" customFormat="1" x14ac:dyDescent="0.35">
      <c r="B4" s="687"/>
      <c r="C4" s="688"/>
      <c r="D4" s="688"/>
      <c r="E4" s="68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90"/>
      <c r="Z4" s="69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678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1</v>
      </c>
      <c r="AB8" s="15">
        <v>0</v>
      </c>
      <c r="AC8" s="15">
        <v>1</v>
      </c>
      <c r="AD8" s="15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6.5" customHeight="1" x14ac:dyDescent="0.35">
      <c r="B18" s="1237"/>
      <c r="C18" s="1238"/>
      <c r="D18" s="1238"/>
      <c r="E18" s="1238"/>
      <c r="F18" s="1239"/>
      <c r="G18" s="1237" t="s">
        <v>323</v>
      </c>
      <c r="H18" s="1240"/>
      <c r="I18" s="1240"/>
      <c r="J18" s="1240"/>
      <c r="K18" s="1240"/>
      <c r="L18" s="1240"/>
      <c r="M18" s="1240"/>
      <c r="N18" s="1240"/>
      <c r="O18" s="1240"/>
      <c r="P18" s="1240"/>
      <c r="Q18" s="1241"/>
      <c r="R18" s="1237">
        <v>2</v>
      </c>
      <c r="S18" s="1238"/>
      <c r="T18" s="1238"/>
      <c r="U18" s="1239"/>
      <c r="V18" s="1242">
        <v>9587</v>
      </c>
      <c r="W18" s="1243"/>
      <c r="X18" s="1243"/>
      <c r="Y18" s="1244"/>
      <c r="Z18" s="1124">
        <f>+R18*V18</f>
        <v>19174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4"/>
      <c r="G19" s="1140"/>
      <c r="H19" s="1141"/>
      <c r="I19" s="1141"/>
      <c r="J19" s="1141"/>
      <c r="K19" s="1141"/>
      <c r="L19" s="1141"/>
      <c r="M19" s="1141"/>
      <c r="N19" s="1141"/>
      <c r="O19" s="1141"/>
      <c r="P19" s="1141"/>
      <c r="Q19" s="1142"/>
      <c r="R19" s="1140"/>
      <c r="S19" s="1040"/>
      <c r="T19" s="1040"/>
      <c r="U19" s="1041"/>
      <c r="V19" s="1245"/>
      <c r="W19" s="1229"/>
      <c r="X19" s="1229"/>
      <c r="Y19" s="1246"/>
      <c r="Z19" s="1124">
        <f t="shared" ref="Z19:Z41" si="0">+R19*V19</f>
        <v>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4"/>
      <c r="G20" s="1140"/>
      <c r="H20" s="1141"/>
      <c r="I20" s="1141"/>
      <c r="J20" s="1141"/>
      <c r="K20" s="1141"/>
      <c r="L20" s="1141"/>
      <c r="M20" s="1141"/>
      <c r="N20" s="1141"/>
      <c r="O20" s="1141"/>
      <c r="P20" s="1141"/>
      <c r="Q20" s="1142"/>
      <c r="R20" s="1140"/>
      <c r="S20" s="1141"/>
      <c r="T20" s="1141"/>
      <c r="U20" s="1142"/>
      <c r="V20" s="1247"/>
      <c r="W20" s="1248"/>
      <c r="X20" s="1248"/>
      <c r="Y20" s="1249"/>
      <c r="Z20" s="1124">
        <f t="shared" ref="Z20" si="1">+V20*R20</f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4"/>
      <c r="G21" s="1140"/>
      <c r="H21" s="1141"/>
      <c r="I21" s="1141"/>
      <c r="J21" s="1141"/>
      <c r="K21" s="1141"/>
      <c r="L21" s="1141"/>
      <c r="M21" s="1141"/>
      <c r="N21" s="1141"/>
      <c r="O21" s="1141"/>
      <c r="P21" s="1141"/>
      <c r="Q21" s="1142"/>
      <c r="R21" s="1140"/>
      <c r="S21" s="1040"/>
      <c r="T21" s="1040"/>
      <c r="U21" s="1041"/>
      <c r="V21" s="1245"/>
      <c r="W21" s="1229"/>
      <c r="X21" s="1229"/>
      <c r="Y21" s="1246"/>
      <c r="Z21" s="1124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4"/>
      <c r="G22" s="1140"/>
      <c r="H22" s="1141"/>
      <c r="I22" s="1141"/>
      <c r="J22" s="1141"/>
      <c r="K22" s="1141"/>
      <c r="L22" s="1141"/>
      <c r="M22" s="1141"/>
      <c r="N22" s="1141"/>
      <c r="O22" s="1141"/>
      <c r="P22" s="1141"/>
      <c r="Q22" s="1142"/>
      <c r="R22" s="1140"/>
      <c r="S22" s="1040"/>
      <c r="T22" s="1040"/>
      <c r="U22" s="1041"/>
      <c r="V22" s="1245"/>
      <c r="W22" s="1229"/>
      <c r="X22" s="1229"/>
      <c r="Y22" s="1246"/>
      <c r="Z22" s="1124">
        <f t="shared" si="0"/>
        <v>0</v>
      </c>
      <c r="AA22" s="1124"/>
      <c r="AB22" s="1124"/>
      <c r="AC22" s="1124"/>
      <c r="AD22" s="1124"/>
      <c r="AE22" s="1125"/>
    </row>
    <row r="23" spans="2:33" ht="19.5" customHeight="1" thickBot="1" x14ac:dyDescent="0.4">
      <c r="B23" s="1017"/>
      <c r="C23" s="1013"/>
      <c r="D23" s="1013"/>
      <c r="E23" s="1013"/>
      <c r="F23" s="1014"/>
      <c r="G23" s="1250"/>
      <c r="H23" s="1251"/>
      <c r="I23" s="1251"/>
      <c r="J23" s="1251"/>
      <c r="K23" s="1251"/>
      <c r="L23" s="1251"/>
      <c r="M23" s="1251"/>
      <c r="N23" s="1251"/>
      <c r="O23" s="1251"/>
      <c r="P23" s="1251"/>
      <c r="Q23" s="1252"/>
      <c r="R23" s="1156"/>
      <c r="S23" s="1253"/>
      <c r="T23" s="1253"/>
      <c r="U23" s="1254"/>
      <c r="V23" s="1247"/>
      <c r="W23" s="1255"/>
      <c r="X23" s="1255"/>
      <c r="Y23" s="1256"/>
      <c r="Z23" s="1124">
        <f t="shared" si="0"/>
        <v>0</v>
      </c>
      <c r="AA23" s="1124"/>
      <c r="AB23" s="1124"/>
      <c r="AC23" s="1124"/>
      <c r="AD23" s="1124"/>
      <c r="AE23" s="1125"/>
    </row>
    <row r="24" spans="2:33" ht="19.5" customHeight="1" thickBot="1" x14ac:dyDescent="0.4">
      <c r="B24" s="1017"/>
      <c r="C24" s="1013"/>
      <c r="D24" s="1013"/>
      <c r="E24" s="1013"/>
      <c r="F24" s="1014"/>
      <c r="G24" s="1257"/>
      <c r="H24" s="1258"/>
      <c r="I24" s="1258"/>
      <c r="J24" s="1258"/>
      <c r="K24" s="1258"/>
      <c r="L24" s="1258"/>
      <c r="M24" s="1258"/>
      <c r="N24" s="1258"/>
      <c r="O24" s="1258"/>
      <c r="P24" s="1258"/>
      <c r="Q24" s="1259"/>
      <c r="R24" s="1006"/>
      <c r="S24" s="1260"/>
      <c r="T24" s="1260"/>
      <c r="U24" s="1261"/>
      <c r="V24" s="1234"/>
      <c r="W24" s="1163"/>
      <c r="X24" s="1163"/>
      <c r="Y24" s="1164"/>
      <c r="Z24" s="1124">
        <f t="shared" si="0"/>
        <v>0</v>
      </c>
      <c r="AA24" s="1124"/>
      <c r="AB24" s="1124"/>
      <c r="AC24" s="1124"/>
      <c r="AD24" s="1124"/>
      <c r="AE24" s="1125"/>
    </row>
    <row r="25" spans="2:33" ht="19.5" customHeight="1" thickBot="1" x14ac:dyDescent="0.4">
      <c r="B25" s="1008"/>
      <c r="C25" s="1112"/>
      <c r="D25" s="1112"/>
      <c r="E25" s="1112"/>
      <c r="F25" s="1113"/>
      <c r="G25" s="1006"/>
      <c r="H25" s="1006"/>
      <c r="I25" s="1006"/>
      <c r="J25" s="1006"/>
      <c r="K25" s="1006"/>
      <c r="L25" s="1006"/>
      <c r="M25" s="1006"/>
      <c r="N25" s="1006"/>
      <c r="O25" s="1006"/>
      <c r="P25" s="1006"/>
      <c r="Q25" s="1262"/>
      <c r="R25" s="1108"/>
      <c r="S25" s="1013"/>
      <c r="T25" s="1013"/>
      <c r="U25" s="1014"/>
      <c r="V25" s="1267"/>
      <c r="W25" s="1268"/>
      <c r="X25" s="1268"/>
      <c r="Y25" s="1269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266"/>
      <c r="C26" s="1260"/>
      <c r="D26" s="1260"/>
      <c r="E26" s="1260"/>
      <c r="F26" s="1260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47"/>
      <c r="W26" s="1148"/>
      <c r="X26" s="1148"/>
      <c r="Y26" s="1149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/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/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140"/>
      <c r="C34" s="1141"/>
      <c r="D34" s="1141"/>
      <c r="E34" s="1141"/>
      <c r="F34" s="1107"/>
      <c r="G34" s="1152"/>
      <c r="H34" s="1153"/>
      <c r="I34" s="1153"/>
      <c r="J34" s="1153"/>
      <c r="K34" s="1153"/>
      <c r="L34" s="1153"/>
      <c r="M34" s="1153"/>
      <c r="N34" s="1153"/>
      <c r="O34" s="1153"/>
      <c r="P34" s="1153"/>
      <c r="Q34" s="1154"/>
      <c r="R34" s="1153"/>
      <c r="S34" s="1153"/>
      <c r="T34" s="1153"/>
      <c r="U34" s="1154"/>
      <c r="V34" s="1137">
        <v>0</v>
      </c>
      <c r="W34" s="1138"/>
      <c r="X34" s="1138"/>
      <c r="Y34" s="1139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145">
        <v>0</v>
      </c>
      <c r="W35" s="1146"/>
      <c r="X35" s="1146"/>
      <c r="Y35" s="1146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145">
        <v>0</v>
      </c>
      <c r="W36" s="1146"/>
      <c r="X36" s="1146"/>
      <c r="Y36" s="1146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145">
        <v>0</v>
      </c>
      <c r="W37" s="1146"/>
      <c r="X37" s="1146"/>
      <c r="Y37" s="1146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143"/>
      <c r="S38" s="1144"/>
      <c r="T38" s="1144"/>
      <c r="U38" s="1144"/>
      <c r="V38" s="1145">
        <v>0</v>
      </c>
      <c r="W38" s="1146"/>
      <c r="X38" s="1146"/>
      <c r="Y38" s="1146"/>
      <c r="Z38" s="1124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thickBot="1" x14ac:dyDescent="0.4">
      <c r="B41" s="1156"/>
      <c r="C41" s="1157"/>
      <c r="D41" s="1157"/>
      <c r="E41" s="1157"/>
      <c r="F41" s="1011"/>
      <c r="G41" s="1156"/>
      <c r="H41" s="1157"/>
      <c r="I41" s="1157"/>
      <c r="J41" s="1157"/>
      <c r="K41" s="1157"/>
      <c r="L41" s="1157"/>
      <c r="M41" s="1157"/>
      <c r="N41" s="1157"/>
      <c r="O41" s="1157"/>
      <c r="P41" s="1157"/>
      <c r="Q41" s="1158"/>
      <c r="R41" s="1159"/>
      <c r="S41" s="1160"/>
      <c r="T41" s="1160"/>
      <c r="U41" s="1160"/>
      <c r="V41" s="1161">
        <v>0</v>
      </c>
      <c r="W41" s="1162"/>
      <c r="X41" s="1162"/>
      <c r="Y41" s="1162"/>
      <c r="Z41" s="1163">
        <f t="shared" si="0"/>
        <v>0</v>
      </c>
      <c r="AA41" s="1163"/>
      <c r="AB41" s="1163"/>
      <c r="AC41" s="1163"/>
      <c r="AD41" s="1163"/>
      <c r="AE41" s="1164"/>
    </row>
    <row r="42" spans="2:31" ht="16" thickBot="1" x14ac:dyDescent="0.4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8"/>
      <c r="X42" s="8"/>
      <c r="Y42" s="8"/>
      <c r="Z42" s="1003">
        <f>SUM(Z18:AE41)</f>
        <v>19174</v>
      </c>
      <c r="AA42" s="1004"/>
      <c r="AB42" s="1004"/>
      <c r="AC42" s="1004"/>
      <c r="AD42" s="1004"/>
      <c r="AE42" s="1005"/>
    </row>
    <row r="43" spans="2:31" x14ac:dyDescent="0.35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691"/>
      <c r="F44" s="691"/>
      <c r="G44" s="691"/>
      <c r="H44" s="691"/>
      <c r="I44" s="691"/>
      <c r="J44" s="691"/>
      <c r="K44" s="691"/>
      <c r="L44" s="691"/>
      <c r="M44" s="691"/>
      <c r="N44" s="691"/>
      <c r="O44" s="691"/>
      <c r="P44" s="691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691"/>
      <c r="F45" s="691"/>
      <c r="G45" s="691"/>
      <c r="H45" s="691"/>
      <c r="I45" s="691"/>
      <c r="J45" s="691"/>
      <c r="K45" s="691"/>
      <c r="L45" s="691"/>
      <c r="M45" s="691"/>
      <c r="N45" s="691"/>
      <c r="O45" s="691"/>
      <c r="P45" s="691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691"/>
      <c r="F46" s="691"/>
      <c r="G46" s="691"/>
      <c r="H46" s="691"/>
      <c r="I46" s="691"/>
      <c r="J46" s="691"/>
      <c r="K46" s="691"/>
      <c r="L46" s="691"/>
      <c r="M46" s="691"/>
      <c r="N46" s="691"/>
      <c r="O46" s="691"/>
      <c r="P46" s="691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1155" t="s">
        <v>18</v>
      </c>
      <c r="R47" s="1155"/>
      <c r="S47" s="1155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141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ht="16" thickBot="1" x14ac:dyDescent="0.4">
      <c r="B49" s="10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2"/>
    </row>
  </sheetData>
  <mergeCells count="143">
    <mergeCell ref="Z42:AE42"/>
    <mergeCell ref="E47:P47"/>
    <mergeCell ref="Q47:S47"/>
    <mergeCell ref="T47:AD47"/>
    <mergeCell ref="E48:P48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37"/>
  <sheetViews>
    <sheetView topLeftCell="A5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95"/>
      <c r="G2" s="695"/>
      <c r="H2" s="695"/>
      <c r="I2" s="69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93"/>
      <c r="C3" s="694"/>
      <c r="D3" s="694"/>
      <c r="E3" s="69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96"/>
      <c r="Z3" s="696"/>
      <c r="AA3" s="696"/>
      <c r="AB3" s="26"/>
      <c r="AC3" s="26"/>
      <c r="AD3" s="26"/>
      <c r="AE3" s="31"/>
    </row>
    <row r="4" spans="2:33" s="4" customFormat="1" x14ac:dyDescent="0.35">
      <c r="B4" s="693"/>
      <c r="C4" s="694"/>
      <c r="D4" s="694"/>
      <c r="E4" s="69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96"/>
      <c r="Z4" s="69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681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1</v>
      </c>
      <c r="AB8" s="15">
        <v>2</v>
      </c>
      <c r="AC8" s="15">
        <v>0</v>
      </c>
      <c r="AD8" s="15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x14ac:dyDescent="0.35">
      <c r="B18" s="1017"/>
      <c r="C18" s="1013"/>
      <c r="D18" s="1013"/>
      <c r="E18" s="1013"/>
      <c r="F18" s="1013"/>
      <c r="G18" s="1017" t="s">
        <v>323</v>
      </c>
      <c r="H18" s="1108"/>
      <c r="I18" s="1108"/>
      <c r="J18" s="1108"/>
      <c r="K18" s="1108"/>
      <c r="L18" s="1108"/>
      <c r="M18" s="1108"/>
      <c r="N18" s="1108"/>
      <c r="O18" s="1108"/>
      <c r="P18" s="1108"/>
      <c r="Q18" s="1109"/>
      <c r="R18" s="1108">
        <v>3</v>
      </c>
      <c r="S18" s="1013"/>
      <c r="T18" s="1013"/>
      <c r="U18" s="1014"/>
      <c r="V18" s="1147">
        <v>9587</v>
      </c>
      <c r="W18" s="1148"/>
      <c r="X18" s="1148"/>
      <c r="Y18" s="1149"/>
      <c r="Z18" s="1022">
        <f t="shared" ref="Z18:Z32" si="0">+R18*V18</f>
        <v>28761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675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40</v>
      </c>
      <c r="S19" s="1013"/>
      <c r="T19" s="1013"/>
      <c r="U19" s="1014"/>
      <c r="V19" s="1147">
        <v>232</v>
      </c>
      <c r="W19" s="1148"/>
      <c r="X19" s="1148"/>
      <c r="Y19" s="1149"/>
      <c r="Z19" s="1022">
        <f t="shared" si="0"/>
        <v>9280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025" t="s">
        <v>676</v>
      </c>
      <c r="H20" s="1026"/>
      <c r="I20" s="1026"/>
      <c r="J20" s="1026"/>
      <c r="K20" s="1026"/>
      <c r="L20" s="1026"/>
      <c r="M20" s="1026"/>
      <c r="N20" s="1026"/>
      <c r="O20" s="1026"/>
      <c r="P20" s="1026"/>
      <c r="Q20" s="1027"/>
      <c r="R20" s="1017">
        <v>40</v>
      </c>
      <c r="S20" s="1013"/>
      <c r="T20" s="1013"/>
      <c r="U20" s="1014"/>
      <c r="V20" s="1022">
        <v>232</v>
      </c>
      <c r="W20" s="1124"/>
      <c r="X20" s="1124"/>
      <c r="Y20" s="1125"/>
      <c r="Z20" s="1022">
        <f t="shared" si="0"/>
        <v>9280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40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2</v>
      </c>
      <c r="S21" s="1013"/>
      <c r="T21" s="1013"/>
      <c r="U21" s="1014"/>
      <c r="V21" s="1147">
        <v>2266</v>
      </c>
      <c r="W21" s="1148"/>
      <c r="X21" s="1148"/>
      <c r="Y21" s="1149"/>
      <c r="Z21" s="1022">
        <f t="shared" si="0"/>
        <v>4532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 t="s">
        <v>679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1</v>
      </c>
      <c r="S22" s="1013"/>
      <c r="T22" s="1013"/>
      <c r="U22" s="1014"/>
      <c r="V22" s="1147">
        <v>1309</v>
      </c>
      <c r="W22" s="1148"/>
      <c r="X22" s="1148"/>
      <c r="Y22" s="1149"/>
      <c r="Z22" s="1022">
        <f t="shared" si="0"/>
        <v>1309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 t="s">
        <v>528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>
        <v>1</v>
      </c>
      <c r="S23" s="1013"/>
      <c r="T23" s="1013"/>
      <c r="U23" s="1014"/>
      <c r="V23" s="1147">
        <v>602</v>
      </c>
      <c r="W23" s="1148"/>
      <c r="X23" s="1148"/>
      <c r="Y23" s="1149"/>
      <c r="Z23" s="1022">
        <f t="shared" si="0"/>
        <v>602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 t="s">
        <v>240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>
        <v>2</v>
      </c>
      <c r="S24" s="1013"/>
      <c r="T24" s="1013"/>
      <c r="U24" s="1014"/>
      <c r="V24" s="1147">
        <v>2478</v>
      </c>
      <c r="W24" s="1148"/>
      <c r="X24" s="1148"/>
      <c r="Y24" s="1149"/>
      <c r="Z24" s="1022">
        <f t="shared" si="0"/>
        <v>4956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47"/>
      <c r="W25" s="1148"/>
      <c r="X25" s="1148"/>
      <c r="Y25" s="1149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140"/>
      <c r="C26" s="1141"/>
      <c r="D26" s="1141"/>
      <c r="E26" s="1141"/>
      <c r="F26" s="1107"/>
      <c r="G26" s="1140"/>
      <c r="H26" s="1141"/>
      <c r="I26" s="1141"/>
      <c r="J26" s="1141"/>
      <c r="K26" s="1141"/>
      <c r="L26" s="1141"/>
      <c r="M26" s="1141"/>
      <c r="N26" s="1141"/>
      <c r="O26" s="1141"/>
      <c r="P26" s="1141"/>
      <c r="Q26" s="1142"/>
      <c r="R26" s="1143"/>
      <c r="S26" s="1144"/>
      <c r="T26" s="1144"/>
      <c r="U26" s="1144"/>
      <c r="V26" s="1228"/>
      <c r="W26" s="1229"/>
      <c r="X26" s="1229"/>
      <c r="Y26" s="1229"/>
      <c r="Z26" s="1124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140"/>
      <c r="C27" s="1141"/>
      <c r="D27" s="1141"/>
      <c r="E27" s="1141"/>
      <c r="F27" s="1107"/>
      <c r="G27" s="1140"/>
      <c r="H27" s="1141"/>
      <c r="I27" s="1141"/>
      <c r="J27" s="1141"/>
      <c r="K27" s="1141"/>
      <c r="L27" s="1141"/>
      <c r="M27" s="1141"/>
      <c r="N27" s="1141"/>
      <c r="O27" s="1141"/>
      <c r="P27" s="1141"/>
      <c r="Q27" s="1142"/>
      <c r="R27" s="1143"/>
      <c r="S27" s="1144"/>
      <c r="T27" s="1144"/>
      <c r="U27" s="1144"/>
      <c r="V27" s="1228"/>
      <c r="W27" s="1229"/>
      <c r="X27" s="1229"/>
      <c r="Y27" s="1229"/>
      <c r="Z27" s="1124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140"/>
      <c r="C28" s="1141"/>
      <c r="D28" s="1141"/>
      <c r="E28" s="1141"/>
      <c r="F28" s="1107"/>
      <c r="G28" s="1140"/>
      <c r="H28" s="1141"/>
      <c r="I28" s="1141"/>
      <c r="J28" s="1141"/>
      <c r="K28" s="1141"/>
      <c r="L28" s="1141"/>
      <c r="M28" s="1141"/>
      <c r="N28" s="1141"/>
      <c r="O28" s="1141"/>
      <c r="P28" s="1141"/>
      <c r="Q28" s="1142"/>
      <c r="R28" s="1143"/>
      <c r="S28" s="1144"/>
      <c r="T28" s="1144"/>
      <c r="U28" s="1144"/>
      <c r="V28" s="1228"/>
      <c r="W28" s="1229"/>
      <c r="X28" s="1229"/>
      <c r="Y28" s="1229"/>
      <c r="Z28" s="1124">
        <f t="shared" si="0"/>
        <v>0</v>
      </c>
      <c r="AA28" s="1124"/>
      <c r="AB28" s="1124"/>
      <c r="AC28" s="1124"/>
      <c r="AD28" s="1124"/>
      <c r="AE28" s="1125"/>
    </row>
    <row r="29" spans="2:33" ht="19.5" customHeight="1" thickBot="1" x14ac:dyDescent="0.4">
      <c r="B29" s="1156"/>
      <c r="C29" s="1157"/>
      <c r="D29" s="1157"/>
      <c r="E29" s="1157"/>
      <c r="F29" s="1011"/>
      <c r="G29" s="1156"/>
      <c r="H29" s="1157"/>
      <c r="I29" s="1157"/>
      <c r="J29" s="1157"/>
      <c r="K29" s="1157"/>
      <c r="L29" s="1157"/>
      <c r="M29" s="1157"/>
      <c r="N29" s="1157"/>
      <c r="O29" s="1157"/>
      <c r="P29" s="1157"/>
      <c r="Q29" s="1158"/>
      <c r="R29" s="1159"/>
      <c r="S29" s="1160"/>
      <c r="T29" s="1160"/>
      <c r="U29" s="1160"/>
      <c r="V29" s="1223"/>
      <c r="W29" s="1224"/>
      <c r="X29" s="1224"/>
      <c r="Y29" s="1224"/>
      <c r="Z29" s="1163">
        <f t="shared" si="0"/>
        <v>0</v>
      </c>
      <c r="AA29" s="1163"/>
      <c r="AB29" s="1163"/>
      <c r="AC29" s="1163"/>
      <c r="AD29" s="1163"/>
      <c r="AE29" s="1164"/>
    </row>
    <row r="30" spans="2:33" ht="19.5" customHeight="1" thickBot="1" x14ac:dyDescent="0.4">
      <c r="B30" s="1156"/>
      <c r="C30" s="1157"/>
      <c r="D30" s="1157"/>
      <c r="E30" s="1157"/>
      <c r="F30" s="1011"/>
      <c r="G30" s="1156"/>
      <c r="H30" s="1157"/>
      <c r="I30" s="1157"/>
      <c r="J30" s="1157"/>
      <c r="K30" s="1157"/>
      <c r="L30" s="1157"/>
      <c r="M30" s="1157"/>
      <c r="N30" s="1157"/>
      <c r="O30" s="1157"/>
      <c r="P30" s="1157"/>
      <c r="Q30" s="1158"/>
      <c r="R30" s="1159"/>
      <c r="S30" s="1160"/>
      <c r="T30" s="1160"/>
      <c r="U30" s="1160"/>
      <c r="V30" s="1223"/>
      <c r="W30" s="1224"/>
      <c r="X30" s="1224"/>
      <c r="Y30" s="1224"/>
      <c r="Z30" s="1163">
        <f t="shared" si="0"/>
        <v>0</v>
      </c>
      <c r="AA30" s="1163"/>
      <c r="AB30" s="1163"/>
      <c r="AC30" s="1163"/>
      <c r="AD30" s="1163"/>
      <c r="AE30" s="1164"/>
    </row>
    <row r="31" spans="2:33" ht="19.5" customHeight="1" thickBot="1" x14ac:dyDescent="0.4">
      <c r="B31" s="1156"/>
      <c r="C31" s="1157"/>
      <c r="D31" s="1157"/>
      <c r="E31" s="1157"/>
      <c r="F31" s="1011"/>
      <c r="G31" s="1156"/>
      <c r="H31" s="1157"/>
      <c r="I31" s="1157"/>
      <c r="J31" s="1157"/>
      <c r="K31" s="1157"/>
      <c r="L31" s="1157"/>
      <c r="M31" s="1157"/>
      <c r="N31" s="1157"/>
      <c r="O31" s="1157"/>
      <c r="P31" s="1157"/>
      <c r="Q31" s="1158"/>
      <c r="R31" s="1159"/>
      <c r="S31" s="1160"/>
      <c r="T31" s="1160"/>
      <c r="U31" s="1160"/>
      <c r="V31" s="1223"/>
      <c r="W31" s="1224"/>
      <c r="X31" s="1224"/>
      <c r="Y31" s="1224"/>
      <c r="Z31" s="1163">
        <f t="shared" si="0"/>
        <v>0</v>
      </c>
      <c r="AA31" s="1163"/>
      <c r="AB31" s="1163"/>
      <c r="AC31" s="1163"/>
      <c r="AD31" s="1163"/>
      <c r="AE31" s="1164"/>
    </row>
    <row r="32" spans="2:33" ht="19.5" customHeight="1" thickBot="1" x14ac:dyDescent="0.4">
      <c r="B32" s="1156"/>
      <c r="C32" s="1157"/>
      <c r="D32" s="1157"/>
      <c r="E32" s="1157"/>
      <c r="F32" s="1011"/>
      <c r="G32" s="1156"/>
      <c r="H32" s="1157"/>
      <c r="I32" s="1157"/>
      <c r="J32" s="1157"/>
      <c r="K32" s="1157"/>
      <c r="L32" s="1157"/>
      <c r="M32" s="1157"/>
      <c r="N32" s="1157"/>
      <c r="O32" s="1157"/>
      <c r="P32" s="1157"/>
      <c r="Q32" s="1158"/>
      <c r="R32" s="1159"/>
      <c r="S32" s="1160"/>
      <c r="T32" s="1160"/>
      <c r="U32" s="1160"/>
      <c r="V32" s="1223"/>
      <c r="W32" s="1224"/>
      <c r="X32" s="1224"/>
      <c r="Y32" s="1224"/>
      <c r="Z32" s="1163">
        <f t="shared" si="0"/>
        <v>0</v>
      </c>
      <c r="AA32" s="1163"/>
      <c r="AB32" s="1163"/>
      <c r="AC32" s="1163"/>
      <c r="AD32" s="1163"/>
      <c r="AE32" s="1164"/>
    </row>
    <row r="33" spans="2:31" ht="16" thickBot="1" x14ac:dyDescent="0.4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8"/>
      <c r="X33" s="8"/>
      <c r="Y33" s="8"/>
      <c r="Z33" s="1003">
        <f>SUM(Z18:AE32)</f>
        <v>58720</v>
      </c>
      <c r="AA33" s="1004"/>
      <c r="AB33" s="1004"/>
      <c r="AC33" s="1004"/>
      <c r="AD33" s="1004"/>
      <c r="AE33" s="1005"/>
    </row>
    <row r="34" spans="2:31" x14ac:dyDescent="0.35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ht="22.5" customHeight="1" x14ac:dyDescent="0.35">
      <c r="B35" s="9" t="s">
        <v>17</v>
      </c>
      <c r="C35" s="4"/>
      <c r="D35" s="4"/>
      <c r="E35" s="1006" t="s">
        <v>0</v>
      </c>
      <c r="F35" s="1006"/>
      <c r="G35" s="1006"/>
      <c r="H35" s="1006"/>
      <c r="I35" s="1006"/>
      <c r="J35" s="1006"/>
      <c r="K35" s="1006"/>
      <c r="L35" s="1006"/>
      <c r="M35" s="1006"/>
      <c r="N35" s="1006"/>
      <c r="O35" s="1006"/>
      <c r="P35" s="1006"/>
      <c r="Q35" s="1155" t="s">
        <v>18</v>
      </c>
      <c r="R35" s="1155"/>
      <c r="S35" s="1155"/>
      <c r="T35" s="1006"/>
      <c r="U35" s="1006"/>
      <c r="V35" s="1006"/>
      <c r="W35" s="1006"/>
      <c r="X35" s="1006"/>
      <c r="Y35" s="1006"/>
      <c r="Z35" s="1006"/>
      <c r="AA35" s="1006"/>
      <c r="AB35" s="1006"/>
      <c r="AC35" s="1006"/>
      <c r="AD35" s="1006"/>
      <c r="AE35" s="6"/>
    </row>
    <row r="36" spans="2:31" x14ac:dyDescent="0.35">
      <c r="B36" s="3"/>
      <c r="C36" s="4"/>
      <c r="D36" s="4"/>
      <c r="E36" s="1007" t="s">
        <v>19</v>
      </c>
      <c r="F36" s="1007"/>
      <c r="G36" s="1007"/>
      <c r="H36" s="1007"/>
      <c r="I36" s="1007"/>
      <c r="J36" s="1007"/>
      <c r="K36" s="1007"/>
      <c r="L36" s="1007"/>
      <c r="M36" s="1007"/>
      <c r="N36" s="1007"/>
      <c r="O36" s="1007"/>
      <c r="P36" s="1007"/>
      <c r="Q36" s="4"/>
      <c r="R36" s="4"/>
      <c r="S36" s="4"/>
      <c r="T36" s="141" t="s">
        <v>28</v>
      </c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ht="16" thickBot="1" x14ac:dyDescent="0.4">
      <c r="B37" s="10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2"/>
    </row>
  </sheetData>
  <mergeCells count="98">
    <mergeCell ref="B1:E1"/>
    <mergeCell ref="F1:AA1"/>
    <mergeCell ref="AB1:AE1"/>
    <mergeCell ref="K2:W3"/>
    <mergeCell ref="K4:W5"/>
    <mergeCell ref="AA4:AE4"/>
    <mergeCell ref="B6:M6"/>
    <mergeCell ref="N6:U6"/>
    <mergeCell ref="D8:G8"/>
    <mergeCell ref="G11:AD11"/>
    <mergeCell ref="F13:P13"/>
    <mergeCell ref="AA13:AB13"/>
    <mergeCell ref="AA15:AB15"/>
    <mergeCell ref="B17:F17"/>
    <mergeCell ref="G17:Q17"/>
    <mergeCell ref="R17:U17"/>
    <mergeCell ref="V17:Y17"/>
    <mergeCell ref="Z17:AE17"/>
    <mergeCell ref="B19:F19"/>
    <mergeCell ref="G19:Q19"/>
    <mergeCell ref="R19:U19"/>
    <mergeCell ref="V19:Y19"/>
    <mergeCell ref="Z19:AE19"/>
    <mergeCell ref="B18:F18"/>
    <mergeCell ref="G18:Q18"/>
    <mergeCell ref="R18:U18"/>
    <mergeCell ref="V18:Y18"/>
    <mergeCell ref="Z18:AE18"/>
    <mergeCell ref="B21:F21"/>
    <mergeCell ref="G21:Q21"/>
    <mergeCell ref="R21:U21"/>
    <mergeCell ref="V21:Y21"/>
    <mergeCell ref="Z21:AE21"/>
    <mergeCell ref="B20:F20"/>
    <mergeCell ref="G20:Q20"/>
    <mergeCell ref="R20:U20"/>
    <mergeCell ref="V20:Y20"/>
    <mergeCell ref="Z20:AE20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5:F25"/>
    <mergeCell ref="G25:Q25"/>
    <mergeCell ref="R25:U25"/>
    <mergeCell ref="V25:Y25"/>
    <mergeCell ref="Z25:AE25"/>
    <mergeCell ref="B24:F24"/>
    <mergeCell ref="G24:Q24"/>
    <mergeCell ref="R24:U24"/>
    <mergeCell ref="V24:Y24"/>
    <mergeCell ref="Z24:AE24"/>
    <mergeCell ref="B27:F27"/>
    <mergeCell ref="G27:Q27"/>
    <mergeCell ref="R27:U27"/>
    <mergeCell ref="V27:Y27"/>
    <mergeCell ref="Z27:AE27"/>
    <mergeCell ref="B26:F26"/>
    <mergeCell ref="G26:Q26"/>
    <mergeCell ref="R26:U26"/>
    <mergeCell ref="V26:Y26"/>
    <mergeCell ref="Z26:AE26"/>
    <mergeCell ref="B29:F29"/>
    <mergeCell ref="G29:Q29"/>
    <mergeCell ref="R29:U29"/>
    <mergeCell ref="V29:Y29"/>
    <mergeCell ref="Z29:AE29"/>
    <mergeCell ref="B28:F28"/>
    <mergeCell ref="G28:Q28"/>
    <mergeCell ref="R28:U28"/>
    <mergeCell ref="V28:Y28"/>
    <mergeCell ref="Z28:AE28"/>
    <mergeCell ref="B31:F31"/>
    <mergeCell ref="G31:Q31"/>
    <mergeCell ref="R31:U31"/>
    <mergeCell ref="V31:Y31"/>
    <mergeCell ref="Z31:AE31"/>
    <mergeCell ref="B30:F30"/>
    <mergeCell ref="G30:Q30"/>
    <mergeCell ref="R30:U30"/>
    <mergeCell ref="V30:Y30"/>
    <mergeCell ref="Z30:AE30"/>
    <mergeCell ref="E35:P35"/>
    <mergeCell ref="Q35:S35"/>
    <mergeCell ref="T35:AD35"/>
    <mergeCell ref="E36:P36"/>
    <mergeCell ref="B32:F32"/>
    <mergeCell ref="G32:Q32"/>
    <mergeCell ref="R32:U32"/>
    <mergeCell ref="V32:Y32"/>
    <mergeCell ref="Z32:AE32"/>
    <mergeCell ref="Z33:AE3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9"/>
  <sheetViews>
    <sheetView topLeftCell="A5" workbookViewId="0">
      <selection activeCell="U13" sqref="U13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95"/>
      <c r="G2" s="695"/>
      <c r="H2" s="695"/>
      <c r="I2" s="69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93"/>
      <c r="C3" s="694"/>
      <c r="D3" s="694"/>
      <c r="E3" s="69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96"/>
      <c r="Z3" s="696"/>
      <c r="AA3" s="696"/>
      <c r="AB3" s="26"/>
      <c r="AC3" s="26"/>
      <c r="AD3" s="26"/>
      <c r="AE3" s="31"/>
    </row>
    <row r="4" spans="2:33" s="4" customFormat="1" x14ac:dyDescent="0.35">
      <c r="B4" s="693"/>
      <c r="C4" s="694"/>
      <c r="D4" s="694"/>
      <c r="E4" s="69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96"/>
      <c r="Z4" s="69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687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1</v>
      </c>
      <c r="AB8" s="15">
        <v>2</v>
      </c>
      <c r="AC8" s="15">
        <v>0</v>
      </c>
      <c r="AD8" s="15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6.5" customHeight="1" x14ac:dyDescent="0.35">
      <c r="B18" s="1237"/>
      <c r="C18" s="1238"/>
      <c r="D18" s="1238"/>
      <c r="E18" s="1238"/>
      <c r="F18" s="1239"/>
      <c r="G18" s="1237" t="s">
        <v>682</v>
      </c>
      <c r="H18" s="1240"/>
      <c r="I18" s="1240"/>
      <c r="J18" s="1240"/>
      <c r="K18" s="1240"/>
      <c r="L18" s="1240"/>
      <c r="M18" s="1240"/>
      <c r="N18" s="1240"/>
      <c r="O18" s="1240"/>
      <c r="P18" s="1240"/>
      <c r="Q18" s="1241"/>
      <c r="R18" s="1237">
        <v>1</v>
      </c>
      <c r="S18" s="1238"/>
      <c r="T18" s="1238"/>
      <c r="U18" s="1239"/>
      <c r="V18" s="1242">
        <v>295120</v>
      </c>
      <c r="W18" s="1243"/>
      <c r="X18" s="1243"/>
      <c r="Y18" s="1244"/>
      <c r="Z18" s="1124">
        <f>+R18*V18</f>
        <v>295120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4"/>
      <c r="G19" s="1140" t="s">
        <v>323</v>
      </c>
      <c r="H19" s="1141"/>
      <c r="I19" s="1141"/>
      <c r="J19" s="1141"/>
      <c r="K19" s="1141"/>
      <c r="L19" s="1141"/>
      <c r="M19" s="1141"/>
      <c r="N19" s="1141"/>
      <c r="O19" s="1141"/>
      <c r="P19" s="1141"/>
      <c r="Q19" s="1142"/>
      <c r="R19" s="1140">
        <v>4</v>
      </c>
      <c r="S19" s="1040"/>
      <c r="T19" s="1040"/>
      <c r="U19" s="1041"/>
      <c r="V19" s="1245">
        <v>9587</v>
      </c>
      <c r="W19" s="1229"/>
      <c r="X19" s="1229"/>
      <c r="Y19" s="1246"/>
      <c r="Z19" s="1124">
        <f t="shared" ref="Z19:Z41" si="0">+R19*V19</f>
        <v>38348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4"/>
      <c r="G20" s="1140" t="s">
        <v>36</v>
      </c>
      <c r="H20" s="1141"/>
      <c r="I20" s="1141"/>
      <c r="J20" s="1141"/>
      <c r="K20" s="1141"/>
      <c r="L20" s="1141"/>
      <c r="M20" s="1141"/>
      <c r="N20" s="1141"/>
      <c r="O20" s="1141"/>
      <c r="P20" s="1141"/>
      <c r="Q20" s="1142"/>
      <c r="R20" s="1140">
        <v>1</v>
      </c>
      <c r="S20" s="1141"/>
      <c r="T20" s="1141"/>
      <c r="U20" s="1142"/>
      <c r="V20" s="1247">
        <v>13477</v>
      </c>
      <c r="W20" s="1248"/>
      <c r="X20" s="1248"/>
      <c r="Y20" s="1249"/>
      <c r="Z20" s="1124">
        <f t="shared" ref="Z20" si="1">+V20*R20</f>
        <v>13477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4"/>
      <c r="G21" s="1140" t="s">
        <v>531</v>
      </c>
      <c r="H21" s="1141"/>
      <c r="I21" s="1141"/>
      <c r="J21" s="1141"/>
      <c r="K21" s="1141"/>
      <c r="L21" s="1141"/>
      <c r="M21" s="1141"/>
      <c r="N21" s="1141"/>
      <c r="O21" s="1141"/>
      <c r="P21" s="1141"/>
      <c r="Q21" s="1142"/>
      <c r="R21" s="1140">
        <v>2</v>
      </c>
      <c r="S21" s="1040"/>
      <c r="T21" s="1040"/>
      <c r="U21" s="1041"/>
      <c r="V21" s="1245">
        <v>1309</v>
      </c>
      <c r="W21" s="1229"/>
      <c r="X21" s="1229"/>
      <c r="Y21" s="1246"/>
      <c r="Z21" s="1124">
        <f t="shared" si="0"/>
        <v>2618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4"/>
      <c r="G22" s="1140" t="s">
        <v>529</v>
      </c>
      <c r="H22" s="1141"/>
      <c r="I22" s="1141"/>
      <c r="J22" s="1141"/>
      <c r="K22" s="1141"/>
      <c r="L22" s="1141"/>
      <c r="M22" s="1141"/>
      <c r="N22" s="1141"/>
      <c r="O22" s="1141"/>
      <c r="P22" s="1141"/>
      <c r="Q22" s="1142"/>
      <c r="R22" s="1140">
        <v>1</v>
      </c>
      <c r="S22" s="1040"/>
      <c r="T22" s="1040"/>
      <c r="U22" s="1041"/>
      <c r="V22" s="1245">
        <v>2618</v>
      </c>
      <c r="W22" s="1229"/>
      <c r="X22" s="1229"/>
      <c r="Y22" s="1246"/>
      <c r="Z22" s="1124">
        <f t="shared" si="0"/>
        <v>2618</v>
      </c>
      <c r="AA22" s="1124"/>
      <c r="AB22" s="1124"/>
      <c r="AC22" s="1124"/>
      <c r="AD22" s="1124"/>
      <c r="AE22" s="1125"/>
    </row>
    <row r="23" spans="2:33" ht="19.5" customHeight="1" thickBot="1" x14ac:dyDescent="0.4">
      <c r="B23" s="1017"/>
      <c r="C23" s="1013"/>
      <c r="D23" s="1013"/>
      <c r="E23" s="1013"/>
      <c r="F23" s="1014"/>
      <c r="G23" s="1250" t="s">
        <v>530</v>
      </c>
      <c r="H23" s="1251"/>
      <c r="I23" s="1251"/>
      <c r="J23" s="1251"/>
      <c r="K23" s="1251"/>
      <c r="L23" s="1251"/>
      <c r="M23" s="1251"/>
      <c r="N23" s="1251"/>
      <c r="O23" s="1251"/>
      <c r="P23" s="1251"/>
      <c r="Q23" s="1252"/>
      <c r="R23" s="1156">
        <v>2</v>
      </c>
      <c r="S23" s="1253"/>
      <c r="T23" s="1253"/>
      <c r="U23" s="1254"/>
      <c r="V23" s="1247">
        <v>1428</v>
      </c>
      <c r="W23" s="1255"/>
      <c r="X23" s="1255"/>
      <c r="Y23" s="1256"/>
      <c r="Z23" s="1124">
        <f t="shared" si="0"/>
        <v>2856</v>
      </c>
      <c r="AA23" s="1124"/>
      <c r="AB23" s="1124"/>
      <c r="AC23" s="1124"/>
      <c r="AD23" s="1124"/>
      <c r="AE23" s="1125"/>
    </row>
    <row r="24" spans="2:33" ht="19.5" customHeight="1" thickBot="1" x14ac:dyDescent="0.4">
      <c r="B24" s="1017"/>
      <c r="C24" s="1013"/>
      <c r="D24" s="1013"/>
      <c r="E24" s="1013"/>
      <c r="F24" s="1014"/>
      <c r="G24" s="1257" t="s">
        <v>683</v>
      </c>
      <c r="H24" s="1258"/>
      <c r="I24" s="1258"/>
      <c r="J24" s="1258"/>
      <c r="K24" s="1258"/>
      <c r="L24" s="1258"/>
      <c r="M24" s="1258"/>
      <c r="N24" s="1258"/>
      <c r="O24" s="1258"/>
      <c r="P24" s="1258"/>
      <c r="Q24" s="1259"/>
      <c r="R24" s="1006">
        <v>10</v>
      </c>
      <c r="S24" s="1260"/>
      <c r="T24" s="1260"/>
      <c r="U24" s="1261"/>
      <c r="V24" s="1234">
        <v>423</v>
      </c>
      <c r="W24" s="1163"/>
      <c r="X24" s="1163"/>
      <c r="Y24" s="1164"/>
      <c r="Z24" s="1124">
        <f t="shared" si="0"/>
        <v>4230</v>
      </c>
      <c r="AA24" s="1124"/>
      <c r="AB24" s="1124"/>
      <c r="AC24" s="1124"/>
      <c r="AD24" s="1124"/>
      <c r="AE24" s="1125"/>
    </row>
    <row r="25" spans="2:33" ht="19.5" customHeight="1" thickBot="1" x14ac:dyDescent="0.4">
      <c r="B25" s="1008"/>
      <c r="C25" s="1112"/>
      <c r="D25" s="1112"/>
      <c r="E25" s="1112"/>
      <c r="F25" s="1113"/>
      <c r="G25" s="1006"/>
      <c r="H25" s="1006"/>
      <c r="I25" s="1006"/>
      <c r="J25" s="1006"/>
      <c r="K25" s="1006"/>
      <c r="L25" s="1006"/>
      <c r="M25" s="1006"/>
      <c r="N25" s="1006"/>
      <c r="O25" s="1006"/>
      <c r="P25" s="1006"/>
      <c r="Q25" s="1262"/>
      <c r="R25" s="1108"/>
      <c r="S25" s="1013"/>
      <c r="T25" s="1013"/>
      <c r="U25" s="1014"/>
      <c r="V25" s="1267"/>
      <c r="W25" s="1268"/>
      <c r="X25" s="1268"/>
      <c r="Y25" s="1269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266"/>
      <c r="C26" s="1260"/>
      <c r="D26" s="1260"/>
      <c r="E26" s="1260"/>
      <c r="F26" s="1260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47"/>
      <c r="W26" s="1148"/>
      <c r="X26" s="1148"/>
      <c r="Y26" s="1149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/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/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140"/>
      <c r="C34" s="1141"/>
      <c r="D34" s="1141"/>
      <c r="E34" s="1141"/>
      <c r="F34" s="1107"/>
      <c r="G34" s="1152"/>
      <c r="H34" s="1153"/>
      <c r="I34" s="1153"/>
      <c r="J34" s="1153"/>
      <c r="K34" s="1153"/>
      <c r="L34" s="1153"/>
      <c r="M34" s="1153"/>
      <c r="N34" s="1153"/>
      <c r="O34" s="1153"/>
      <c r="P34" s="1153"/>
      <c r="Q34" s="1154"/>
      <c r="R34" s="1153"/>
      <c r="S34" s="1153"/>
      <c r="T34" s="1153"/>
      <c r="U34" s="1154"/>
      <c r="V34" s="1137">
        <v>0</v>
      </c>
      <c r="W34" s="1138"/>
      <c r="X34" s="1138"/>
      <c r="Y34" s="1139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145">
        <v>0</v>
      </c>
      <c r="W35" s="1146"/>
      <c r="X35" s="1146"/>
      <c r="Y35" s="1146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145">
        <v>0</v>
      </c>
      <c r="W36" s="1146"/>
      <c r="X36" s="1146"/>
      <c r="Y36" s="1146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145">
        <v>0</v>
      </c>
      <c r="W37" s="1146"/>
      <c r="X37" s="1146"/>
      <c r="Y37" s="1146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143"/>
      <c r="S38" s="1144"/>
      <c r="T38" s="1144"/>
      <c r="U38" s="1144"/>
      <c r="V38" s="1145">
        <v>0</v>
      </c>
      <c r="W38" s="1146"/>
      <c r="X38" s="1146"/>
      <c r="Y38" s="1146"/>
      <c r="Z38" s="1124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thickBot="1" x14ac:dyDescent="0.4">
      <c r="B41" s="1156"/>
      <c r="C41" s="1157"/>
      <c r="D41" s="1157"/>
      <c r="E41" s="1157"/>
      <c r="F41" s="1011"/>
      <c r="G41" s="1156"/>
      <c r="H41" s="1157"/>
      <c r="I41" s="1157"/>
      <c r="J41" s="1157"/>
      <c r="K41" s="1157"/>
      <c r="L41" s="1157"/>
      <c r="M41" s="1157"/>
      <c r="N41" s="1157"/>
      <c r="O41" s="1157"/>
      <c r="P41" s="1157"/>
      <c r="Q41" s="1158"/>
      <c r="R41" s="1159"/>
      <c r="S41" s="1160"/>
      <c r="T41" s="1160"/>
      <c r="U41" s="1160"/>
      <c r="V41" s="1161">
        <v>0</v>
      </c>
      <c r="W41" s="1162"/>
      <c r="X41" s="1162"/>
      <c r="Y41" s="1162"/>
      <c r="Z41" s="1163">
        <f t="shared" si="0"/>
        <v>0</v>
      </c>
      <c r="AA41" s="1163"/>
      <c r="AB41" s="1163"/>
      <c r="AC41" s="1163"/>
      <c r="AD41" s="1163"/>
      <c r="AE41" s="1164"/>
    </row>
    <row r="42" spans="2:31" ht="16" thickBot="1" x14ac:dyDescent="0.4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8"/>
      <c r="X42" s="8"/>
      <c r="Y42" s="8"/>
      <c r="Z42" s="1003">
        <f>SUM(Z18:AE41)</f>
        <v>359267</v>
      </c>
      <c r="AA42" s="1004"/>
      <c r="AB42" s="1004"/>
      <c r="AC42" s="1004"/>
      <c r="AD42" s="1004"/>
      <c r="AE42" s="1005"/>
    </row>
    <row r="43" spans="2:31" x14ac:dyDescent="0.35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692"/>
      <c r="F44" s="692"/>
      <c r="G44" s="692"/>
      <c r="H44" s="692"/>
      <c r="I44" s="692"/>
      <c r="J44" s="692"/>
      <c r="K44" s="692"/>
      <c r="L44" s="692"/>
      <c r="M44" s="692"/>
      <c r="N44" s="692"/>
      <c r="O44" s="692"/>
      <c r="P44" s="692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692"/>
      <c r="F45" s="692"/>
      <c r="G45" s="692"/>
      <c r="H45" s="692"/>
      <c r="I45" s="692"/>
      <c r="J45" s="692"/>
      <c r="K45" s="692"/>
      <c r="L45" s="692"/>
      <c r="M45" s="692"/>
      <c r="N45" s="692"/>
      <c r="O45" s="692"/>
      <c r="P45" s="692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692"/>
      <c r="F46" s="692"/>
      <c r="G46" s="692"/>
      <c r="H46" s="692"/>
      <c r="I46" s="692"/>
      <c r="J46" s="692"/>
      <c r="K46" s="692"/>
      <c r="L46" s="692"/>
      <c r="M46" s="692"/>
      <c r="N46" s="692"/>
      <c r="O46" s="692"/>
      <c r="P46" s="692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1155" t="s">
        <v>18</v>
      </c>
      <c r="R47" s="1155"/>
      <c r="S47" s="1155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141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ht="16" thickBot="1" x14ac:dyDescent="0.4">
      <c r="B49" s="10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2"/>
    </row>
  </sheetData>
  <mergeCells count="14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Z42:AE42"/>
    <mergeCell ref="E47:P47"/>
    <mergeCell ref="Q47:S47"/>
    <mergeCell ref="T47:AD47"/>
    <mergeCell ref="E48:P48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G51"/>
  <sheetViews>
    <sheetView topLeftCell="A2" zoomScaleNormal="100" workbookViewId="0">
      <selection activeCell="R18" sqref="R18:U18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95"/>
      <c r="G2" s="695"/>
      <c r="H2" s="695"/>
      <c r="I2" s="69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93"/>
      <c r="C3" s="694"/>
      <c r="D3" s="694"/>
      <c r="E3" s="69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96"/>
      <c r="Z3" s="696"/>
      <c r="AA3" s="696"/>
      <c r="AB3" s="26"/>
      <c r="AC3" s="26"/>
      <c r="AD3" s="26"/>
      <c r="AE3" s="31"/>
    </row>
    <row r="4" spans="2:33" s="4" customFormat="1" x14ac:dyDescent="0.35">
      <c r="B4" s="693"/>
      <c r="C4" s="694"/>
      <c r="D4" s="694"/>
      <c r="E4" s="69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96"/>
      <c r="Z4" s="69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684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8</v>
      </c>
      <c r="AA8" s="318">
        <v>1</v>
      </c>
      <c r="AB8" s="318">
        <v>2</v>
      </c>
      <c r="AC8" s="318">
        <v>0</v>
      </c>
      <c r="AD8" s="318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658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1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1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1:33" ht="19.5" customHeight="1" x14ac:dyDescent="0.35">
      <c r="B19" s="1017"/>
      <c r="C19" s="1013"/>
      <c r="D19" s="1013"/>
      <c r="E19" s="1013"/>
      <c r="F19" s="1018"/>
      <c r="G19" s="1107" t="s">
        <v>264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</v>
      </c>
      <c r="S19" s="1013"/>
      <c r="T19" s="1013"/>
      <c r="U19" s="1014"/>
      <c r="V19" s="1022">
        <v>1340</v>
      </c>
      <c r="W19" s="1023"/>
      <c r="X19" s="1023"/>
      <c r="Y19" s="1024"/>
      <c r="Z19" s="1022">
        <f t="shared" ref="Z19:Z45" si="0">+R19*V19</f>
        <v>1340</v>
      </c>
      <c r="AA19" s="1124"/>
      <c r="AB19" s="1124"/>
      <c r="AC19" s="1124"/>
      <c r="AD19" s="1124"/>
      <c r="AE19" s="1125"/>
    </row>
    <row r="20" spans="1:33" ht="19.5" customHeight="1" x14ac:dyDescent="0.35">
      <c r="A20" s="1" t="s">
        <v>685</v>
      </c>
      <c r="B20" s="1017"/>
      <c r="C20" s="1013"/>
      <c r="D20" s="1013"/>
      <c r="E20" s="1013"/>
      <c r="F20" s="1018"/>
      <c r="G20" s="1107" t="s">
        <v>323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3</v>
      </c>
      <c r="S20" s="1013"/>
      <c r="T20" s="1013"/>
      <c r="U20" s="1014"/>
      <c r="V20" s="1022">
        <v>9587</v>
      </c>
      <c r="W20" s="1023"/>
      <c r="X20" s="1023"/>
      <c r="Y20" s="1024"/>
      <c r="Z20" s="1022">
        <f t="shared" ref="Z20" si="1">+R20*V20</f>
        <v>28761</v>
      </c>
      <c r="AA20" s="1124"/>
      <c r="AB20" s="1124"/>
      <c r="AC20" s="1124"/>
      <c r="AD20" s="1124"/>
      <c r="AE20" s="1125"/>
    </row>
    <row r="21" spans="1:33" ht="19.5" customHeight="1" x14ac:dyDescent="0.35">
      <c r="B21" s="1017"/>
      <c r="C21" s="1013"/>
      <c r="D21" s="1013"/>
      <c r="E21" s="1013"/>
      <c r="F21" s="1018"/>
      <c r="G21" s="110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/>
      <c r="S21" s="1013"/>
      <c r="T21" s="1013"/>
      <c r="U21" s="1014"/>
      <c r="V21" s="1022">
        <v>0</v>
      </c>
      <c r="W21" s="1023"/>
      <c r="X21" s="1023"/>
      <c r="Y21" s="1024"/>
      <c r="Z21" s="1022">
        <f t="shared" si="0"/>
        <v>0</v>
      </c>
      <c r="AA21" s="1124"/>
      <c r="AB21" s="1124"/>
      <c r="AC21" s="1124"/>
      <c r="AD21" s="1124"/>
      <c r="AE21" s="1125"/>
    </row>
    <row r="22" spans="1:33" ht="19.5" customHeight="1" x14ac:dyDescent="0.35">
      <c r="B22" s="1017"/>
      <c r="C22" s="1013"/>
      <c r="D22" s="1013"/>
      <c r="E22" s="1013"/>
      <c r="F22" s="1018"/>
      <c r="G22" s="110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/>
      <c r="S22" s="1013"/>
      <c r="T22" s="1013"/>
      <c r="U22" s="1014"/>
      <c r="V22" s="1022">
        <v>0</v>
      </c>
      <c r="W22" s="1023"/>
      <c r="X22" s="1023"/>
      <c r="Y22" s="1024"/>
      <c r="Z22" s="1022">
        <f t="shared" si="0"/>
        <v>0</v>
      </c>
      <c r="AA22" s="1124"/>
      <c r="AB22" s="1124"/>
      <c r="AC22" s="1124"/>
      <c r="AD22" s="1124"/>
      <c r="AE22" s="1125"/>
    </row>
    <row r="23" spans="1:33" ht="19.5" customHeight="1" x14ac:dyDescent="0.35">
      <c r="B23" s="1017"/>
      <c r="C23" s="1013"/>
      <c r="D23" s="1013"/>
      <c r="E23" s="1013"/>
      <c r="F23" s="1018"/>
      <c r="G23" s="110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/>
      <c r="S23" s="1013"/>
      <c r="T23" s="1013"/>
      <c r="U23" s="1014"/>
      <c r="V23" s="1022">
        <v>0</v>
      </c>
      <c r="W23" s="1023"/>
      <c r="X23" s="1023"/>
      <c r="Y23" s="1024"/>
      <c r="Z23" s="1012">
        <f t="shared" si="0"/>
        <v>0</v>
      </c>
      <c r="AA23" s="1015"/>
      <c r="AB23" s="1015"/>
      <c r="AC23" s="1015"/>
      <c r="AD23" s="1015"/>
      <c r="AE23" s="1016"/>
    </row>
    <row r="24" spans="1:33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22">
        <v>0</v>
      </c>
      <c r="W24" s="1023"/>
      <c r="X24" s="1023"/>
      <c r="Y24" s="1024"/>
      <c r="Z24" s="1012">
        <f t="shared" si="0"/>
        <v>0</v>
      </c>
      <c r="AA24" s="1015"/>
      <c r="AB24" s="1015"/>
      <c r="AC24" s="1015"/>
      <c r="AD24" s="1015"/>
      <c r="AE24" s="1016"/>
    </row>
    <row r="25" spans="1:33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22">
        <v>0</v>
      </c>
      <c r="W25" s="1023"/>
      <c r="X25" s="1023"/>
      <c r="Y25" s="1024"/>
      <c r="Z25" s="1012">
        <f t="shared" si="0"/>
        <v>0</v>
      </c>
      <c r="AA25" s="1015"/>
      <c r="AB25" s="1015"/>
      <c r="AC25" s="1015"/>
      <c r="AD25" s="1015"/>
      <c r="AE25" s="1016"/>
    </row>
    <row r="26" spans="1:33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22">
        <v>0</v>
      </c>
      <c r="W26" s="1023"/>
      <c r="X26" s="1023"/>
      <c r="Y26" s="1024"/>
      <c r="Z26" s="1012">
        <f t="shared" si="0"/>
        <v>0</v>
      </c>
      <c r="AA26" s="1015"/>
      <c r="AB26" s="1015"/>
      <c r="AC26" s="1015"/>
      <c r="AD26" s="1015"/>
      <c r="AE26" s="1016"/>
    </row>
    <row r="27" spans="1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22">
        <v>0</v>
      </c>
      <c r="W27" s="1023"/>
      <c r="X27" s="1023"/>
      <c r="Y27" s="1024"/>
      <c r="Z27" s="1012">
        <f t="shared" si="0"/>
        <v>0</v>
      </c>
      <c r="AA27" s="1015"/>
      <c r="AB27" s="1015"/>
      <c r="AC27" s="1015"/>
      <c r="AD27" s="1015"/>
      <c r="AE27" s="1016"/>
    </row>
    <row r="28" spans="1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22">
        <v>0</v>
      </c>
      <c r="W28" s="1023"/>
      <c r="X28" s="1023"/>
      <c r="Y28" s="1024"/>
      <c r="Z28" s="1012">
        <f t="shared" si="0"/>
        <v>0</v>
      </c>
      <c r="AA28" s="1015"/>
      <c r="AB28" s="1015"/>
      <c r="AC28" s="1015"/>
      <c r="AD28" s="1015"/>
      <c r="AE28" s="1016"/>
    </row>
    <row r="29" spans="1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22">
        <v>0</v>
      </c>
      <c r="W29" s="1023"/>
      <c r="X29" s="1023"/>
      <c r="Y29" s="1024"/>
      <c r="Z29" s="1012">
        <f t="shared" si="0"/>
        <v>0</v>
      </c>
      <c r="AA29" s="1015"/>
      <c r="AB29" s="1015"/>
      <c r="AC29" s="1015"/>
      <c r="AD29" s="1015"/>
      <c r="AE29" s="1016"/>
    </row>
    <row r="30" spans="1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>
        <v>0</v>
      </c>
      <c r="W30" s="1023"/>
      <c r="X30" s="1023"/>
      <c r="Y30" s="1024"/>
      <c r="Z30" s="1012">
        <f t="shared" si="0"/>
        <v>0</v>
      </c>
      <c r="AA30" s="1015"/>
      <c r="AB30" s="1015"/>
      <c r="AC30" s="1015"/>
      <c r="AD30" s="1015"/>
      <c r="AE30" s="1016"/>
    </row>
    <row r="31" spans="1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22">
        <v>0</v>
      </c>
      <c r="W31" s="1023"/>
      <c r="X31" s="1023"/>
      <c r="Y31" s="1024"/>
      <c r="Z31" s="1012">
        <f t="shared" si="0"/>
        <v>0</v>
      </c>
      <c r="AA31" s="1015"/>
      <c r="AB31" s="1015"/>
      <c r="AC31" s="1015"/>
      <c r="AD31" s="1015"/>
      <c r="AE31" s="1016"/>
    </row>
    <row r="32" spans="1:33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22">
        <v>0</v>
      </c>
      <c r="W32" s="1023"/>
      <c r="X32" s="1023"/>
      <c r="Y32" s="1024"/>
      <c r="Z32" s="1012">
        <f t="shared" si="0"/>
        <v>0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>
        <v>0</v>
      </c>
      <c r="W33" s="1013"/>
      <c r="X33" s="1013"/>
      <c r="Y33" s="1014"/>
      <c r="Z33" s="1012">
        <f t="shared" si="0"/>
        <v>0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/>
      <c r="S34" s="1013"/>
      <c r="T34" s="1013"/>
      <c r="U34" s="1014"/>
      <c r="V34" s="1012">
        <v>0</v>
      </c>
      <c r="W34" s="1013"/>
      <c r="X34" s="1013"/>
      <c r="Y34" s="1014"/>
      <c r="Z34" s="1012">
        <f t="shared" si="0"/>
        <v>0</v>
      </c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>
        <v>0</v>
      </c>
      <c r="W35" s="1013"/>
      <c r="X35" s="1013"/>
      <c r="Y35" s="1014"/>
      <c r="Z35" s="1012">
        <f t="shared" si="0"/>
        <v>0</v>
      </c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008"/>
      <c r="S36" s="1009"/>
      <c r="T36" s="1009"/>
      <c r="U36" s="1010"/>
      <c r="V36" s="1012">
        <v>0</v>
      </c>
      <c r="W36" s="1013"/>
      <c r="X36" s="1013"/>
      <c r="Y36" s="1014"/>
      <c r="Z36" s="1012">
        <f t="shared" si="0"/>
        <v>0</v>
      </c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008"/>
      <c r="S37" s="1009"/>
      <c r="T37" s="1009"/>
      <c r="U37" s="1010"/>
      <c r="V37" s="1012">
        <v>0</v>
      </c>
      <c r="W37" s="1013"/>
      <c r="X37" s="1013"/>
      <c r="Y37" s="1014"/>
      <c r="Z37" s="1012">
        <f t="shared" si="0"/>
        <v>0</v>
      </c>
      <c r="AA37" s="1015"/>
      <c r="AB37" s="1015"/>
      <c r="AC37" s="1015"/>
      <c r="AD37" s="1015"/>
      <c r="AE37" s="1016"/>
    </row>
    <row r="38" spans="2:31" ht="19.5" customHeight="1" thickBot="1" x14ac:dyDescent="0.4">
      <c r="B38" s="1008"/>
      <c r="C38" s="1009"/>
      <c r="D38" s="1009"/>
      <c r="E38" s="1009"/>
      <c r="F38" s="1010"/>
      <c r="G38" s="1011"/>
      <c r="H38" s="1009"/>
      <c r="I38" s="1009"/>
      <c r="J38" s="1009"/>
      <c r="K38" s="1009"/>
      <c r="L38" s="1009"/>
      <c r="M38" s="1009"/>
      <c r="N38" s="1009"/>
      <c r="O38" s="1009"/>
      <c r="P38" s="1009"/>
      <c r="Q38" s="1010"/>
      <c r="R38" s="1008"/>
      <c r="S38" s="1009"/>
      <c r="T38" s="1009"/>
      <c r="U38" s="1010"/>
      <c r="V38" s="1012">
        <v>0</v>
      </c>
      <c r="W38" s="1013"/>
      <c r="X38" s="1013"/>
      <c r="Y38" s="1014"/>
      <c r="Z38" s="1012">
        <f t="shared" si="0"/>
        <v>0</v>
      </c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011"/>
      <c r="H39" s="1009"/>
      <c r="I39" s="1009"/>
      <c r="J39" s="1009"/>
      <c r="K39" s="1009"/>
      <c r="L39" s="1009"/>
      <c r="M39" s="1009"/>
      <c r="N39" s="1009"/>
      <c r="O39" s="1009"/>
      <c r="P39" s="1009"/>
      <c r="Q39" s="1010"/>
      <c r="R39" s="1008"/>
      <c r="S39" s="1009"/>
      <c r="T39" s="1009"/>
      <c r="U39" s="1010"/>
      <c r="V39" s="1012">
        <v>0</v>
      </c>
      <c r="W39" s="1013"/>
      <c r="X39" s="1013"/>
      <c r="Y39" s="1014"/>
      <c r="Z39" s="1012">
        <f t="shared" si="0"/>
        <v>0</v>
      </c>
      <c r="AA39" s="1015"/>
      <c r="AB39" s="1015"/>
      <c r="AC39" s="1015"/>
      <c r="AD39" s="1015"/>
      <c r="AE39" s="1016"/>
    </row>
    <row r="40" spans="2:31" ht="19.5" customHeight="1" thickBot="1" x14ac:dyDescent="0.4">
      <c r="B40" s="1008"/>
      <c r="C40" s="1009"/>
      <c r="D40" s="1009"/>
      <c r="E40" s="1009"/>
      <c r="F40" s="1010"/>
      <c r="G40" s="1011"/>
      <c r="H40" s="1009"/>
      <c r="I40" s="1009"/>
      <c r="J40" s="1009"/>
      <c r="K40" s="1009"/>
      <c r="L40" s="1009"/>
      <c r="M40" s="1009"/>
      <c r="N40" s="1009"/>
      <c r="O40" s="1009"/>
      <c r="P40" s="1009"/>
      <c r="Q40" s="1010"/>
      <c r="R40" s="1008"/>
      <c r="S40" s="1009"/>
      <c r="T40" s="1009"/>
      <c r="U40" s="1010"/>
      <c r="V40" s="1012">
        <v>0</v>
      </c>
      <c r="W40" s="1013"/>
      <c r="X40" s="1013"/>
      <c r="Y40" s="1014"/>
      <c r="Z40" s="1012">
        <f t="shared" si="0"/>
        <v>0</v>
      </c>
      <c r="AA40" s="1015"/>
      <c r="AB40" s="1015"/>
      <c r="AC40" s="1015"/>
      <c r="AD40" s="1015"/>
      <c r="AE40" s="1016"/>
    </row>
    <row r="41" spans="2:31" ht="19.5" customHeight="1" thickBot="1" x14ac:dyDescent="0.4">
      <c r="B41" s="1008"/>
      <c r="C41" s="1009"/>
      <c r="D41" s="1009"/>
      <c r="E41" s="1009"/>
      <c r="F41" s="1010"/>
      <c r="G41" s="1011"/>
      <c r="H41" s="1009"/>
      <c r="I41" s="1009"/>
      <c r="J41" s="1009"/>
      <c r="K41" s="1009"/>
      <c r="L41" s="1009"/>
      <c r="M41" s="1009"/>
      <c r="N41" s="1009"/>
      <c r="O41" s="1009"/>
      <c r="P41" s="1009"/>
      <c r="Q41" s="1010"/>
      <c r="R41" s="1008"/>
      <c r="S41" s="1009"/>
      <c r="T41" s="1009"/>
      <c r="U41" s="1010"/>
      <c r="V41" s="1012">
        <v>0</v>
      </c>
      <c r="W41" s="1013"/>
      <c r="X41" s="1013"/>
      <c r="Y41" s="1014"/>
      <c r="Z41" s="1012">
        <f t="shared" si="0"/>
        <v>0</v>
      </c>
      <c r="AA41" s="1015"/>
      <c r="AB41" s="1015"/>
      <c r="AC41" s="1015"/>
      <c r="AD41" s="1015"/>
      <c r="AE41" s="1016"/>
    </row>
    <row r="42" spans="2:31" ht="19.5" customHeight="1" thickBot="1" x14ac:dyDescent="0.4">
      <c r="B42" s="1008"/>
      <c r="C42" s="1009"/>
      <c r="D42" s="1009"/>
      <c r="E42" s="1009"/>
      <c r="F42" s="1010"/>
      <c r="G42" s="1011"/>
      <c r="H42" s="1009"/>
      <c r="I42" s="1009"/>
      <c r="J42" s="1009"/>
      <c r="K42" s="1009"/>
      <c r="L42" s="1009"/>
      <c r="M42" s="1009"/>
      <c r="N42" s="1009"/>
      <c r="O42" s="1009"/>
      <c r="P42" s="1009"/>
      <c r="Q42" s="1010"/>
      <c r="R42" s="1008"/>
      <c r="S42" s="1009"/>
      <c r="T42" s="1009"/>
      <c r="U42" s="1010"/>
      <c r="V42" s="1012">
        <v>0</v>
      </c>
      <c r="W42" s="1013"/>
      <c r="X42" s="1013"/>
      <c r="Y42" s="1014"/>
      <c r="Z42" s="1012">
        <f t="shared" si="0"/>
        <v>0</v>
      </c>
      <c r="AA42" s="1015"/>
      <c r="AB42" s="1015"/>
      <c r="AC42" s="1015"/>
      <c r="AD42" s="1015"/>
      <c r="AE42" s="1016"/>
    </row>
    <row r="43" spans="2:31" ht="19.5" customHeight="1" thickBot="1" x14ac:dyDescent="0.4">
      <c r="B43" s="1008"/>
      <c r="C43" s="1009"/>
      <c r="D43" s="1009"/>
      <c r="E43" s="1009"/>
      <c r="F43" s="1010"/>
      <c r="G43" s="1011"/>
      <c r="H43" s="1009"/>
      <c r="I43" s="1009"/>
      <c r="J43" s="1009"/>
      <c r="K43" s="1009"/>
      <c r="L43" s="1009"/>
      <c r="M43" s="1009"/>
      <c r="N43" s="1009"/>
      <c r="O43" s="1009"/>
      <c r="P43" s="1009"/>
      <c r="Q43" s="1010"/>
      <c r="R43" s="1008"/>
      <c r="S43" s="1009"/>
      <c r="T43" s="1009"/>
      <c r="U43" s="1010"/>
      <c r="V43" s="1012">
        <v>0</v>
      </c>
      <c r="W43" s="1013"/>
      <c r="X43" s="1013"/>
      <c r="Y43" s="1014"/>
      <c r="Z43" s="1012">
        <f t="shared" si="0"/>
        <v>0</v>
      </c>
      <c r="AA43" s="1015"/>
      <c r="AB43" s="1015"/>
      <c r="AC43" s="1015"/>
      <c r="AD43" s="1015"/>
      <c r="AE43" s="1016"/>
    </row>
    <row r="44" spans="2:31" ht="19.5" customHeight="1" thickBot="1" x14ac:dyDescent="0.4">
      <c r="B44" s="1008"/>
      <c r="C44" s="1009"/>
      <c r="D44" s="1009"/>
      <c r="E44" s="1009"/>
      <c r="F44" s="1010"/>
      <c r="G44" s="1011"/>
      <c r="H44" s="1009"/>
      <c r="I44" s="1009"/>
      <c r="J44" s="1009"/>
      <c r="K44" s="1009"/>
      <c r="L44" s="1009"/>
      <c r="M44" s="1009"/>
      <c r="N44" s="1009"/>
      <c r="O44" s="1009"/>
      <c r="P44" s="1009"/>
      <c r="Q44" s="1010"/>
      <c r="R44" s="1008"/>
      <c r="S44" s="1009"/>
      <c r="T44" s="1009"/>
      <c r="U44" s="1010"/>
      <c r="V44" s="1012">
        <v>0</v>
      </c>
      <c r="W44" s="1013"/>
      <c r="X44" s="1013"/>
      <c r="Y44" s="1014"/>
      <c r="Z44" s="1012">
        <f t="shared" si="0"/>
        <v>0</v>
      </c>
      <c r="AA44" s="1015"/>
      <c r="AB44" s="1015"/>
      <c r="AC44" s="1015"/>
      <c r="AD44" s="1015"/>
      <c r="AE44" s="1016"/>
    </row>
    <row r="45" spans="2:31" ht="19.5" customHeight="1" thickBot="1" x14ac:dyDescent="0.4">
      <c r="B45" s="1008"/>
      <c r="C45" s="1009"/>
      <c r="D45" s="1009"/>
      <c r="E45" s="1009"/>
      <c r="F45" s="1010"/>
      <c r="G45" s="1011"/>
      <c r="H45" s="1009"/>
      <c r="I45" s="1009"/>
      <c r="J45" s="1009"/>
      <c r="K45" s="1009"/>
      <c r="L45" s="1009"/>
      <c r="M45" s="1009"/>
      <c r="N45" s="1009"/>
      <c r="O45" s="1009"/>
      <c r="P45" s="1009"/>
      <c r="Q45" s="1010"/>
      <c r="R45" s="1008"/>
      <c r="S45" s="1009"/>
      <c r="T45" s="1009"/>
      <c r="U45" s="1010"/>
      <c r="V45" s="1012">
        <v>0</v>
      </c>
      <c r="W45" s="1013"/>
      <c r="X45" s="1013"/>
      <c r="Y45" s="1014"/>
      <c r="Z45" s="1012">
        <f t="shared" si="0"/>
        <v>0</v>
      </c>
      <c r="AA45" s="1015"/>
      <c r="AB45" s="1015"/>
      <c r="AC45" s="1015"/>
      <c r="AD45" s="1015"/>
      <c r="AE45" s="1016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SUM(Z19:AE45)</f>
        <v>30101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692"/>
      <c r="F48" s="692"/>
      <c r="G48" s="692"/>
      <c r="H48" s="692"/>
      <c r="I48" s="692"/>
      <c r="J48" s="692"/>
      <c r="K48" s="692"/>
      <c r="L48" s="692"/>
      <c r="M48" s="692"/>
      <c r="N48" s="692"/>
      <c r="O48" s="692"/>
      <c r="P48" s="692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ht="22.5" customHeight="1" x14ac:dyDescent="0.35">
      <c r="B49" s="9" t="s">
        <v>17</v>
      </c>
      <c r="C49" s="4"/>
      <c r="D49" s="4"/>
      <c r="E49" s="1006" t="s">
        <v>0</v>
      </c>
      <c r="F49" s="1006"/>
      <c r="G49" s="1006"/>
      <c r="H49" s="1006"/>
      <c r="I49" s="1006"/>
      <c r="J49" s="1006"/>
      <c r="K49" s="1006"/>
      <c r="L49" s="1006"/>
      <c r="M49" s="1006"/>
      <c r="N49" s="1006"/>
      <c r="O49" s="1006"/>
      <c r="P49" s="1006"/>
      <c r="Q49" s="4"/>
      <c r="R49" s="7" t="s">
        <v>18</v>
      </c>
      <c r="S49" s="4"/>
      <c r="T49" s="1006"/>
      <c r="U49" s="1006"/>
      <c r="V49" s="1006"/>
      <c r="W49" s="1006"/>
      <c r="X49" s="1006"/>
      <c r="Y49" s="1006"/>
      <c r="Z49" s="1006"/>
      <c r="AA49" s="1006"/>
      <c r="AB49" s="1006"/>
      <c r="AC49" s="1006"/>
      <c r="AD49" s="1006"/>
      <c r="AE49" s="6"/>
    </row>
    <row r="50" spans="2:31" x14ac:dyDescent="0.35">
      <c r="B50" s="3"/>
      <c r="C50" s="4"/>
      <c r="D50" s="4"/>
      <c r="E50" s="1007" t="s">
        <v>19</v>
      </c>
      <c r="F50" s="1007"/>
      <c r="G50" s="1007"/>
      <c r="H50" s="1007"/>
      <c r="I50" s="1007"/>
      <c r="J50" s="1007"/>
      <c r="K50" s="1007"/>
      <c r="L50" s="1007"/>
      <c r="M50" s="1007"/>
      <c r="N50" s="1007"/>
      <c r="O50" s="1007"/>
      <c r="P50" s="1007"/>
      <c r="Q50" s="4"/>
      <c r="R50" s="4"/>
      <c r="S50" s="4"/>
      <c r="T50" s="4" t="s">
        <v>28</v>
      </c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57">
    <mergeCell ref="B6:M6"/>
    <mergeCell ref="N6:U6"/>
    <mergeCell ref="D8:G8"/>
    <mergeCell ref="G11:AD11"/>
    <mergeCell ref="F13:P13"/>
    <mergeCell ref="AA13:AB13"/>
    <mergeCell ref="B1:E1"/>
    <mergeCell ref="F1:AA1"/>
    <mergeCell ref="AB1:AE1"/>
    <mergeCell ref="K2:W3"/>
    <mergeCell ref="K4:W5"/>
    <mergeCell ref="AA4:AE4"/>
    <mergeCell ref="B19:F19"/>
    <mergeCell ref="G19:Q19"/>
    <mergeCell ref="R19:U19"/>
    <mergeCell ref="V19:Y19"/>
    <mergeCell ref="Z19:AE19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Z46:AE46"/>
    <mergeCell ref="E49:P49"/>
    <mergeCell ref="T49:AD49"/>
    <mergeCell ref="E50:P50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FFFF00"/>
  </sheetPr>
  <dimension ref="B1:AG38"/>
  <sheetViews>
    <sheetView topLeftCell="A2" workbookViewId="0">
      <selection activeCell="G18" sqref="G18:Q18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1</v>
      </c>
      <c r="AC8" s="15">
        <v>2</v>
      </c>
      <c r="AD8" s="15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401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47.25" customHeight="1" x14ac:dyDescent="0.35">
      <c r="B20" s="1017"/>
      <c r="C20" s="1013"/>
      <c r="D20" s="1013"/>
      <c r="E20" s="1013"/>
      <c r="F20" s="1018"/>
      <c r="G20" s="1121" t="s">
        <v>100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2426720</v>
      </c>
      <c r="W20" s="1023"/>
      <c r="X20" s="1023"/>
      <c r="Y20" s="1024"/>
      <c r="Z20" s="1022">
        <f>+R20*V20</f>
        <v>2426720</v>
      </c>
      <c r="AA20" s="1124"/>
      <c r="AB20" s="1124"/>
      <c r="AC20" s="1124"/>
      <c r="AD20" s="1124"/>
      <c r="AE20" s="1125"/>
    </row>
    <row r="21" spans="2:33" ht="47.25" customHeight="1" x14ac:dyDescent="0.35">
      <c r="B21" s="1017"/>
      <c r="C21" s="1013"/>
      <c r="D21" s="1013"/>
      <c r="E21" s="1013"/>
      <c r="F21" s="1018"/>
      <c r="G21" s="1121" t="s">
        <v>101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3761880</v>
      </c>
      <c r="W21" s="1023"/>
      <c r="X21" s="1023"/>
      <c r="Y21" s="1024"/>
      <c r="Z21" s="1022">
        <f>+R21*V21</f>
        <v>3761880</v>
      </c>
      <c r="AA21" s="1124"/>
      <c r="AB21" s="1124"/>
      <c r="AC21" s="1124"/>
      <c r="AD21" s="1124"/>
      <c r="AE21" s="1125"/>
    </row>
    <row r="22" spans="2:33" ht="62.25" customHeight="1" x14ac:dyDescent="0.35">
      <c r="B22" s="1017"/>
      <c r="C22" s="1013"/>
      <c r="D22" s="1013"/>
      <c r="E22" s="1013"/>
      <c r="F22" s="1018"/>
      <c r="G22" s="1121" t="s">
        <v>102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1730720</v>
      </c>
      <c r="W22" s="1023"/>
      <c r="X22" s="1023"/>
      <c r="Y22" s="1024"/>
      <c r="Z22" s="1022">
        <f t="shared" ref="Z22:Z23" si="0">+R22*V22</f>
        <v>1730720</v>
      </c>
      <c r="AA22" s="1124"/>
      <c r="AB22" s="1124"/>
      <c r="AC22" s="1124"/>
      <c r="AD22" s="1124"/>
      <c r="AE22" s="1125"/>
    </row>
    <row r="23" spans="2:33" ht="49.5" customHeight="1" x14ac:dyDescent="0.35">
      <c r="B23" s="1017"/>
      <c r="C23" s="1013"/>
      <c r="D23" s="1013"/>
      <c r="E23" s="1013"/>
      <c r="F23" s="1018"/>
      <c r="G23" s="1121" t="s">
        <v>78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1</v>
      </c>
      <c r="S23" s="1013"/>
      <c r="T23" s="1013"/>
      <c r="U23" s="1014"/>
      <c r="V23" s="1012">
        <v>332920</v>
      </c>
      <c r="W23" s="1013"/>
      <c r="X23" s="1013"/>
      <c r="Y23" s="1014"/>
      <c r="Z23" s="1012">
        <f t="shared" si="0"/>
        <v>332920</v>
      </c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thickBot="1" x14ac:dyDescent="0.4">
      <c r="B26" s="1008"/>
      <c r="C26" s="1009"/>
      <c r="D26" s="1009"/>
      <c r="E26" s="1009"/>
      <c r="F26" s="1010"/>
      <c r="G26" s="1111"/>
      <c r="H26" s="1112"/>
      <c r="I26" s="1112"/>
      <c r="J26" s="1112"/>
      <c r="K26" s="1112"/>
      <c r="L26" s="1112"/>
      <c r="M26" s="1112"/>
      <c r="N26" s="1112"/>
      <c r="O26" s="1112"/>
      <c r="P26" s="1112"/>
      <c r="Q26" s="1113"/>
      <c r="R26" s="1114"/>
      <c r="S26" s="1115"/>
      <c r="T26" s="1115"/>
      <c r="U26" s="1116"/>
      <c r="V26" s="1117"/>
      <c r="W26" s="1112"/>
      <c r="X26" s="1112"/>
      <c r="Y26" s="1113"/>
      <c r="Z26" s="1118"/>
      <c r="AA26" s="1119"/>
      <c r="AB26" s="1119"/>
      <c r="AC26" s="1119"/>
      <c r="AD26" s="1119"/>
      <c r="AE26" s="1120"/>
    </row>
    <row r="27" spans="2:33" ht="16" thickBot="1" x14ac:dyDescent="0.4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 t="s">
        <v>15</v>
      </c>
      <c r="W27" s="8"/>
      <c r="X27" s="8"/>
      <c r="Y27" s="8"/>
      <c r="Z27" s="1003">
        <f>SUM(Z19:AE26)</f>
        <v>14871200</v>
      </c>
      <c r="AA27" s="1004"/>
      <c r="AB27" s="1004"/>
      <c r="AC27" s="1004"/>
      <c r="AD27" s="1004"/>
      <c r="AE27" s="1005"/>
    </row>
    <row r="28" spans="2:33" x14ac:dyDescent="0.35">
      <c r="B28" s="3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ht="24" customHeight="1" x14ac:dyDescent="0.35">
      <c r="B29" s="9" t="s">
        <v>16</v>
      </c>
      <c r="C29" s="4"/>
      <c r="D29" s="4"/>
      <c r="E29" s="1006" t="s">
        <v>0</v>
      </c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6"/>
    </row>
    <row r="30" spans="2:33" x14ac:dyDescent="0.35">
      <c r="B30" s="3"/>
      <c r="C30" s="4"/>
      <c r="D30" s="4"/>
      <c r="E30" s="1007"/>
      <c r="F30" s="1007"/>
      <c r="G30" s="1007"/>
      <c r="H30" s="1007"/>
      <c r="I30" s="1007"/>
      <c r="J30" s="1007"/>
      <c r="K30" s="1007"/>
      <c r="L30" s="1007"/>
      <c r="M30" s="1007"/>
      <c r="N30" s="1007"/>
      <c r="O30" s="1007"/>
      <c r="P30" s="1007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x14ac:dyDescent="0.35">
      <c r="B31" s="3"/>
      <c r="C31" s="4"/>
      <c r="D31" s="4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x14ac:dyDescent="0.35">
      <c r="B32" s="3"/>
      <c r="C32" s="4"/>
      <c r="D32" s="4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x14ac:dyDescent="0.35">
      <c r="B33" s="3"/>
      <c r="C33" s="4"/>
      <c r="D33" s="4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ht="22.5" customHeight="1" x14ac:dyDescent="0.35">
      <c r="B34" s="9" t="s">
        <v>17</v>
      </c>
      <c r="C34" s="4"/>
      <c r="D34" s="4"/>
      <c r="E34" s="1006" t="s">
        <v>0</v>
      </c>
      <c r="F34" s="1006"/>
      <c r="G34" s="1006"/>
      <c r="H34" s="1006"/>
      <c r="I34" s="1006"/>
      <c r="J34" s="1006"/>
      <c r="K34" s="1006"/>
      <c r="L34" s="1006"/>
      <c r="M34" s="1006"/>
      <c r="N34" s="1006"/>
      <c r="O34" s="1006"/>
      <c r="P34" s="1006"/>
      <c r="Q34" s="4"/>
      <c r="R34" s="7" t="s">
        <v>18</v>
      </c>
      <c r="S34" s="4"/>
      <c r="T34" s="1006"/>
      <c r="U34" s="1006"/>
      <c r="V34" s="1006"/>
      <c r="W34" s="1006"/>
      <c r="X34" s="1006"/>
      <c r="Y34" s="1006"/>
      <c r="Z34" s="1006"/>
      <c r="AA34" s="1006"/>
      <c r="AB34" s="1006"/>
      <c r="AC34" s="1006"/>
      <c r="AD34" s="1006"/>
      <c r="AE34" s="6"/>
    </row>
    <row r="35" spans="2:31" x14ac:dyDescent="0.35">
      <c r="B35" s="3"/>
      <c r="C35" s="4"/>
      <c r="D35" s="4"/>
      <c r="E35" s="1007" t="s">
        <v>19</v>
      </c>
      <c r="F35" s="1007"/>
      <c r="G35" s="1007"/>
      <c r="H35" s="1007"/>
      <c r="I35" s="1007"/>
      <c r="J35" s="1007"/>
      <c r="K35" s="1007"/>
      <c r="L35" s="1007"/>
      <c r="M35" s="1007"/>
      <c r="N35" s="1007"/>
      <c r="O35" s="1007"/>
      <c r="P35" s="1007"/>
      <c r="Q35" s="4"/>
      <c r="R35" s="4"/>
      <c r="S35" s="4"/>
      <c r="T35" s="4" t="s">
        <v>27</v>
      </c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x14ac:dyDescent="0.35">
      <c r="B36" s="3"/>
      <c r="C36" s="4"/>
      <c r="D36" s="4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16" thickBot="1" x14ac:dyDescent="0.4">
      <c r="B38" s="10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2"/>
    </row>
  </sheetData>
  <mergeCells count="66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1:F21"/>
    <mergeCell ref="G21:Q21"/>
    <mergeCell ref="R21:U21"/>
    <mergeCell ref="V21:Y21"/>
    <mergeCell ref="Z21:AE21"/>
    <mergeCell ref="B20:F20"/>
    <mergeCell ref="G20:Q20"/>
    <mergeCell ref="R20:U20"/>
    <mergeCell ref="V20:Y20"/>
    <mergeCell ref="Z20:AE20"/>
    <mergeCell ref="B22:F22"/>
    <mergeCell ref="G22:Q22"/>
    <mergeCell ref="R22:U22"/>
    <mergeCell ref="V22:Y22"/>
    <mergeCell ref="Z22:AE22"/>
    <mergeCell ref="B24:F24"/>
    <mergeCell ref="G24:Q24"/>
    <mergeCell ref="R24:U24"/>
    <mergeCell ref="V24:Y24"/>
    <mergeCell ref="Z24:AE24"/>
    <mergeCell ref="B23:F23"/>
    <mergeCell ref="G23:Q23"/>
    <mergeCell ref="R23:U23"/>
    <mergeCell ref="V23:Y23"/>
    <mergeCell ref="Z23:AE23"/>
    <mergeCell ref="Z25:AE25"/>
    <mergeCell ref="B26:F26"/>
    <mergeCell ref="G26:Q26"/>
    <mergeCell ref="R26:U26"/>
    <mergeCell ref="V26:Y26"/>
    <mergeCell ref="Z26:AE26"/>
    <mergeCell ref="E35:P35"/>
    <mergeCell ref="B25:F25"/>
    <mergeCell ref="G25:Q25"/>
    <mergeCell ref="R25:U25"/>
    <mergeCell ref="V25:Y25"/>
    <mergeCell ref="Z27:AE27"/>
    <mergeCell ref="E29:P29"/>
    <mergeCell ref="E30:P30"/>
    <mergeCell ref="E34:P34"/>
    <mergeCell ref="T34:AD3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4"/>
  <sheetViews>
    <sheetView topLeftCell="A2" zoomScaleNormal="100" workbookViewId="0">
      <selection activeCell="G22" sqref="G22:Q22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95"/>
      <c r="G2" s="695"/>
      <c r="H2" s="695"/>
      <c r="I2" s="69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93"/>
      <c r="C3" s="694"/>
      <c r="D3" s="694"/>
      <c r="E3" s="69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96"/>
      <c r="Z3" s="696"/>
      <c r="AA3" s="696"/>
      <c r="AB3" s="26"/>
      <c r="AC3" s="26"/>
      <c r="AD3" s="26"/>
      <c r="AE3" s="31"/>
    </row>
    <row r="4" spans="2:33" s="4" customFormat="1" x14ac:dyDescent="0.35">
      <c r="B4" s="693"/>
      <c r="C4" s="694"/>
      <c r="D4" s="694"/>
      <c r="E4" s="69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96"/>
      <c r="Z4" s="696"/>
      <c r="AA4" s="1104">
        <v>41926</v>
      </c>
      <c r="AB4" s="1104"/>
      <c r="AC4" s="1104"/>
      <c r="AD4" s="1104"/>
      <c r="AE4" s="1105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>
        <v>8</v>
      </c>
      <c r="D8" s="1085" t="s">
        <v>686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8</v>
      </c>
      <c r="AA8" s="15">
        <v>1</v>
      </c>
      <c r="AB8" s="15">
        <v>2</v>
      </c>
      <c r="AC8" s="15">
        <v>0</v>
      </c>
      <c r="AD8" s="15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323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5</v>
      </c>
      <c r="S19" s="1013"/>
      <c r="T19" s="1013"/>
      <c r="U19" s="1014"/>
      <c r="V19" s="1022">
        <v>9587</v>
      </c>
      <c r="W19" s="1023"/>
      <c r="X19" s="1023"/>
      <c r="Y19" s="1024"/>
      <c r="Z19" s="1022">
        <f>+V19*R19</f>
        <v>47935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025" t="s">
        <v>279</v>
      </c>
      <c r="H20" s="1026"/>
      <c r="I20" s="1026"/>
      <c r="J20" s="1026"/>
      <c r="K20" s="1026"/>
      <c r="L20" s="1026"/>
      <c r="M20" s="1026"/>
      <c r="N20" s="1026"/>
      <c r="O20" s="1026"/>
      <c r="P20" s="1026"/>
      <c r="Q20" s="1027"/>
      <c r="R20" s="1017">
        <v>3</v>
      </c>
      <c r="S20" s="1013"/>
      <c r="T20" s="1013"/>
      <c r="U20" s="1014"/>
      <c r="V20" s="1022">
        <v>432</v>
      </c>
      <c r="W20" s="1124"/>
      <c r="X20" s="1124"/>
      <c r="Y20" s="1125"/>
      <c r="Z20" s="1022">
        <f t="shared" ref="Z20:Z34" si="0">+V20*R20</f>
        <v>1296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025" t="s">
        <v>510</v>
      </c>
      <c r="H21" s="1026"/>
      <c r="I21" s="1026"/>
      <c r="J21" s="1026"/>
      <c r="K21" s="1026"/>
      <c r="L21" s="1026"/>
      <c r="M21" s="1026"/>
      <c r="N21" s="1026"/>
      <c r="O21" s="1026"/>
      <c r="P21" s="1026"/>
      <c r="Q21" s="1027"/>
      <c r="R21" s="1017">
        <v>1</v>
      </c>
      <c r="S21" s="1013"/>
      <c r="T21" s="1013"/>
      <c r="U21" s="1014"/>
      <c r="V21" s="1022">
        <v>1423</v>
      </c>
      <c r="W21" s="1124"/>
      <c r="X21" s="1124"/>
      <c r="Y21" s="1125"/>
      <c r="Z21" s="1022">
        <f t="shared" si="0"/>
        <v>1423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025" t="s">
        <v>362</v>
      </c>
      <c r="H22" s="1026"/>
      <c r="I22" s="1026"/>
      <c r="J22" s="1026"/>
      <c r="K22" s="1026"/>
      <c r="L22" s="1026"/>
      <c r="M22" s="1026"/>
      <c r="N22" s="1026"/>
      <c r="O22" s="1026"/>
      <c r="P22" s="1026"/>
      <c r="Q22" s="1027"/>
      <c r="R22" s="1017">
        <v>1</v>
      </c>
      <c r="S22" s="1013"/>
      <c r="T22" s="1013"/>
      <c r="U22" s="1014"/>
      <c r="V22" s="1022">
        <v>295120</v>
      </c>
      <c r="W22" s="1023"/>
      <c r="X22" s="1023"/>
      <c r="Y22" s="1024"/>
      <c r="Z22" s="1022">
        <f t="shared" si="0"/>
        <v>295120</v>
      </c>
      <c r="AA22" s="1124"/>
      <c r="AB22" s="1124"/>
      <c r="AC22" s="1124"/>
      <c r="AD22" s="1124"/>
      <c r="AE22" s="1125"/>
    </row>
    <row r="23" spans="2:33" ht="19.5" customHeight="1" thickBot="1" x14ac:dyDescent="0.4">
      <c r="B23" s="1017"/>
      <c r="C23" s="1013"/>
      <c r="D23" s="1013"/>
      <c r="E23" s="1013"/>
      <c r="F23" s="1018"/>
      <c r="G23" s="1011"/>
      <c r="H23" s="1009"/>
      <c r="I23" s="1009"/>
      <c r="J23" s="1009"/>
      <c r="K23" s="1009"/>
      <c r="L23" s="1009"/>
      <c r="M23" s="1009"/>
      <c r="N23" s="1009"/>
      <c r="O23" s="1009"/>
      <c r="P23" s="1009"/>
      <c r="Q23" s="1010"/>
      <c r="R23" s="1008"/>
      <c r="S23" s="1009"/>
      <c r="T23" s="1009"/>
      <c r="U23" s="1010"/>
      <c r="V23" s="1234"/>
      <c r="W23" s="1235"/>
      <c r="X23" s="1235"/>
      <c r="Y23" s="12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025"/>
      <c r="H24" s="1026"/>
      <c r="I24" s="1026"/>
      <c r="J24" s="1026"/>
      <c r="K24" s="1026"/>
      <c r="L24" s="1026"/>
      <c r="M24" s="1026"/>
      <c r="N24" s="1026"/>
      <c r="O24" s="1026"/>
      <c r="P24" s="1026"/>
      <c r="Q24" s="1027"/>
      <c r="R24" s="1017"/>
      <c r="S24" s="1013"/>
      <c r="T24" s="1013"/>
      <c r="U24" s="1014"/>
      <c r="V24" s="1022"/>
      <c r="W24" s="1023"/>
      <c r="X24" s="1023"/>
      <c r="Y24" s="1024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22"/>
      <c r="W25" s="1023"/>
      <c r="X25" s="1023"/>
      <c r="Y25" s="1024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thickBot="1" x14ac:dyDescent="0.4">
      <c r="B26" s="1008"/>
      <c r="C26" s="1009"/>
      <c r="D26" s="1009"/>
      <c r="E26" s="1009"/>
      <c r="F26" s="1010"/>
      <c r="G26" s="1011"/>
      <c r="H26" s="1009"/>
      <c r="I26" s="1009"/>
      <c r="J26" s="1009"/>
      <c r="K26" s="1009"/>
      <c r="L26" s="1009"/>
      <c r="M26" s="1009"/>
      <c r="N26" s="1009"/>
      <c r="O26" s="1009"/>
      <c r="P26" s="1009"/>
      <c r="Q26" s="1010"/>
      <c r="R26" s="1008"/>
      <c r="S26" s="1009"/>
      <c r="T26" s="1009"/>
      <c r="U26" s="1010"/>
      <c r="V26" s="1234"/>
      <c r="W26" s="1235"/>
      <c r="X26" s="1235"/>
      <c r="Y26" s="1236"/>
      <c r="Z26" s="1234">
        <f t="shared" si="0"/>
        <v>0</v>
      </c>
      <c r="AA26" s="1163"/>
      <c r="AB26" s="1163"/>
      <c r="AC26" s="1163"/>
      <c r="AD26" s="1163"/>
      <c r="AE26" s="1164"/>
    </row>
    <row r="27" spans="2:33" ht="19.5" customHeight="1" thickBot="1" x14ac:dyDescent="0.4">
      <c r="B27" s="1008"/>
      <c r="C27" s="1009"/>
      <c r="D27" s="1009"/>
      <c r="E27" s="1009"/>
      <c r="F27" s="1010"/>
      <c r="G27" s="1011"/>
      <c r="H27" s="1009"/>
      <c r="I27" s="1009"/>
      <c r="J27" s="1009"/>
      <c r="K27" s="1009"/>
      <c r="L27" s="1009"/>
      <c r="M27" s="1009"/>
      <c r="N27" s="1009"/>
      <c r="O27" s="1009"/>
      <c r="P27" s="1009"/>
      <c r="Q27" s="1010"/>
      <c r="R27" s="1008"/>
      <c r="S27" s="1009"/>
      <c r="T27" s="1009"/>
      <c r="U27" s="1010"/>
      <c r="V27" s="1234"/>
      <c r="W27" s="1235"/>
      <c r="X27" s="1235"/>
      <c r="Y27" s="1236"/>
      <c r="Z27" s="1234">
        <f t="shared" si="0"/>
        <v>0</v>
      </c>
      <c r="AA27" s="1163"/>
      <c r="AB27" s="1163"/>
      <c r="AC27" s="1163"/>
      <c r="AD27" s="1163"/>
      <c r="AE27" s="1164"/>
    </row>
    <row r="28" spans="2:33" ht="19.5" customHeight="1" thickBot="1" x14ac:dyDescent="0.4">
      <c r="B28" s="1008"/>
      <c r="C28" s="1009"/>
      <c r="D28" s="1009"/>
      <c r="E28" s="1009"/>
      <c r="F28" s="1010"/>
      <c r="G28" s="1011"/>
      <c r="H28" s="1009"/>
      <c r="I28" s="1009"/>
      <c r="J28" s="1009"/>
      <c r="K28" s="1009"/>
      <c r="L28" s="1009"/>
      <c r="M28" s="1009"/>
      <c r="N28" s="1009"/>
      <c r="O28" s="1009"/>
      <c r="P28" s="1009"/>
      <c r="Q28" s="1010"/>
      <c r="R28" s="1008"/>
      <c r="S28" s="1009"/>
      <c r="T28" s="1009"/>
      <c r="U28" s="1010"/>
      <c r="V28" s="1117"/>
      <c r="W28" s="1112"/>
      <c r="X28" s="1112"/>
      <c r="Y28" s="1113"/>
      <c r="Z28" s="1234">
        <f t="shared" si="0"/>
        <v>0</v>
      </c>
      <c r="AA28" s="1163"/>
      <c r="AB28" s="1163"/>
      <c r="AC28" s="1163"/>
      <c r="AD28" s="1163"/>
      <c r="AE28" s="1164"/>
    </row>
    <row r="29" spans="2:33" ht="19.5" customHeight="1" thickBot="1" x14ac:dyDescent="0.4">
      <c r="B29" s="1008"/>
      <c r="C29" s="1009"/>
      <c r="D29" s="1009"/>
      <c r="E29" s="1009"/>
      <c r="F29" s="1010"/>
      <c r="G29" s="1011"/>
      <c r="H29" s="1009"/>
      <c r="I29" s="1009"/>
      <c r="J29" s="1009"/>
      <c r="K29" s="1009"/>
      <c r="L29" s="1009"/>
      <c r="M29" s="1009"/>
      <c r="N29" s="1009"/>
      <c r="O29" s="1009"/>
      <c r="P29" s="1009"/>
      <c r="Q29" s="1010"/>
      <c r="R29" s="1008"/>
      <c r="S29" s="1009"/>
      <c r="T29" s="1009"/>
      <c r="U29" s="1010"/>
      <c r="V29" s="1234"/>
      <c r="W29" s="1235"/>
      <c r="X29" s="1235"/>
      <c r="Y29" s="1236"/>
      <c r="Z29" s="1234">
        <f t="shared" si="0"/>
        <v>0</v>
      </c>
      <c r="AA29" s="1163"/>
      <c r="AB29" s="1163"/>
      <c r="AC29" s="1163"/>
      <c r="AD29" s="1163"/>
      <c r="AE29" s="1164"/>
    </row>
    <row r="30" spans="2:33" ht="19.5" customHeight="1" thickBot="1" x14ac:dyDescent="0.4">
      <c r="B30" s="1008"/>
      <c r="C30" s="1009"/>
      <c r="D30" s="1009"/>
      <c r="E30" s="1009"/>
      <c r="F30" s="1010"/>
      <c r="G30" s="1011"/>
      <c r="H30" s="1009"/>
      <c r="I30" s="1009"/>
      <c r="J30" s="1009"/>
      <c r="K30" s="1009"/>
      <c r="L30" s="1009"/>
      <c r="M30" s="1009"/>
      <c r="N30" s="1009"/>
      <c r="O30" s="1009"/>
      <c r="P30" s="1009"/>
      <c r="Q30" s="1010"/>
      <c r="R30" s="1008"/>
      <c r="S30" s="1009"/>
      <c r="T30" s="1009"/>
      <c r="U30" s="1010"/>
      <c r="V30" s="1117"/>
      <c r="W30" s="1112"/>
      <c r="X30" s="1112"/>
      <c r="Y30" s="1113"/>
      <c r="Z30" s="1234">
        <f t="shared" si="0"/>
        <v>0</v>
      </c>
      <c r="AA30" s="1163"/>
      <c r="AB30" s="1163"/>
      <c r="AC30" s="1163"/>
      <c r="AD30" s="1163"/>
      <c r="AE30" s="1164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008"/>
      <c r="S31" s="1009"/>
      <c r="T31" s="1009"/>
      <c r="U31" s="1010"/>
      <c r="V31" s="1234"/>
      <c r="W31" s="1235"/>
      <c r="X31" s="1235"/>
      <c r="Y31" s="1236"/>
      <c r="Z31" s="1234">
        <f t="shared" si="0"/>
        <v>0</v>
      </c>
      <c r="AA31" s="1163"/>
      <c r="AB31" s="1163"/>
      <c r="AC31" s="1163"/>
      <c r="AD31" s="1163"/>
      <c r="AE31" s="1164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117"/>
      <c r="W32" s="1112"/>
      <c r="X32" s="1112"/>
      <c r="Y32" s="1113"/>
      <c r="Z32" s="1234">
        <f t="shared" si="0"/>
        <v>0</v>
      </c>
      <c r="AA32" s="1163"/>
      <c r="AB32" s="1163"/>
      <c r="AC32" s="1163"/>
      <c r="AD32" s="1163"/>
      <c r="AE32" s="1164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117"/>
      <c r="W33" s="1112"/>
      <c r="X33" s="1112"/>
      <c r="Y33" s="1113"/>
      <c r="Z33" s="1234">
        <f t="shared" si="0"/>
        <v>0</v>
      </c>
      <c r="AA33" s="1163"/>
      <c r="AB33" s="1163"/>
      <c r="AC33" s="1163"/>
      <c r="AD33" s="1163"/>
      <c r="AE33" s="1164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117"/>
      <c r="W34" s="1112"/>
      <c r="X34" s="1112"/>
      <c r="Y34" s="1113"/>
      <c r="Z34" s="1234">
        <f t="shared" si="0"/>
        <v>0</v>
      </c>
      <c r="AA34" s="1163"/>
      <c r="AB34" s="1163"/>
      <c r="AC34" s="1163"/>
      <c r="AD34" s="1163"/>
      <c r="AE34" s="1164"/>
    </row>
    <row r="35" spans="2:31" ht="16" thickBot="1" x14ac:dyDescent="0.4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8"/>
      <c r="X35" s="8"/>
      <c r="Y35" s="8"/>
      <c r="Z35" s="1128">
        <f>SUM(Z19:AE34)</f>
        <v>345774</v>
      </c>
      <c r="AA35" s="1129"/>
      <c r="AB35" s="1129"/>
      <c r="AC35" s="1129"/>
      <c r="AD35" s="1129"/>
      <c r="AE35" s="1130"/>
    </row>
    <row r="36" spans="2:31" x14ac:dyDescent="0.3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1007"/>
      <c r="F37" s="1007"/>
      <c r="G37" s="1007"/>
      <c r="H37" s="1007"/>
      <c r="I37" s="1007"/>
      <c r="J37" s="1007"/>
      <c r="K37" s="1007"/>
      <c r="L37" s="1007"/>
      <c r="M37" s="1007"/>
      <c r="N37" s="1007"/>
      <c r="O37" s="1007"/>
      <c r="P37" s="100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692"/>
      <c r="F38" s="692"/>
      <c r="G38" s="692"/>
      <c r="H38" s="692"/>
      <c r="I38" s="692"/>
      <c r="J38" s="692"/>
      <c r="K38" s="692"/>
      <c r="L38" s="692"/>
      <c r="M38" s="692"/>
      <c r="N38" s="692"/>
      <c r="O38" s="692"/>
      <c r="P38" s="692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692"/>
      <c r="F39" s="692"/>
      <c r="G39" s="692"/>
      <c r="H39" s="692"/>
      <c r="I39" s="692"/>
      <c r="J39" s="692"/>
      <c r="K39" s="692"/>
      <c r="L39" s="692"/>
      <c r="M39" s="692"/>
      <c r="N39" s="692"/>
      <c r="O39" s="692"/>
      <c r="P39" s="692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22.5" customHeight="1" x14ac:dyDescent="0.35">
      <c r="B40" s="9" t="s">
        <v>17</v>
      </c>
      <c r="C40" s="4"/>
      <c r="D40" s="4"/>
      <c r="E40" s="1006" t="s">
        <v>0</v>
      </c>
      <c r="F40" s="1006"/>
      <c r="G40" s="1006"/>
      <c r="H40" s="1006"/>
      <c r="I40" s="1006"/>
      <c r="J40" s="1006"/>
      <c r="K40" s="1006"/>
      <c r="L40" s="1006"/>
      <c r="M40" s="1006"/>
      <c r="N40" s="1006"/>
      <c r="O40" s="1006"/>
      <c r="P40" s="1006"/>
      <c r="Q40" s="4"/>
      <c r="R40" s="7" t="s">
        <v>18</v>
      </c>
      <c r="S40" s="4"/>
      <c r="T40" s="1006"/>
      <c r="U40" s="1006"/>
      <c r="V40" s="1006"/>
      <c r="W40" s="1006"/>
      <c r="X40" s="1006"/>
      <c r="Y40" s="1006"/>
      <c r="Z40" s="1006"/>
      <c r="AA40" s="1006"/>
      <c r="AB40" s="1006"/>
      <c r="AC40" s="1006"/>
      <c r="AD40" s="1006"/>
      <c r="AE40" s="6"/>
    </row>
    <row r="41" spans="2:31" x14ac:dyDescent="0.35">
      <c r="B41" s="3"/>
      <c r="C41" s="4"/>
      <c r="D41" s="4"/>
      <c r="E41" s="1007" t="s">
        <v>19</v>
      </c>
      <c r="F41" s="1007"/>
      <c r="G41" s="1007"/>
      <c r="H41" s="1007"/>
      <c r="I41" s="1007"/>
      <c r="J41" s="1007"/>
      <c r="K41" s="1007"/>
      <c r="L41" s="1007"/>
      <c r="M41" s="1007"/>
      <c r="N41" s="1007"/>
      <c r="O41" s="1007"/>
      <c r="P41" s="1007"/>
      <c r="Q41" s="4"/>
      <c r="R41" s="4"/>
      <c r="S41" s="4"/>
      <c r="T41" s="4" t="s">
        <v>28</v>
      </c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692"/>
      <c r="F42" s="692"/>
      <c r="G42" s="692"/>
      <c r="H42" s="692"/>
      <c r="I42" s="692"/>
      <c r="J42" s="692"/>
      <c r="K42" s="692"/>
      <c r="L42" s="692"/>
      <c r="M42" s="692"/>
      <c r="N42" s="692"/>
      <c r="O42" s="692"/>
      <c r="P42" s="692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692"/>
      <c r="F43" s="692"/>
      <c r="G43" s="692"/>
      <c r="H43" s="692"/>
      <c r="I43" s="692"/>
      <c r="J43" s="692"/>
      <c r="K43" s="692"/>
      <c r="L43" s="692"/>
      <c r="M43" s="692"/>
      <c r="N43" s="692"/>
      <c r="O43" s="692"/>
      <c r="P43" s="692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ht="16" thickBot="1" x14ac:dyDescent="0.4">
      <c r="B44" s="10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2"/>
    </row>
  </sheetData>
  <mergeCells count="103">
    <mergeCell ref="B6:M6"/>
    <mergeCell ref="N6:U6"/>
    <mergeCell ref="D8:G8"/>
    <mergeCell ref="G11:AD11"/>
    <mergeCell ref="F13:P13"/>
    <mergeCell ref="AA13:AB13"/>
    <mergeCell ref="B1:E1"/>
    <mergeCell ref="F1:AA1"/>
    <mergeCell ref="AB1:AE1"/>
    <mergeCell ref="K2:W3"/>
    <mergeCell ref="K4:W5"/>
    <mergeCell ref="AA4:AE4"/>
    <mergeCell ref="B19:F19"/>
    <mergeCell ref="G19:Q19"/>
    <mergeCell ref="R19:U19"/>
    <mergeCell ref="V19:Y19"/>
    <mergeCell ref="Z19:AE19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E37:P37"/>
    <mergeCell ref="E40:P40"/>
    <mergeCell ref="T40:AD40"/>
    <mergeCell ref="E41:P41"/>
    <mergeCell ref="B34:F34"/>
    <mergeCell ref="G34:Q34"/>
    <mergeCell ref="R34:U34"/>
    <mergeCell ref="V34:Y34"/>
    <mergeCell ref="Z34:AE34"/>
    <mergeCell ref="Z35:AE3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9"/>
  <sheetViews>
    <sheetView topLeftCell="A33" workbookViewId="0">
      <selection activeCell="B2" sqref="B2:AE5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99"/>
      <c r="G2" s="699"/>
      <c r="H2" s="699"/>
      <c r="I2" s="69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97"/>
      <c r="C3" s="698"/>
      <c r="D3" s="698"/>
      <c r="E3" s="69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00"/>
      <c r="Z3" s="700"/>
      <c r="AA3" s="700"/>
      <c r="AB3" s="26"/>
      <c r="AC3" s="26"/>
      <c r="AD3" s="26"/>
      <c r="AE3" s="31"/>
    </row>
    <row r="4" spans="2:33" s="4" customFormat="1" x14ac:dyDescent="0.35">
      <c r="B4" s="697"/>
      <c r="C4" s="698"/>
      <c r="D4" s="698"/>
      <c r="E4" s="69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00"/>
      <c r="Z4" s="70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688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3</v>
      </c>
      <c r="AC8" s="15">
        <v>1</v>
      </c>
      <c r="AD8" s="15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6.5" customHeight="1" x14ac:dyDescent="0.35">
      <c r="B18" s="1237"/>
      <c r="C18" s="1238"/>
      <c r="D18" s="1238"/>
      <c r="E18" s="1238"/>
      <c r="F18" s="1239"/>
      <c r="G18" s="1093" t="s">
        <v>323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0"/>
      <c r="R18" s="1237">
        <v>9</v>
      </c>
      <c r="S18" s="1238"/>
      <c r="T18" s="1238"/>
      <c r="U18" s="1239"/>
      <c r="V18" s="1270">
        <v>9587</v>
      </c>
      <c r="W18" s="1271"/>
      <c r="X18" s="1271"/>
      <c r="Y18" s="1272"/>
      <c r="Z18" s="1032">
        <f>+R18*V18</f>
        <v>86283</v>
      </c>
      <c r="AA18" s="1032"/>
      <c r="AB18" s="1032"/>
      <c r="AC18" s="1032"/>
      <c r="AD18" s="1032"/>
      <c r="AE18" s="1033"/>
    </row>
    <row r="19" spans="2:33" ht="19.5" customHeight="1" x14ac:dyDescent="0.35">
      <c r="B19" s="1017"/>
      <c r="C19" s="1013"/>
      <c r="D19" s="1013"/>
      <c r="E19" s="1013"/>
      <c r="F19" s="1014"/>
      <c r="G19" s="1093" t="s">
        <v>36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140">
        <v>1</v>
      </c>
      <c r="S19" s="1040"/>
      <c r="T19" s="1040"/>
      <c r="U19" s="1041"/>
      <c r="V19" s="1273">
        <v>11900</v>
      </c>
      <c r="W19" s="1274"/>
      <c r="X19" s="1274"/>
      <c r="Y19" s="1275"/>
      <c r="Z19" s="1032">
        <f t="shared" ref="Z19:Z41" si="0">+R19*V19</f>
        <v>11900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4"/>
      <c r="G20" s="1093" t="s">
        <v>345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140">
        <v>1</v>
      </c>
      <c r="S20" s="1141"/>
      <c r="T20" s="1141"/>
      <c r="U20" s="1142"/>
      <c r="V20" s="1045">
        <v>2130</v>
      </c>
      <c r="W20" s="1276"/>
      <c r="X20" s="1276"/>
      <c r="Y20" s="1277"/>
      <c r="Z20" s="1032">
        <f t="shared" ref="Z20" si="1">+V20*R20</f>
        <v>2130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4"/>
      <c r="G21" s="1093" t="s">
        <v>679</v>
      </c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140">
        <v>3</v>
      </c>
      <c r="S21" s="1040"/>
      <c r="T21" s="1040"/>
      <c r="U21" s="1041"/>
      <c r="V21" s="1273">
        <v>1309</v>
      </c>
      <c r="W21" s="1274"/>
      <c r="X21" s="1274"/>
      <c r="Y21" s="1275"/>
      <c r="Z21" s="1032">
        <f t="shared" si="0"/>
        <v>3927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4"/>
      <c r="G22" s="1093" t="s">
        <v>689</v>
      </c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140">
        <v>1</v>
      </c>
      <c r="S22" s="1040"/>
      <c r="T22" s="1040"/>
      <c r="U22" s="1041"/>
      <c r="V22" s="1273">
        <v>7200</v>
      </c>
      <c r="W22" s="1274"/>
      <c r="X22" s="1274"/>
      <c r="Y22" s="1275"/>
      <c r="Z22" s="1032">
        <f t="shared" si="0"/>
        <v>7200</v>
      </c>
      <c r="AA22" s="1032"/>
      <c r="AB22" s="1032"/>
      <c r="AC22" s="1032"/>
      <c r="AD22" s="1032"/>
      <c r="AE22" s="1033"/>
    </row>
    <row r="23" spans="2:33" ht="19.5" customHeight="1" thickBot="1" x14ac:dyDescent="0.4">
      <c r="B23" s="1017"/>
      <c r="C23" s="1013"/>
      <c r="D23" s="1013"/>
      <c r="E23" s="1013"/>
      <c r="F23" s="1014"/>
      <c r="G23" s="1250"/>
      <c r="H23" s="1251"/>
      <c r="I23" s="1251"/>
      <c r="J23" s="1251"/>
      <c r="K23" s="1251"/>
      <c r="L23" s="1251"/>
      <c r="M23" s="1251"/>
      <c r="N23" s="1251"/>
      <c r="O23" s="1251"/>
      <c r="P23" s="1251"/>
      <c r="Q23" s="1252"/>
      <c r="R23" s="1156"/>
      <c r="S23" s="1253"/>
      <c r="T23" s="1253"/>
      <c r="U23" s="1254"/>
      <c r="V23" s="1045"/>
      <c r="W23" s="1046"/>
      <c r="X23" s="1046"/>
      <c r="Y23" s="1278"/>
      <c r="Z23" s="1032">
        <f t="shared" si="0"/>
        <v>0</v>
      </c>
      <c r="AA23" s="1032"/>
      <c r="AB23" s="1032"/>
      <c r="AC23" s="1032"/>
      <c r="AD23" s="1032"/>
      <c r="AE23" s="1033"/>
      <c r="AG23" s="702"/>
    </row>
    <row r="24" spans="2:33" ht="19.5" customHeight="1" thickBot="1" x14ac:dyDescent="0.4">
      <c r="B24" s="1017"/>
      <c r="C24" s="1013"/>
      <c r="D24" s="1013"/>
      <c r="E24" s="1013"/>
      <c r="F24" s="1014"/>
      <c r="G24" s="1257"/>
      <c r="H24" s="1258"/>
      <c r="I24" s="1258"/>
      <c r="J24" s="1258"/>
      <c r="K24" s="1258"/>
      <c r="L24" s="1258"/>
      <c r="M24" s="1258"/>
      <c r="N24" s="1258"/>
      <c r="O24" s="1258"/>
      <c r="P24" s="1258"/>
      <c r="Q24" s="1259"/>
      <c r="R24" s="1006"/>
      <c r="S24" s="1260"/>
      <c r="T24" s="1260"/>
      <c r="U24" s="1261"/>
      <c r="V24" s="1094"/>
      <c r="W24" s="1279"/>
      <c r="X24" s="1279"/>
      <c r="Y24" s="1280"/>
      <c r="Z24" s="1032">
        <f t="shared" si="0"/>
        <v>0</v>
      </c>
      <c r="AA24" s="1032"/>
      <c r="AB24" s="1032"/>
      <c r="AC24" s="1032"/>
      <c r="AD24" s="1032"/>
      <c r="AE24" s="1033"/>
    </row>
    <row r="25" spans="2:33" ht="19.5" customHeight="1" thickBot="1" x14ac:dyDescent="0.4">
      <c r="B25" s="1008"/>
      <c r="C25" s="1112"/>
      <c r="D25" s="1112"/>
      <c r="E25" s="1112"/>
      <c r="F25" s="1113"/>
      <c r="G25" s="1006"/>
      <c r="H25" s="1006"/>
      <c r="I25" s="1006"/>
      <c r="J25" s="1006"/>
      <c r="K25" s="1006"/>
      <c r="L25" s="1006"/>
      <c r="M25" s="1006"/>
      <c r="N25" s="1006"/>
      <c r="O25" s="1006"/>
      <c r="P25" s="1006"/>
      <c r="Q25" s="1262"/>
      <c r="R25" s="1108"/>
      <c r="S25" s="1013"/>
      <c r="T25" s="1013"/>
      <c r="U25" s="1014"/>
      <c r="V25" s="1267"/>
      <c r="W25" s="1268"/>
      <c r="X25" s="1268"/>
      <c r="Y25" s="1269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266"/>
      <c r="C26" s="1260"/>
      <c r="D26" s="1260"/>
      <c r="E26" s="1260"/>
      <c r="F26" s="1260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47"/>
      <c r="W26" s="1148"/>
      <c r="X26" s="1148"/>
      <c r="Y26" s="1149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/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/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140"/>
      <c r="C34" s="1141"/>
      <c r="D34" s="1141"/>
      <c r="E34" s="1141"/>
      <c r="F34" s="1107"/>
      <c r="G34" s="1152"/>
      <c r="H34" s="1153"/>
      <c r="I34" s="1153"/>
      <c r="J34" s="1153"/>
      <c r="K34" s="1153"/>
      <c r="L34" s="1153"/>
      <c r="M34" s="1153"/>
      <c r="N34" s="1153"/>
      <c r="O34" s="1153"/>
      <c r="P34" s="1153"/>
      <c r="Q34" s="1154"/>
      <c r="R34" s="1153"/>
      <c r="S34" s="1153"/>
      <c r="T34" s="1153"/>
      <c r="U34" s="1154"/>
      <c r="V34" s="1137">
        <v>0</v>
      </c>
      <c r="W34" s="1138"/>
      <c r="X34" s="1138"/>
      <c r="Y34" s="1139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145">
        <v>0</v>
      </c>
      <c r="W35" s="1146"/>
      <c r="X35" s="1146"/>
      <c r="Y35" s="1146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145">
        <v>0</v>
      </c>
      <c r="W36" s="1146"/>
      <c r="X36" s="1146"/>
      <c r="Y36" s="1146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145">
        <v>0</v>
      </c>
      <c r="W37" s="1146"/>
      <c r="X37" s="1146"/>
      <c r="Y37" s="1146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143"/>
      <c r="S38" s="1144"/>
      <c r="T38" s="1144"/>
      <c r="U38" s="1144"/>
      <c r="V38" s="1145">
        <v>0</v>
      </c>
      <c r="W38" s="1146"/>
      <c r="X38" s="1146"/>
      <c r="Y38" s="1146"/>
      <c r="Z38" s="1124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thickBot="1" x14ac:dyDescent="0.4">
      <c r="B41" s="1156"/>
      <c r="C41" s="1157"/>
      <c r="D41" s="1157"/>
      <c r="E41" s="1157"/>
      <c r="F41" s="1011"/>
      <c r="G41" s="1156"/>
      <c r="H41" s="1157"/>
      <c r="I41" s="1157"/>
      <c r="J41" s="1157"/>
      <c r="K41" s="1157"/>
      <c r="L41" s="1157"/>
      <c r="M41" s="1157"/>
      <c r="N41" s="1157"/>
      <c r="O41" s="1157"/>
      <c r="P41" s="1157"/>
      <c r="Q41" s="1158"/>
      <c r="R41" s="1159"/>
      <c r="S41" s="1160"/>
      <c r="T41" s="1160"/>
      <c r="U41" s="1160"/>
      <c r="V41" s="1161">
        <v>0</v>
      </c>
      <c r="W41" s="1162"/>
      <c r="X41" s="1162"/>
      <c r="Y41" s="1162"/>
      <c r="Z41" s="1163">
        <f t="shared" si="0"/>
        <v>0</v>
      </c>
      <c r="AA41" s="1163"/>
      <c r="AB41" s="1163"/>
      <c r="AC41" s="1163"/>
      <c r="AD41" s="1163"/>
      <c r="AE41" s="1164"/>
    </row>
    <row r="42" spans="2:31" ht="16" thickBot="1" x14ac:dyDescent="0.4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8"/>
      <c r="X42" s="8"/>
      <c r="Y42" s="8"/>
      <c r="Z42" s="1003">
        <f>SUM(Z18:AE41)</f>
        <v>111440</v>
      </c>
      <c r="AA42" s="1004"/>
      <c r="AB42" s="1004"/>
      <c r="AC42" s="1004"/>
      <c r="AD42" s="1004"/>
      <c r="AE42" s="1005"/>
    </row>
    <row r="43" spans="2:31" x14ac:dyDescent="0.35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701"/>
      <c r="F44" s="701"/>
      <c r="G44" s="701"/>
      <c r="H44" s="701"/>
      <c r="I44" s="701"/>
      <c r="J44" s="701"/>
      <c r="K44" s="701"/>
      <c r="L44" s="701"/>
      <c r="M44" s="701"/>
      <c r="N44" s="701"/>
      <c r="O44" s="701"/>
      <c r="P44" s="701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701"/>
      <c r="F45" s="701"/>
      <c r="G45" s="701"/>
      <c r="H45" s="701"/>
      <c r="I45" s="701"/>
      <c r="J45" s="701"/>
      <c r="K45" s="701"/>
      <c r="L45" s="701"/>
      <c r="M45" s="701"/>
      <c r="N45" s="701"/>
      <c r="O45" s="701"/>
      <c r="P45" s="701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701"/>
      <c r="F46" s="701"/>
      <c r="G46" s="701"/>
      <c r="H46" s="701"/>
      <c r="I46" s="701"/>
      <c r="J46" s="701"/>
      <c r="K46" s="701"/>
      <c r="L46" s="701"/>
      <c r="M46" s="701"/>
      <c r="N46" s="701"/>
      <c r="O46" s="701"/>
      <c r="P46" s="701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1155" t="s">
        <v>18</v>
      </c>
      <c r="R47" s="1155"/>
      <c r="S47" s="1155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141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ht="16" thickBot="1" x14ac:dyDescent="0.4">
      <c r="B49" s="10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2"/>
    </row>
  </sheetData>
  <mergeCells count="143">
    <mergeCell ref="Z42:AE42"/>
    <mergeCell ref="E47:P47"/>
    <mergeCell ref="Q47:S47"/>
    <mergeCell ref="T47:AD47"/>
    <mergeCell ref="E48:P48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37"/>
  <sheetViews>
    <sheetView topLeftCell="A8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99"/>
      <c r="G2" s="699"/>
      <c r="H2" s="699"/>
      <c r="I2" s="69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97"/>
      <c r="C3" s="698"/>
      <c r="D3" s="698"/>
      <c r="E3" s="69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00"/>
      <c r="Z3" s="700"/>
      <c r="AA3" s="700"/>
      <c r="AB3" s="26"/>
      <c r="AC3" s="26"/>
      <c r="AD3" s="26"/>
      <c r="AE3" s="31"/>
    </row>
    <row r="4" spans="2:33" s="4" customFormat="1" x14ac:dyDescent="0.35">
      <c r="B4" s="697"/>
      <c r="C4" s="698"/>
      <c r="D4" s="698"/>
      <c r="E4" s="69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00"/>
      <c r="Z4" s="70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690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3</v>
      </c>
      <c r="AC8" s="15">
        <v>1</v>
      </c>
      <c r="AD8" s="15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281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x14ac:dyDescent="0.35">
      <c r="B18" s="1017"/>
      <c r="C18" s="1013"/>
      <c r="D18" s="1013"/>
      <c r="E18" s="1013"/>
      <c r="F18" s="1013"/>
      <c r="G18" s="1039" t="s">
        <v>323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108">
        <v>7</v>
      </c>
      <c r="S18" s="1013"/>
      <c r="T18" s="1013"/>
      <c r="U18" s="1014"/>
      <c r="V18" s="1282">
        <v>9587</v>
      </c>
      <c r="W18" s="1283"/>
      <c r="X18" s="1283"/>
      <c r="Y18" s="1284"/>
      <c r="Z18" s="1031">
        <f t="shared" ref="Z18:Z32" si="0">+R18*V18</f>
        <v>67109</v>
      </c>
      <c r="AA18" s="1032"/>
      <c r="AB18" s="1032"/>
      <c r="AC18" s="1032"/>
      <c r="AD18" s="1032"/>
      <c r="AE18" s="1033"/>
    </row>
    <row r="19" spans="2:33" ht="19.5" customHeight="1" x14ac:dyDescent="0.35">
      <c r="B19" s="1017"/>
      <c r="C19" s="1013"/>
      <c r="D19" s="1013"/>
      <c r="E19" s="1013"/>
      <c r="F19" s="1013"/>
      <c r="G19" s="1039" t="s">
        <v>485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108">
        <v>60</v>
      </c>
      <c r="S19" s="1013"/>
      <c r="T19" s="1013"/>
      <c r="U19" s="1014"/>
      <c r="V19" s="1282">
        <v>232</v>
      </c>
      <c r="W19" s="1283"/>
      <c r="X19" s="1283"/>
      <c r="Y19" s="1284"/>
      <c r="Z19" s="1031">
        <f t="shared" si="0"/>
        <v>13920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3"/>
      <c r="G20" s="1039" t="s">
        <v>473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1"/>
      <c r="R20" s="1108">
        <v>60</v>
      </c>
      <c r="S20" s="1013"/>
      <c r="T20" s="1013"/>
      <c r="U20" s="1014"/>
      <c r="V20" s="1031">
        <v>232</v>
      </c>
      <c r="W20" s="1032"/>
      <c r="X20" s="1032"/>
      <c r="Y20" s="1033"/>
      <c r="Z20" s="1031">
        <f t="shared" si="0"/>
        <v>13920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3"/>
      <c r="G21" s="1039" t="s">
        <v>40</v>
      </c>
      <c r="H21" s="1040"/>
      <c r="I21" s="1040"/>
      <c r="J21" s="1040"/>
      <c r="K21" s="1040"/>
      <c r="L21" s="1040"/>
      <c r="M21" s="1040"/>
      <c r="N21" s="1040"/>
      <c r="O21" s="1040"/>
      <c r="P21" s="1040"/>
      <c r="Q21" s="1041"/>
      <c r="R21" s="1108">
        <v>2</v>
      </c>
      <c r="S21" s="1013"/>
      <c r="T21" s="1013"/>
      <c r="U21" s="1014"/>
      <c r="V21" s="1282">
        <v>2266</v>
      </c>
      <c r="W21" s="1283"/>
      <c r="X21" s="1283"/>
      <c r="Y21" s="1284"/>
      <c r="Z21" s="1031">
        <f t="shared" si="0"/>
        <v>4532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3"/>
      <c r="G22" s="1039" t="s">
        <v>293</v>
      </c>
      <c r="H22" s="1040"/>
      <c r="I22" s="1040"/>
      <c r="J22" s="1040"/>
      <c r="K22" s="1040"/>
      <c r="L22" s="1040"/>
      <c r="M22" s="1040"/>
      <c r="N22" s="1040"/>
      <c r="O22" s="1040"/>
      <c r="P22" s="1040"/>
      <c r="Q22" s="1041"/>
      <c r="R22" s="1108">
        <v>2</v>
      </c>
      <c r="S22" s="1013"/>
      <c r="T22" s="1013"/>
      <c r="U22" s="1014"/>
      <c r="V22" s="1282">
        <v>511</v>
      </c>
      <c r="W22" s="1283"/>
      <c r="X22" s="1283"/>
      <c r="Y22" s="1284"/>
      <c r="Z22" s="1031">
        <f t="shared" si="0"/>
        <v>1022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3"/>
      <c r="G23" s="1039" t="s">
        <v>503</v>
      </c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108">
        <v>25</v>
      </c>
      <c r="S23" s="1013"/>
      <c r="T23" s="1013"/>
      <c r="U23" s="1014"/>
      <c r="V23" s="1282">
        <v>2202</v>
      </c>
      <c r="W23" s="1283"/>
      <c r="X23" s="1283"/>
      <c r="Y23" s="1284"/>
      <c r="Z23" s="1031">
        <f t="shared" si="0"/>
        <v>55050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282"/>
      <c r="W24" s="1283"/>
      <c r="X24" s="1283"/>
      <c r="Y24" s="1284"/>
      <c r="Z24" s="1031">
        <f t="shared" si="0"/>
        <v>0</v>
      </c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47"/>
      <c r="W25" s="1148"/>
      <c r="X25" s="1148"/>
      <c r="Y25" s="1149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140"/>
      <c r="C26" s="1141"/>
      <c r="D26" s="1141"/>
      <c r="E26" s="1141"/>
      <c r="F26" s="1107"/>
      <c r="G26" s="1140"/>
      <c r="H26" s="1141"/>
      <c r="I26" s="1141"/>
      <c r="J26" s="1141"/>
      <c r="K26" s="1141"/>
      <c r="L26" s="1141"/>
      <c r="M26" s="1141"/>
      <c r="N26" s="1141"/>
      <c r="O26" s="1141"/>
      <c r="P26" s="1141"/>
      <c r="Q26" s="1142"/>
      <c r="R26" s="1143"/>
      <c r="S26" s="1144"/>
      <c r="T26" s="1144"/>
      <c r="U26" s="1144"/>
      <c r="V26" s="1228"/>
      <c r="W26" s="1229"/>
      <c r="X26" s="1229"/>
      <c r="Y26" s="1229"/>
      <c r="Z26" s="1124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140"/>
      <c r="C27" s="1141"/>
      <c r="D27" s="1141"/>
      <c r="E27" s="1141"/>
      <c r="F27" s="1107"/>
      <c r="G27" s="1140"/>
      <c r="H27" s="1141"/>
      <c r="I27" s="1141"/>
      <c r="J27" s="1141"/>
      <c r="K27" s="1141"/>
      <c r="L27" s="1141"/>
      <c r="M27" s="1141"/>
      <c r="N27" s="1141"/>
      <c r="O27" s="1141"/>
      <c r="P27" s="1141"/>
      <c r="Q27" s="1142"/>
      <c r="R27" s="1143"/>
      <c r="S27" s="1144"/>
      <c r="T27" s="1144"/>
      <c r="U27" s="1144"/>
      <c r="V27" s="1228"/>
      <c r="W27" s="1229"/>
      <c r="X27" s="1229"/>
      <c r="Y27" s="1229"/>
      <c r="Z27" s="1124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140"/>
      <c r="C28" s="1141"/>
      <c r="D28" s="1141"/>
      <c r="E28" s="1141"/>
      <c r="F28" s="1107"/>
      <c r="G28" s="1140"/>
      <c r="H28" s="1141"/>
      <c r="I28" s="1141"/>
      <c r="J28" s="1141"/>
      <c r="K28" s="1141"/>
      <c r="L28" s="1141"/>
      <c r="M28" s="1141"/>
      <c r="N28" s="1141"/>
      <c r="O28" s="1141"/>
      <c r="P28" s="1141"/>
      <c r="Q28" s="1142"/>
      <c r="R28" s="1143"/>
      <c r="S28" s="1144"/>
      <c r="T28" s="1144"/>
      <c r="U28" s="1144"/>
      <c r="V28" s="1228"/>
      <c r="W28" s="1229"/>
      <c r="X28" s="1229"/>
      <c r="Y28" s="1229"/>
      <c r="Z28" s="1124">
        <f t="shared" si="0"/>
        <v>0</v>
      </c>
      <c r="AA28" s="1124"/>
      <c r="AB28" s="1124"/>
      <c r="AC28" s="1124"/>
      <c r="AD28" s="1124"/>
      <c r="AE28" s="1125"/>
    </row>
    <row r="29" spans="2:33" ht="19.5" customHeight="1" thickBot="1" x14ac:dyDescent="0.4">
      <c r="B29" s="1156"/>
      <c r="C29" s="1157"/>
      <c r="D29" s="1157"/>
      <c r="E29" s="1157"/>
      <c r="F29" s="1011"/>
      <c r="G29" s="1156"/>
      <c r="H29" s="1157"/>
      <c r="I29" s="1157"/>
      <c r="J29" s="1157"/>
      <c r="K29" s="1157"/>
      <c r="L29" s="1157"/>
      <c r="M29" s="1157"/>
      <c r="N29" s="1157"/>
      <c r="O29" s="1157"/>
      <c r="P29" s="1157"/>
      <c r="Q29" s="1158"/>
      <c r="R29" s="1159"/>
      <c r="S29" s="1160"/>
      <c r="T29" s="1160"/>
      <c r="U29" s="1160"/>
      <c r="V29" s="1223"/>
      <c r="W29" s="1224"/>
      <c r="X29" s="1224"/>
      <c r="Y29" s="1224"/>
      <c r="Z29" s="1163">
        <f t="shared" si="0"/>
        <v>0</v>
      </c>
      <c r="AA29" s="1163"/>
      <c r="AB29" s="1163"/>
      <c r="AC29" s="1163"/>
      <c r="AD29" s="1163"/>
      <c r="AE29" s="1164"/>
    </row>
    <row r="30" spans="2:33" ht="19.5" customHeight="1" thickBot="1" x14ac:dyDescent="0.4">
      <c r="B30" s="1156"/>
      <c r="C30" s="1157"/>
      <c r="D30" s="1157"/>
      <c r="E30" s="1157"/>
      <c r="F30" s="1011"/>
      <c r="G30" s="1156"/>
      <c r="H30" s="1157"/>
      <c r="I30" s="1157"/>
      <c r="J30" s="1157"/>
      <c r="K30" s="1157"/>
      <c r="L30" s="1157"/>
      <c r="M30" s="1157"/>
      <c r="N30" s="1157"/>
      <c r="O30" s="1157"/>
      <c r="P30" s="1157"/>
      <c r="Q30" s="1158"/>
      <c r="R30" s="1159"/>
      <c r="S30" s="1160"/>
      <c r="T30" s="1160"/>
      <c r="U30" s="1160"/>
      <c r="V30" s="1223"/>
      <c r="W30" s="1224"/>
      <c r="X30" s="1224"/>
      <c r="Y30" s="1224"/>
      <c r="Z30" s="1163">
        <f t="shared" si="0"/>
        <v>0</v>
      </c>
      <c r="AA30" s="1163"/>
      <c r="AB30" s="1163"/>
      <c r="AC30" s="1163"/>
      <c r="AD30" s="1163"/>
      <c r="AE30" s="1164"/>
    </row>
    <row r="31" spans="2:33" ht="19.5" customHeight="1" thickBot="1" x14ac:dyDescent="0.4">
      <c r="B31" s="1156"/>
      <c r="C31" s="1157"/>
      <c r="D31" s="1157"/>
      <c r="E31" s="1157"/>
      <c r="F31" s="1011"/>
      <c r="G31" s="1156"/>
      <c r="H31" s="1157"/>
      <c r="I31" s="1157"/>
      <c r="J31" s="1157"/>
      <c r="K31" s="1157"/>
      <c r="L31" s="1157"/>
      <c r="M31" s="1157"/>
      <c r="N31" s="1157"/>
      <c r="O31" s="1157"/>
      <c r="P31" s="1157"/>
      <c r="Q31" s="1158"/>
      <c r="R31" s="1159"/>
      <c r="S31" s="1160"/>
      <c r="T31" s="1160"/>
      <c r="U31" s="1160"/>
      <c r="V31" s="1223"/>
      <c r="W31" s="1224"/>
      <c r="X31" s="1224"/>
      <c r="Y31" s="1224"/>
      <c r="Z31" s="1163">
        <f t="shared" si="0"/>
        <v>0</v>
      </c>
      <c r="AA31" s="1163"/>
      <c r="AB31" s="1163"/>
      <c r="AC31" s="1163"/>
      <c r="AD31" s="1163"/>
      <c r="AE31" s="1164"/>
    </row>
    <row r="32" spans="2:33" ht="19.5" customHeight="1" thickBot="1" x14ac:dyDescent="0.4">
      <c r="B32" s="1156"/>
      <c r="C32" s="1157"/>
      <c r="D32" s="1157"/>
      <c r="E32" s="1157"/>
      <c r="F32" s="1011"/>
      <c r="G32" s="1156"/>
      <c r="H32" s="1157"/>
      <c r="I32" s="1157"/>
      <c r="J32" s="1157"/>
      <c r="K32" s="1157"/>
      <c r="L32" s="1157"/>
      <c r="M32" s="1157"/>
      <c r="N32" s="1157"/>
      <c r="O32" s="1157"/>
      <c r="P32" s="1157"/>
      <c r="Q32" s="1158"/>
      <c r="R32" s="1159"/>
      <c r="S32" s="1160"/>
      <c r="T32" s="1160"/>
      <c r="U32" s="1160"/>
      <c r="V32" s="1223"/>
      <c r="W32" s="1224"/>
      <c r="X32" s="1224"/>
      <c r="Y32" s="1224"/>
      <c r="Z32" s="1163">
        <f t="shared" si="0"/>
        <v>0</v>
      </c>
      <c r="AA32" s="1163"/>
      <c r="AB32" s="1163"/>
      <c r="AC32" s="1163"/>
      <c r="AD32" s="1163"/>
      <c r="AE32" s="1164"/>
    </row>
    <row r="33" spans="2:32" ht="16" thickBot="1" x14ac:dyDescent="0.4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8"/>
      <c r="X33" s="8"/>
      <c r="Y33" s="8"/>
      <c r="Z33" s="1003">
        <f>SUM(Z18:AE32)</f>
        <v>155553</v>
      </c>
      <c r="AA33" s="1004"/>
      <c r="AB33" s="1004"/>
      <c r="AC33" s="1004"/>
      <c r="AD33" s="1004"/>
      <c r="AE33" s="1005"/>
      <c r="AF33" s="702"/>
    </row>
    <row r="34" spans="2:32" x14ac:dyDescent="0.35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2" ht="22.5" customHeight="1" x14ac:dyDescent="0.35">
      <c r="B35" s="9" t="s">
        <v>17</v>
      </c>
      <c r="C35" s="4"/>
      <c r="D35" s="4"/>
      <c r="E35" s="1006" t="s">
        <v>0</v>
      </c>
      <c r="F35" s="1006"/>
      <c r="G35" s="1006"/>
      <c r="H35" s="1006"/>
      <c r="I35" s="1006"/>
      <c r="J35" s="1006"/>
      <c r="K35" s="1006"/>
      <c r="L35" s="1006"/>
      <c r="M35" s="1006"/>
      <c r="N35" s="1006"/>
      <c r="O35" s="1006"/>
      <c r="P35" s="1006"/>
      <c r="Q35" s="1155" t="s">
        <v>18</v>
      </c>
      <c r="R35" s="1155"/>
      <c r="S35" s="1155"/>
      <c r="T35" s="1006"/>
      <c r="U35" s="1006"/>
      <c r="V35" s="1006"/>
      <c r="W35" s="1006"/>
      <c r="X35" s="1006"/>
      <c r="Y35" s="1006"/>
      <c r="Z35" s="1006"/>
      <c r="AA35" s="1006"/>
      <c r="AB35" s="1006"/>
      <c r="AC35" s="1006"/>
      <c r="AD35" s="1006"/>
      <c r="AE35" s="6"/>
    </row>
    <row r="36" spans="2:32" x14ac:dyDescent="0.35">
      <c r="B36" s="3"/>
      <c r="C36" s="4"/>
      <c r="D36" s="4"/>
      <c r="E36" s="1007" t="s">
        <v>19</v>
      </c>
      <c r="F36" s="1007"/>
      <c r="G36" s="1007"/>
      <c r="H36" s="1007"/>
      <c r="I36" s="1007"/>
      <c r="J36" s="1007"/>
      <c r="K36" s="1007"/>
      <c r="L36" s="1007"/>
      <c r="M36" s="1007"/>
      <c r="N36" s="1007"/>
      <c r="O36" s="1007"/>
      <c r="P36" s="1007"/>
      <c r="Q36" s="4"/>
      <c r="R36" s="4"/>
      <c r="S36" s="4"/>
      <c r="T36" s="141" t="s">
        <v>28</v>
      </c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2" ht="16" thickBot="1" x14ac:dyDescent="0.4">
      <c r="B37" s="10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2"/>
    </row>
  </sheetData>
  <mergeCells count="98">
    <mergeCell ref="E35:P35"/>
    <mergeCell ref="Q35:S35"/>
    <mergeCell ref="T35:AD35"/>
    <mergeCell ref="E36:P36"/>
    <mergeCell ref="B32:F32"/>
    <mergeCell ref="G32:Q32"/>
    <mergeCell ref="R32:U32"/>
    <mergeCell ref="V32:Y32"/>
    <mergeCell ref="Z32:AE32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:E1"/>
    <mergeCell ref="F1:AA1"/>
    <mergeCell ref="AB1:AE1"/>
    <mergeCell ref="K2:W3"/>
    <mergeCell ref="K4:W5"/>
    <mergeCell ref="AA4:AE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51"/>
  <sheetViews>
    <sheetView topLeftCell="A12" zoomScaleNormal="100" workbookViewId="0">
      <selection activeCell="G22" sqref="G22:Q22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99"/>
      <c r="G2" s="699"/>
      <c r="H2" s="699"/>
      <c r="I2" s="69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97"/>
      <c r="C3" s="698"/>
      <c r="D3" s="698"/>
      <c r="E3" s="69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00"/>
      <c r="Z3" s="700"/>
      <c r="AA3" s="700"/>
      <c r="AB3" s="26"/>
      <c r="AC3" s="26"/>
      <c r="AD3" s="26"/>
      <c r="AE3" s="31"/>
    </row>
    <row r="4" spans="2:33" s="4" customFormat="1" x14ac:dyDescent="0.35">
      <c r="B4" s="697"/>
      <c r="C4" s="698"/>
      <c r="D4" s="698"/>
      <c r="E4" s="69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00"/>
      <c r="Z4" s="70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691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0</v>
      </c>
      <c r="AB8" s="318">
        <v>3</v>
      </c>
      <c r="AC8" s="318">
        <v>1</v>
      </c>
      <c r="AD8" s="318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658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1:35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1:35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1:35" ht="19.5" customHeight="1" x14ac:dyDescent="0.35">
      <c r="B19" s="1017"/>
      <c r="C19" s="1013"/>
      <c r="D19" s="1013"/>
      <c r="E19" s="1013"/>
      <c r="F19" s="1018"/>
      <c r="G19" s="1093" t="s">
        <v>239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017">
        <v>90</v>
      </c>
      <c r="S19" s="1013"/>
      <c r="T19" s="1013"/>
      <c r="U19" s="1014"/>
      <c r="V19" s="1031">
        <v>232</v>
      </c>
      <c r="W19" s="1034"/>
      <c r="X19" s="1034"/>
      <c r="Y19" s="1035"/>
      <c r="Z19" s="1031">
        <f t="shared" ref="Z19:Z45" si="0">+R19*V19</f>
        <v>20880</v>
      </c>
      <c r="AA19" s="1032"/>
      <c r="AB19" s="1032"/>
      <c r="AC19" s="1032"/>
      <c r="AD19" s="1032"/>
      <c r="AE19" s="1033"/>
    </row>
    <row r="20" spans="1:35" ht="19.5" customHeight="1" x14ac:dyDescent="0.35">
      <c r="A20" s="1" t="s">
        <v>685</v>
      </c>
      <c r="B20" s="1017"/>
      <c r="C20" s="1013"/>
      <c r="D20" s="1013"/>
      <c r="E20" s="1013"/>
      <c r="F20" s="1018"/>
      <c r="G20" s="1093" t="s">
        <v>714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017">
        <v>90</v>
      </c>
      <c r="S20" s="1013"/>
      <c r="T20" s="1013"/>
      <c r="U20" s="1014"/>
      <c r="V20" s="1031">
        <v>232</v>
      </c>
      <c r="W20" s="1034"/>
      <c r="X20" s="1034"/>
      <c r="Y20" s="1035"/>
      <c r="Z20" s="1031">
        <f t="shared" si="0"/>
        <v>20880</v>
      </c>
      <c r="AA20" s="1032"/>
      <c r="AB20" s="1032"/>
      <c r="AC20" s="1032"/>
      <c r="AD20" s="1032"/>
      <c r="AE20" s="1033"/>
    </row>
    <row r="21" spans="1:35" ht="19.5" customHeight="1" x14ac:dyDescent="0.35">
      <c r="B21" s="1017"/>
      <c r="C21" s="1013"/>
      <c r="D21" s="1013"/>
      <c r="E21" s="1013"/>
      <c r="F21" s="1018"/>
      <c r="G21" s="1093" t="s">
        <v>323</v>
      </c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017">
        <v>10</v>
      </c>
      <c r="S21" s="1013"/>
      <c r="T21" s="1013"/>
      <c r="U21" s="1014"/>
      <c r="V21" s="1031">
        <v>9587</v>
      </c>
      <c r="W21" s="1034"/>
      <c r="X21" s="1034"/>
      <c r="Y21" s="1035"/>
      <c r="Z21" s="1031">
        <f>+R21*V21</f>
        <v>95870</v>
      </c>
      <c r="AA21" s="1032"/>
      <c r="AB21" s="1032"/>
      <c r="AC21" s="1032"/>
      <c r="AD21" s="1032"/>
      <c r="AE21" s="1033"/>
    </row>
    <row r="22" spans="1:35" ht="19.5" customHeight="1" x14ac:dyDescent="0.35">
      <c r="B22" s="1017"/>
      <c r="C22" s="1013"/>
      <c r="D22" s="1013"/>
      <c r="E22" s="1013"/>
      <c r="F22" s="1018"/>
      <c r="G22" s="1093" t="s">
        <v>40</v>
      </c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017">
        <v>2</v>
      </c>
      <c r="S22" s="1013"/>
      <c r="T22" s="1013"/>
      <c r="U22" s="1014"/>
      <c r="V22" s="1031">
        <v>2266</v>
      </c>
      <c r="W22" s="1034"/>
      <c r="X22" s="1034"/>
      <c r="Y22" s="1035"/>
      <c r="Z22" s="1031">
        <f>+R22*V22</f>
        <v>4532</v>
      </c>
      <c r="AA22" s="1032"/>
      <c r="AB22" s="1032"/>
      <c r="AC22" s="1032"/>
      <c r="AD22" s="1032"/>
      <c r="AE22" s="1033"/>
    </row>
    <row r="23" spans="1:35" ht="19.5" customHeight="1" x14ac:dyDescent="0.35">
      <c r="B23" s="1017"/>
      <c r="C23" s="1013"/>
      <c r="D23" s="1013"/>
      <c r="E23" s="1013"/>
      <c r="F23" s="1018"/>
      <c r="G23" s="1093" t="s">
        <v>574</v>
      </c>
      <c r="H23" s="1040"/>
      <c r="I23" s="1040"/>
      <c r="J23" s="1040"/>
      <c r="K23" s="1040"/>
      <c r="L23" s="1040"/>
      <c r="M23" s="1040"/>
      <c r="N23" s="1040"/>
      <c r="O23" s="1040"/>
      <c r="P23" s="1040"/>
      <c r="Q23" s="1040"/>
      <c r="R23" s="1017">
        <v>15</v>
      </c>
      <c r="S23" s="1013"/>
      <c r="T23" s="1013"/>
      <c r="U23" s="1014"/>
      <c r="V23" s="1031">
        <v>511</v>
      </c>
      <c r="W23" s="1034"/>
      <c r="X23" s="1034"/>
      <c r="Y23" s="1035"/>
      <c r="Z23" s="1103">
        <f t="shared" si="0"/>
        <v>7665</v>
      </c>
      <c r="AA23" s="1285"/>
      <c r="AB23" s="1285"/>
      <c r="AC23" s="1285"/>
      <c r="AD23" s="1285"/>
      <c r="AE23" s="1286"/>
    </row>
    <row r="24" spans="1:35" ht="19.5" customHeight="1" x14ac:dyDescent="0.35">
      <c r="B24" s="1017"/>
      <c r="C24" s="1013"/>
      <c r="D24" s="1013"/>
      <c r="E24" s="1013"/>
      <c r="F24" s="1018"/>
      <c r="G24" s="1093" t="s">
        <v>245</v>
      </c>
      <c r="H24" s="1040"/>
      <c r="I24" s="1040"/>
      <c r="J24" s="1040"/>
      <c r="K24" s="1040"/>
      <c r="L24" s="1040"/>
      <c r="M24" s="1040"/>
      <c r="N24" s="1040"/>
      <c r="O24" s="1040"/>
      <c r="P24" s="1040"/>
      <c r="Q24" s="1040"/>
      <c r="R24" s="1017">
        <v>20</v>
      </c>
      <c r="S24" s="1013"/>
      <c r="T24" s="1013"/>
      <c r="U24" s="1014"/>
      <c r="V24" s="1031">
        <v>494</v>
      </c>
      <c r="W24" s="1034"/>
      <c r="X24" s="1034"/>
      <c r="Y24" s="1035"/>
      <c r="Z24" s="1103">
        <f t="shared" si="0"/>
        <v>9880</v>
      </c>
      <c r="AA24" s="1285"/>
      <c r="AB24" s="1285"/>
      <c r="AC24" s="1285"/>
      <c r="AD24" s="1285"/>
      <c r="AE24" s="1286"/>
      <c r="AI24" s="702">
        <f>SUM(Z19:AE24)</f>
        <v>159707</v>
      </c>
    </row>
    <row r="25" spans="1:35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22">
        <v>0</v>
      </c>
      <c r="W25" s="1023"/>
      <c r="X25" s="1023"/>
      <c r="Y25" s="1024"/>
      <c r="Z25" s="1012">
        <f t="shared" si="0"/>
        <v>0</v>
      </c>
      <c r="AA25" s="1015"/>
      <c r="AB25" s="1015"/>
      <c r="AC25" s="1015"/>
      <c r="AD25" s="1015"/>
      <c r="AE25" s="1016"/>
    </row>
    <row r="26" spans="1:35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22">
        <v>0</v>
      </c>
      <c r="W26" s="1023"/>
      <c r="X26" s="1023"/>
      <c r="Y26" s="1024"/>
      <c r="Z26" s="1012">
        <f t="shared" si="0"/>
        <v>0</v>
      </c>
      <c r="AA26" s="1015"/>
      <c r="AB26" s="1015"/>
      <c r="AC26" s="1015"/>
      <c r="AD26" s="1015"/>
      <c r="AE26" s="1016"/>
    </row>
    <row r="27" spans="1:35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22">
        <v>0</v>
      </c>
      <c r="W27" s="1023"/>
      <c r="X27" s="1023"/>
      <c r="Y27" s="1024"/>
      <c r="Z27" s="1012">
        <f t="shared" si="0"/>
        <v>0</v>
      </c>
      <c r="AA27" s="1015"/>
      <c r="AB27" s="1015"/>
      <c r="AC27" s="1015"/>
      <c r="AD27" s="1015"/>
      <c r="AE27" s="1016"/>
    </row>
    <row r="28" spans="1:35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22">
        <v>0</v>
      </c>
      <c r="W28" s="1023"/>
      <c r="X28" s="1023"/>
      <c r="Y28" s="1024"/>
      <c r="Z28" s="1012">
        <f t="shared" si="0"/>
        <v>0</v>
      </c>
      <c r="AA28" s="1015"/>
      <c r="AB28" s="1015"/>
      <c r="AC28" s="1015"/>
      <c r="AD28" s="1015"/>
      <c r="AE28" s="1016"/>
    </row>
    <row r="29" spans="1:35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22">
        <v>0</v>
      </c>
      <c r="W29" s="1023"/>
      <c r="X29" s="1023"/>
      <c r="Y29" s="1024"/>
      <c r="Z29" s="1012">
        <f t="shared" si="0"/>
        <v>0</v>
      </c>
      <c r="AA29" s="1015"/>
      <c r="AB29" s="1015"/>
      <c r="AC29" s="1015"/>
      <c r="AD29" s="1015"/>
      <c r="AE29" s="1016"/>
    </row>
    <row r="30" spans="1:35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>
        <v>0</v>
      </c>
      <c r="W30" s="1023"/>
      <c r="X30" s="1023"/>
      <c r="Y30" s="1024"/>
      <c r="Z30" s="1012">
        <f t="shared" si="0"/>
        <v>0</v>
      </c>
      <c r="AA30" s="1015"/>
      <c r="AB30" s="1015"/>
      <c r="AC30" s="1015"/>
      <c r="AD30" s="1015"/>
      <c r="AE30" s="1016"/>
    </row>
    <row r="31" spans="1:35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22">
        <v>0</v>
      </c>
      <c r="W31" s="1023"/>
      <c r="X31" s="1023"/>
      <c r="Y31" s="1024"/>
      <c r="Z31" s="1012">
        <f t="shared" si="0"/>
        <v>0</v>
      </c>
      <c r="AA31" s="1015"/>
      <c r="AB31" s="1015"/>
      <c r="AC31" s="1015"/>
      <c r="AD31" s="1015"/>
      <c r="AE31" s="1016"/>
    </row>
    <row r="32" spans="1:35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22">
        <v>0</v>
      </c>
      <c r="W32" s="1023"/>
      <c r="X32" s="1023"/>
      <c r="Y32" s="1024"/>
      <c r="Z32" s="1012">
        <f t="shared" si="0"/>
        <v>0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>
        <v>0</v>
      </c>
      <c r="W33" s="1013"/>
      <c r="X33" s="1013"/>
      <c r="Y33" s="1014"/>
      <c r="Z33" s="1012">
        <f t="shared" si="0"/>
        <v>0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/>
      <c r="S34" s="1013"/>
      <c r="T34" s="1013"/>
      <c r="U34" s="1014"/>
      <c r="V34" s="1012">
        <v>0</v>
      </c>
      <c r="W34" s="1013"/>
      <c r="X34" s="1013"/>
      <c r="Y34" s="1014"/>
      <c r="Z34" s="1012">
        <f t="shared" si="0"/>
        <v>0</v>
      </c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>
        <v>0</v>
      </c>
      <c r="W35" s="1013"/>
      <c r="X35" s="1013"/>
      <c r="Y35" s="1014"/>
      <c r="Z35" s="1012">
        <f t="shared" si="0"/>
        <v>0</v>
      </c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008"/>
      <c r="S36" s="1009"/>
      <c r="T36" s="1009"/>
      <c r="U36" s="1010"/>
      <c r="V36" s="1012">
        <v>0</v>
      </c>
      <c r="W36" s="1013"/>
      <c r="X36" s="1013"/>
      <c r="Y36" s="1014"/>
      <c r="Z36" s="1012">
        <f t="shared" si="0"/>
        <v>0</v>
      </c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008"/>
      <c r="S37" s="1009"/>
      <c r="T37" s="1009"/>
      <c r="U37" s="1010"/>
      <c r="V37" s="1012">
        <v>0</v>
      </c>
      <c r="W37" s="1013"/>
      <c r="X37" s="1013"/>
      <c r="Y37" s="1014"/>
      <c r="Z37" s="1012">
        <f t="shared" si="0"/>
        <v>0</v>
      </c>
      <c r="AA37" s="1015"/>
      <c r="AB37" s="1015"/>
      <c r="AC37" s="1015"/>
      <c r="AD37" s="1015"/>
      <c r="AE37" s="1016"/>
    </row>
    <row r="38" spans="2:31" ht="19.5" customHeight="1" thickBot="1" x14ac:dyDescent="0.4">
      <c r="B38" s="1008"/>
      <c r="C38" s="1009"/>
      <c r="D38" s="1009"/>
      <c r="E38" s="1009"/>
      <c r="F38" s="1010"/>
      <c r="G38" s="1011"/>
      <c r="H38" s="1009"/>
      <c r="I38" s="1009"/>
      <c r="J38" s="1009"/>
      <c r="K38" s="1009"/>
      <c r="L38" s="1009"/>
      <c r="M38" s="1009"/>
      <c r="N38" s="1009"/>
      <c r="O38" s="1009"/>
      <c r="P38" s="1009"/>
      <c r="Q38" s="1010"/>
      <c r="R38" s="1008"/>
      <c r="S38" s="1009"/>
      <c r="T38" s="1009"/>
      <c r="U38" s="1010"/>
      <c r="V38" s="1012">
        <v>0</v>
      </c>
      <c r="W38" s="1013"/>
      <c r="X38" s="1013"/>
      <c r="Y38" s="1014"/>
      <c r="Z38" s="1012">
        <f t="shared" si="0"/>
        <v>0</v>
      </c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011"/>
      <c r="H39" s="1009"/>
      <c r="I39" s="1009"/>
      <c r="J39" s="1009"/>
      <c r="K39" s="1009"/>
      <c r="L39" s="1009"/>
      <c r="M39" s="1009"/>
      <c r="N39" s="1009"/>
      <c r="O39" s="1009"/>
      <c r="P39" s="1009"/>
      <c r="Q39" s="1010"/>
      <c r="R39" s="1008"/>
      <c r="S39" s="1009"/>
      <c r="T39" s="1009"/>
      <c r="U39" s="1010"/>
      <c r="V39" s="1012">
        <v>0</v>
      </c>
      <c r="W39" s="1013"/>
      <c r="X39" s="1013"/>
      <c r="Y39" s="1014"/>
      <c r="Z39" s="1012">
        <f t="shared" si="0"/>
        <v>0</v>
      </c>
      <c r="AA39" s="1015"/>
      <c r="AB39" s="1015"/>
      <c r="AC39" s="1015"/>
      <c r="AD39" s="1015"/>
      <c r="AE39" s="1016"/>
    </row>
    <row r="40" spans="2:31" ht="19.5" customHeight="1" thickBot="1" x14ac:dyDescent="0.4">
      <c r="B40" s="1008"/>
      <c r="C40" s="1009"/>
      <c r="D40" s="1009"/>
      <c r="E40" s="1009"/>
      <c r="F40" s="1010"/>
      <c r="G40" s="1011"/>
      <c r="H40" s="1009"/>
      <c r="I40" s="1009"/>
      <c r="J40" s="1009"/>
      <c r="K40" s="1009"/>
      <c r="L40" s="1009"/>
      <c r="M40" s="1009"/>
      <c r="N40" s="1009"/>
      <c r="O40" s="1009"/>
      <c r="P40" s="1009"/>
      <c r="Q40" s="1010"/>
      <c r="R40" s="1008"/>
      <c r="S40" s="1009"/>
      <c r="T40" s="1009"/>
      <c r="U40" s="1010"/>
      <c r="V40" s="1012">
        <v>0</v>
      </c>
      <c r="W40" s="1013"/>
      <c r="X40" s="1013"/>
      <c r="Y40" s="1014"/>
      <c r="Z40" s="1012">
        <f t="shared" si="0"/>
        <v>0</v>
      </c>
      <c r="AA40" s="1015"/>
      <c r="AB40" s="1015"/>
      <c r="AC40" s="1015"/>
      <c r="AD40" s="1015"/>
      <c r="AE40" s="1016"/>
    </row>
    <row r="41" spans="2:31" ht="19.5" customHeight="1" thickBot="1" x14ac:dyDescent="0.4">
      <c r="B41" s="1008"/>
      <c r="C41" s="1009"/>
      <c r="D41" s="1009"/>
      <c r="E41" s="1009"/>
      <c r="F41" s="1010"/>
      <c r="G41" s="1011"/>
      <c r="H41" s="1009"/>
      <c r="I41" s="1009"/>
      <c r="J41" s="1009"/>
      <c r="K41" s="1009"/>
      <c r="L41" s="1009"/>
      <c r="M41" s="1009"/>
      <c r="N41" s="1009"/>
      <c r="O41" s="1009"/>
      <c r="P41" s="1009"/>
      <c r="Q41" s="1010"/>
      <c r="R41" s="1008"/>
      <c r="S41" s="1009"/>
      <c r="T41" s="1009"/>
      <c r="U41" s="1010"/>
      <c r="V41" s="1012">
        <v>0</v>
      </c>
      <c r="W41" s="1013"/>
      <c r="X41" s="1013"/>
      <c r="Y41" s="1014"/>
      <c r="Z41" s="1012">
        <f t="shared" si="0"/>
        <v>0</v>
      </c>
      <c r="AA41" s="1015"/>
      <c r="AB41" s="1015"/>
      <c r="AC41" s="1015"/>
      <c r="AD41" s="1015"/>
      <c r="AE41" s="1016"/>
    </row>
    <row r="42" spans="2:31" ht="19.5" customHeight="1" thickBot="1" x14ac:dyDescent="0.4">
      <c r="B42" s="1008"/>
      <c r="C42" s="1009"/>
      <c r="D42" s="1009"/>
      <c r="E42" s="1009"/>
      <c r="F42" s="1010"/>
      <c r="G42" s="1011"/>
      <c r="H42" s="1009"/>
      <c r="I42" s="1009"/>
      <c r="J42" s="1009"/>
      <c r="K42" s="1009"/>
      <c r="L42" s="1009"/>
      <c r="M42" s="1009"/>
      <c r="N42" s="1009"/>
      <c r="O42" s="1009"/>
      <c r="P42" s="1009"/>
      <c r="Q42" s="1010"/>
      <c r="R42" s="1008"/>
      <c r="S42" s="1009"/>
      <c r="T42" s="1009"/>
      <c r="U42" s="1010"/>
      <c r="V42" s="1012">
        <v>0</v>
      </c>
      <c r="W42" s="1013"/>
      <c r="X42" s="1013"/>
      <c r="Y42" s="1014"/>
      <c r="Z42" s="1012">
        <f t="shared" si="0"/>
        <v>0</v>
      </c>
      <c r="AA42" s="1015"/>
      <c r="AB42" s="1015"/>
      <c r="AC42" s="1015"/>
      <c r="AD42" s="1015"/>
      <c r="AE42" s="1016"/>
    </row>
    <row r="43" spans="2:31" ht="19.5" customHeight="1" thickBot="1" x14ac:dyDescent="0.4">
      <c r="B43" s="1008"/>
      <c r="C43" s="1009"/>
      <c r="D43" s="1009"/>
      <c r="E43" s="1009"/>
      <c r="F43" s="1010"/>
      <c r="G43" s="1011"/>
      <c r="H43" s="1009"/>
      <c r="I43" s="1009"/>
      <c r="J43" s="1009"/>
      <c r="K43" s="1009"/>
      <c r="L43" s="1009"/>
      <c r="M43" s="1009"/>
      <c r="N43" s="1009"/>
      <c r="O43" s="1009"/>
      <c r="P43" s="1009"/>
      <c r="Q43" s="1010"/>
      <c r="R43" s="1008"/>
      <c r="S43" s="1009"/>
      <c r="T43" s="1009"/>
      <c r="U43" s="1010"/>
      <c r="V43" s="1012">
        <v>0</v>
      </c>
      <c r="W43" s="1013"/>
      <c r="X43" s="1013"/>
      <c r="Y43" s="1014"/>
      <c r="Z43" s="1012">
        <f t="shared" si="0"/>
        <v>0</v>
      </c>
      <c r="AA43" s="1015"/>
      <c r="AB43" s="1015"/>
      <c r="AC43" s="1015"/>
      <c r="AD43" s="1015"/>
      <c r="AE43" s="1016"/>
    </row>
    <row r="44" spans="2:31" ht="19.5" customHeight="1" thickBot="1" x14ac:dyDescent="0.4">
      <c r="B44" s="1008"/>
      <c r="C44" s="1009"/>
      <c r="D44" s="1009"/>
      <c r="E44" s="1009"/>
      <c r="F44" s="1010"/>
      <c r="G44" s="1011"/>
      <c r="H44" s="1009"/>
      <c r="I44" s="1009"/>
      <c r="J44" s="1009"/>
      <c r="K44" s="1009"/>
      <c r="L44" s="1009"/>
      <c r="M44" s="1009"/>
      <c r="N44" s="1009"/>
      <c r="O44" s="1009"/>
      <c r="P44" s="1009"/>
      <c r="Q44" s="1010"/>
      <c r="R44" s="1008"/>
      <c r="S44" s="1009"/>
      <c r="T44" s="1009"/>
      <c r="U44" s="1010"/>
      <c r="V44" s="1012">
        <v>0</v>
      </c>
      <c r="W44" s="1013"/>
      <c r="X44" s="1013"/>
      <c r="Y44" s="1014"/>
      <c r="Z44" s="1012">
        <f t="shared" si="0"/>
        <v>0</v>
      </c>
      <c r="AA44" s="1015"/>
      <c r="AB44" s="1015"/>
      <c r="AC44" s="1015"/>
      <c r="AD44" s="1015"/>
      <c r="AE44" s="1016"/>
    </row>
    <row r="45" spans="2:31" ht="19.5" customHeight="1" thickBot="1" x14ac:dyDescent="0.4">
      <c r="B45" s="1008"/>
      <c r="C45" s="1009"/>
      <c r="D45" s="1009"/>
      <c r="E45" s="1009"/>
      <c r="F45" s="1010"/>
      <c r="G45" s="1011"/>
      <c r="H45" s="1009"/>
      <c r="I45" s="1009"/>
      <c r="J45" s="1009"/>
      <c r="K45" s="1009"/>
      <c r="L45" s="1009"/>
      <c r="M45" s="1009"/>
      <c r="N45" s="1009"/>
      <c r="O45" s="1009"/>
      <c r="P45" s="1009"/>
      <c r="Q45" s="1010"/>
      <c r="R45" s="1008"/>
      <c r="S45" s="1009"/>
      <c r="T45" s="1009"/>
      <c r="U45" s="1010"/>
      <c r="V45" s="1012">
        <v>0</v>
      </c>
      <c r="W45" s="1013"/>
      <c r="X45" s="1013"/>
      <c r="Y45" s="1014"/>
      <c r="Z45" s="1012">
        <f t="shared" si="0"/>
        <v>0</v>
      </c>
      <c r="AA45" s="1015"/>
      <c r="AB45" s="1015"/>
      <c r="AC45" s="1015"/>
      <c r="AD45" s="1015"/>
      <c r="AE45" s="1016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SUM(Z19:AE45)</f>
        <v>159707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701"/>
      <c r="F48" s="701"/>
      <c r="G48" s="701"/>
      <c r="H48" s="701"/>
      <c r="I48" s="701"/>
      <c r="J48" s="701"/>
      <c r="K48" s="701"/>
      <c r="L48" s="701"/>
      <c r="M48" s="701"/>
      <c r="N48" s="701"/>
      <c r="O48" s="701"/>
      <c r="P48" s="701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ht="22.5" customHeight="1" x14ac:dyDescent="0.35">
      <c r="B49" s="9" t="s">
        <v>17</v>
      </c>
      <c r="C49" s="4"/>
      <c r="D49" s="4"/>
      <c r="E49" s="1006" t="s">
        <v>0</v>
      </c>
      <c r="F49" s="1006"/>
      <c r="G49" s="1006"/>
      <c r="H49" s="1006"/>
      <c r="I49" s="1006"/>
      <c r="J49" s="1006"/>
      <c r="K49" s="1006"/>
      <c r="L49" s="1006"/>
      <c r="M49" s="1006"/>
      <c r="N49" s="1006"/>
      <c r="O49" s="1006"/>
      <c r="P49" s="1006"/>
      <c r="Q49" s="4"/>
      <c r="R49" s="7" t="s">
        <v>18</v>
      </c>
      <c r="S49" s="4"/>
      <c r="T49" s="1006"/>
      <c r="U49" s="1006"/>
      <c r="V49" s="1006"/>
      <c r="W49" s="1006"/>
      <c r="X49" s="1006"/>
      <c r="Y49" s="1006"/>
      <c r="Z49" s="1006"/>
      <c r="AA49" s="1006"/>
      <c r="AB49" s="1006"/>
      <c r="AC49" s="1006"/>
      <c r="AD49" s="1006"/>
      <c r="AE49" s="6"/>
    </row>
    <row r="50" spans="2:31" x14ac:dyDescent="0.35">
      <c r="B50" s="3"/>
      <c r="C50" s="4"/>
      <c r="D50" s="4"/>
      <c r="E50" s="1007" t="s">
        <v>19</v>
      </c>
      <c r="F50" s="1007"/>
      <c r="G50" s="1007"/>
      <c r="H50" s="1007"/>
      <c r="I50" s="1007"/>
      <c r="J50" s="1007"/>
      <c r="K50" s="1007"/>
      <c r="L50" s="1007"/>
      <c r="M50" s="1007"/>
      <c r="N50" s="1007"/>
      <c r="O50" s="1007"/>
      <c r="P50" s="1007"/>
      <c r="Q50" s="4"/>
      <c r="R50" s="4"/>
      <c r="S50" s="4"/>
      <c r="T50" s="4" t="s">
        <v>28</v>
      </c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57">
    <mergeCell ref="E49:P49"/>
    <mergeCell ref="T49:AD49"/>
    <mergeCell ref="E50:P50"/>
    <mergeCell ref="B45:F45"/>
    <mergeCell ref="G45:Q45"/>
    <mergeCell ref="R45:U45"/>
    <mergeCell ref="V45:Y45"/>
    <mergeCell ref="Z45:AE45"/>
    <mergeCell ref="Z46:AE46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9"/>
  <sheetViews>
    <sheetView topLeftCell="A29" zoomScaleNormal="100" workbookViewId="0">
      <selection activeCell="B2" sqref="B2:AE46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99"/>
      <c r="G2" s="699"/>
      <c r="H2" s="699"/>
      <c r="I2" s="69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97"/>
      <c r="C3" s="698"/>
      <c r="D3" s="698"/>
      <c r="E3" s="69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00"/>
      <c r="Z3" s="700"/>
      <c r="AA3" s="700"/>
      <c r="AB3" s="26"/>
      <c r="AC3" s="26"/>
      <c r="AD3" s="26"/>
      <c r="AE3" s="31"/>
    </row>
    <row r="4" spans="2:33" s="4" customFormat="1" x14ac:dyDescent="0.35">
      <c r="B4" s="697"/>
      <c r="C4" s="698"/>
      <c r="D4" s="698"/>
      <c r="E4" s="69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00"/>
      <c r="Z4" s="700"/>
      <c r="AA4" s="1104">
        <v>41926</v>
      </c>
      <c r="AB4" s="1104"/>
      <c r="AC4" s="1104"/>
      <c r="AD4" s="1104"/>
      <c r="AE4" s="1105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>
        <v>8</v>
      </c>
      <c r="D8" s="1085" t="s">
        <v>693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3</v>
      </c>
      <c r="AC8" s="15">
        <v>1</v>
      </c>
      <c r="AD8" s="15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093" t="s">
        <v>323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017">
        <v>8</v>
      </c>
      <c r="S19" s="1013"/>
      <c r="T19" s="1013"/>
      <c r="U19" s="1014"/>
      <c r="V19" s="1031">
        <v>9587</v>
      </c>
      <c r="W19" s="1034"/>
      <c r="X19" s="1034"/>
      <c r="Y19" s="1035"/>
      <c r="Z19" s="1031">
        <f>+V19*R19</f>
        <v>76696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093" t="s">
        <v>694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017">
        <v>100</v>
      </c>
      <c r="S20" s="1013"/>
      <c r="T20" s="1013"/>
      <c r="U20" s="1014"/>
      <c r="V20" s="1031">
        <v>60</v>
      </c>
      <c r="W20" s="1032"/>
      <c r="X20" s="1032"/>
      <c r="Y20" s="1033"/>
      <c r="Z20" s="1031">
        <f t="shared" ref="Z20:Z22" si="0">+V20*R20</f>
        <v>6000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093" t="s">
        <v>695</v>
      </c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017">
        <v>34</v>
      </c>
      <c r="S21" s="1013"/>
      <c r="T21" s="1013"/>
      <c r="U21" s="1014"/>
      <c r="V21" s="1031">
        <v>70</v>
      </c>
      <c r="W21" s="1032"/>
      <c r="X21" s="1032"/>
      <c r="Y21" s="1033"/>
      <c r="Z21" s="1031">
        <f t="shared" si="0"/>
        <v>2380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93" t="s">
        <v>671</v>
      </c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017">
        <v>1</v>
      </c>
      <c r="S22" s="1013"/>
      <c r="T22" s="1013"/>
      <c r="U22" s="1014"/>
      <c r="V22" s="1031">
        <v>295120</v>
      </c>
      <c r="W22" s="1032"/>
      <c r="X22" s="1032"/>
      <c r="Y22" s="1033"/>
      <c r="Z22" s="1031">
        <f t="shared" si="0"/>
        <v>295120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5"/>
      <c r="H23" s="1026"/>
      <c r="I23" s="1026"/>
      <c r="J23" s="1026"/>
      <c r="K23" s="1026"/>
      <c r="L23" s="1026"/>
      <c r="M23" s="1026"/>
      <c r="N23" s="1026"/>
      <c r="O23" s="1026"/>
      <c r="P23" s="1026"/>
      <c r="Q23" s="1027"/>
      <c r="R23" s="1017"/>
      <c r="S23" s="1013"/>
      <c r="T23" s="1013"/>
      <c r="U23" s="1014"/>
      <c r="V23" s="1022"/>
      <c r="W23" s="1023"/>
      <c r="X23" s="1023"/>
      <c r="Y23" s="1024"/>
      <c r="Z23" s="1022"/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025"/>
      <c r="H24" s="1026"/>
      <c r="I24" s="1026"/>
      <c r="J24" s="1026"/>
      <c r="K24" s="1026"/>
      <c r="L24" s="1026"/>
      <c r="M24" s="1026"/>
      <c r="N24" s="1026"/>
      <c r="O24" s="1026"/>
      <c r="P24" s="1026"/>
      <c r="Q24" s="1027"/>
      <c r="R24" s="1017"/>
      <c r="S24" s="1013"/>
      <c r="T24" s="1013"/>
      <c r="U24" s="1014"/>
      <c r="V24" s="1012"/>
      <c r="W24" s="1013"/>
      <c r="X24" s="1013"/>
      <c r="Y24" s="1014"/>
      <c r="Z24" s="1022"/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025"/>
      <c r="H25" s="1026"/>
      <c r="I25" s="1026"/>
      <c r="J25" s="1026"/>
      <c r="K25" s="1026"/>
      <c r="L25" s="1026"/>
      <c r="M25" s="1026"/>
      <c r="N25" s="1026"/>
      <c r="O25" s="1026"/>
      <c r="P25" s="1026"/>
      <c r="Q25" s="1027"/>
      <c r="R25" s="1017"/>
      <c r="S25" s="1013"/>
      <c r="T25" s="1013"/>
      <c r="U25" s="1014"/>
      <c r="V25" s="1022"/>
      <c r="W25" s="1023"/>
      <c r="X25" s="1023"/>
      <c r="Y25" s="1024"/>
      <c r="Z25" s="1022"/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8"/>
      <c r="G26" s="1025"/>
      <c r="H26" s="1026"/>
      <c r="I26" s="1026"/>
      <c r="J26" s="1026"/>
      <c r="K26" s="1026"/>
      <c r="L26" s="1026"/>
      <c r="M26" s="1026"/>
      <c r="N26" s="1026"/>
      <c r="O26" s="1026"/>
      <c r="P26" s="1026"/>
      <c r="Q26" s="1027"/>
      <c r="R26" s="1017"/>
      <c r="S26" s="1013"/>
      <c r="T26" s="1013"/>
      <c r="U26" s="1014"/>
      <c r="V26" s="1022"/>
      <c r="W26" s="1023"/>
      <c r="X26" s="1023"/>
      <c r="Y26" s="1024"/>
      <c r="Z26" s="1022"/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8"/>
      <c r="G27" s="1025"/>
      <c r="H27" s="1026"/>
      <c r="I27" s="1026"/>
      <c r="J27" s="1026"/>
      <c r="K27" s="1026"/>
      <c r="L27" s="1026"/>
      <c r="M27" s="1026"/>
      <c r="N27" s="1026"/>
      <c r="O27" s="1026"/>
      <c r="P27" s="1026"/>
      <c r="Q27" s="1027"/>
      <c r="R27" s="1017"/>
      <c r="S27" s="1013"/>
      <c r="T27" s="1013"/>
      <c r="U27" s="1014"/>
      <c r="V27" s="1022"/>
      <c r="W27" s="1023"/>
      <c r="X27" s="1023"/>
      <c r="Y27" s="1024"/>
      <c r="Z27" s="1022"/>
      <c r="AA27" s="1124"/>
      <c r="AB27" s="1124"/>
      <c r="AC27" s="1124"/>
      <c r="AD27" s="1124"/>
      <c r="AE27" s="1125"/>
    </row>
    <row r="28" spans="2:33" ht="19.5" customHeight="1" thickBot="1" x14ac:dyDescent="0.4">
      <c r="B28" s="1017"/>
      <c r="C28" s="1013"/>
      <c r="D28" s="1013"/>
      <c r="E28" s="1013"/>
      <c r="F28" s="1018"/>
      <c r="G28" s="1011"/>
      <c r="H28" s="1009"/>
      <c r="I28" s="1009"/>
      <c r="J28" s="1009"/>
      <c r="K28" s="1009"/>
      <c r="L28" s="1009"/>
      <c r="M28" s="1009"/>
      <c r="N28" s="1009"/>
      <c r="O28" s="1009"/>
      <c r="P28" s="1009"/>
      <c r="Q28" s="1010"/>
      <c r="R28" s="1008"/>
      <c r="S28" s="1009"/>
      <c r="T28" s="1009"/>
      <c r="U28" s="1010"/>
      <c r="V28" s="1234"/>
      <c r="W28" s="1235"/>
      <c r="X28" s="1235"/>
      <c r="Y28" s="1236"/>
      <c r="Z28" s="1022"/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8"/>
      <c r="G29" s="1025"/>
      <c r="H29" s="1026"/>
      <c r="I29" s="1026"/>
      <c r="J29" s="1026"/>
      <c r="K29" s="1026"/>
      <c r="L29" s="1026"/>
      <c r="M29" s="1026"/>
      <c r="N29" s="1026"/>
      <c r="O29" s="1026"/>
      <c r="P29" s="1026"/>
      <c r="Q29" s="1027"/>
      <c r="R29" s="1017"/>
      <c r="S29" s="1013"/>
      <c r="T29" s="1013"/>
      <c r="U29" s="1014"/>
      <c r="V29" s="1022"/>
      <c r="W29" s="1023"/>
      <c r="X29" s="1023"/>
      <c r="Y29" s="1024"/>
      <c r="Z29" s="1022"/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22"/>
      <c r="AA30" s="1124"/>
      <c r="AB30" s="1124"/>
      <c r="AC30" s="1124"/>
      <c r="AD30" s="1124"/>
      <c r="AE30" s="1125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008"/>
      <c r="S31" s="1009"/>
      <c r="T31" s="1009"/>
      <c r="U31" s="1010"/>
      <c r="V31" s="1234"/>
      <c r="W31" s="1235"/>
      <c r="X31" s="1235"/>
      <c r="Y31" s="1236"/>
      <c r="Z31" s="1234"/>
      <c r="AA31" s="1163"/>
      <c r="AB31" s="1163"/>
      <c r="AC31" s="1163"/>
      <c r="AD31" s="1163"/>
      <c r="AE31" s="1164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234"/>
      <c r="W32" s="1235"/>
      <c r="X32" s="1235"/>
      <c r="Y32" s="1236"/>
      <c r="Z32" s="1234"/>
      <c r="AA32" s="1163"/>
      <c r="AB32" s="1163"/>
      <c r="AC32" s="1163"/>
      <c r="AD32" s="1163"/>
      <c r="AE32" s="1164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117"/>
      <c r="W33" s="1112"/>
      <c r="X33" s="1112"/>
      <c r="Y33" s="1113"/>
      <c r="Z33" s="1234"/>
      <c r="AA33" s="1163"/>
      <c r="AB33" s="1163"/>
      <c r="AC33" s="1163"/>
      <c r="AD33" s="1163"/>
      <c r="AE33" s="1164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234"/>
      <c r="W34" s="1235"/>
      <c r="X34" s="1235"/>
      <c r="Y34" s="1236"/>
      <c r="Z34" s="1234"/>
      <c r="AA34" s="1163"/>
      <c r="AB34" s="1163"/>
      <c r="AC34" s="1163"/>
      <c r="AD34" s="1163"/>
      <c r="AE34" s="1164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117"/>
      <c r="W35" s="1112"/>
      <c r="X35" s="1112"/>
      <c r="Y35" s="1113"/>
      <c r="Z35" s="1234"/>
      <c r="AA35" s="1163"/>
      <c r="AB35" s="1163"/>
      <c r="AC35" s="1163"/>
      <c r="AD35" s="1163"/>
      <c r="AE35" s="1164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008"/>
      <c r="S36" s="1009"/>
      <c r="T36" s="1009"/>
      <c r="U36" s="1010"/>
      <c r="V36" s="1234"/>
      <c r="W36" s="1235"/>
      <c r="X36" s="1235"/>
      <c r="Y36" s="1236"/>
      <c r="Z36" s="1234"/>
      <c r="AA36" s="1163"/>
      <c r="AB36" s="1163"/>
      <c r="AC36" s="1163"/>
      <c r="AD36" s="1163"/>
      <c r="AE36" s="1164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008"/>
      <c r="S37" s="1009"/>
      <c r="T37" s="1009"/>
      <c r="U37" s="1010"/>
      <c r="V37" s="1117"/>
      <c r="W37" s="1112"/>
      <c r="X37" s="1112"/>
      <c r="Y37" s="1113"/>
      <c r="Z37" s="1234"/>
      <c r="AA37" s="1163"/>
      <c r="AB37" s="1163"/>
      <c r="AC37" s="1163"/>
      <c r="AD37" s="1163"/>
      <c r="AE37" s="1164"/>
    </row>
    <row r="38" spans="2:31" ht="19.5" customHeight="1" thickBot="1" x14ac:dyDescent="0.4">
      <c r="B38" s="1008"/>
      <c r="C38" s="1009"/>
      <c r="D38" s="1009"/>
      <c r="E38" s="1009"/>
      <c r="F38" s="1010"/>
      <c r="G38" s="1011"/>
      <c r="H38" s="1009"/>
      <c r="I38" s="1009"/>
      <c r="J38" s="1009"/>
      <c r="K38" s="1009"/>
      <c r="L38" s="1009"/>
      <c r="M38" s="1009"/>
      <c r="N38" s="1009"/>
      <c r="O38" s="1009"/>
      <c r="P38" s="1009"/>
      <c r="Q38" s="1010"/>
      <c r="R38" s="1008"/>
      <c r="S38" s="1009"/>
      <c r="T38" s="1009"/>
      <c r="U38" s="1010"/>
      <c r="V38" s="1117"/>
      <c r="W38" s="1112"/>
      <c r="X38" s="1112"/>
      <c r="Y38" s="1113"/>
      <c r="Z38" s="1234"/>
      <c r="AA38" s="1163"/>
      <c r="AB38" s="1163"/>
      <c r="AC38" s="1163"/>
      <c r="AD38" s="1163"/>
      <c r="AE38" s="1164"/>
    </row>
    <row r="39" spans="2:31" ht="19.5" customHeight="1" thickBot="1" x14ac:dyDescent="0.4">
      <c r="B39" s="1008"/>
      <c r="C39" s="1009"/>
      <c r="D39" s="1009"/>
      <c r="E39" s="1009"/>
      <c r="F39" s="1010"/>
      <c r="G39" s="1011"/>
      <c r="H39" s="1009"/>
      <c r="I39" s="1009"/>
      <c r="J39" s="1009"/>
      <c r="K39" s="1009"/>
      <c r="L39" s="1009"/>
      <c r="M39" s="1009"/>
      <c r="N39" s="1009"/>
      <c r="O39" s="1009"/>
      <c r="P39" s="1009"/>
      <c r="Q39" s="1010"/>
      <c r="R39" s="1008"/>
      <c r="S39" s="1009"/>
      <c r="T39" s="1009"/>
      <c r="U39" s="1010"/>
      <c r="V39" s="1117"/>
      <c r="W39" s="1112"/>
      <c r="X39" s="1112"/>
      <c r="Y39" s="1113"/>
      <c r="Z39" s="1234"/>
      <c r="AA39" s="1163"/>
      <c r="AB39" s="1163"/>
      <c r="AC39" s="1163"/>
      <c r="AD39" s="1163"/>
      <c r="AE39" s="1164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128">
        <f>SUM(Z19:AE39)</f>
        <v>380196</v>
      </c>
      <c r="AA40" s="1129"/>
      <c r="AB40" s="1129"/>
      <c r="AC40" s="1129"/>
      <c r="AD40" s="1129"/>
      <c r="AE40" s="1130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1007"/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701"/>
      <c r="F43" s="701"/>
      <c r="G43" s="701"/>
      <c r="H43" s="701"/>
      <c r="I43" s="701"/>
      <c r="J43" s="701"/>
      <c r="K43" s="701"/>
      <c r="L43" s="701"/>
      <c r="M43" s="701"/>
      <c r="N43" s="701"/>
      <c r="O43" s="701"/>
      <c r="P43" s="701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701"/>
      <c r="F44" s="701"/>
      <c r="G44" s="701"/>
      <c r="H44" s="701"/>
      <c r="I44" s="701"/>
      <c r="J44" s="701"/>
      <c r="K44" s="701"/>
      <c r="L44" s="701"/>
      <c r="M44" s="701"/>
      <c r="N44" s="701"/>
      <c r="O44" s="701"/>
      <c r="P44" s="701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22.5" customHeight="1" x14ac:dyDescent="0.35">
      <c r="B45" s="9" t="s">
        <v>17</v>
      </c>
      <c r="C45" s="4"/>
      <c r="D45" s="4"/>
      <c r="E45" s="1006" t="s">
        <v>0</v>
      </c>
      <c r="F45" s="1006"/>
      <c r="G45" s="1006"/>
      <c r="H45" s="1006"/>
      <c r="I45" s="1006"/>
      <c r="J45" s="1006"/>
      <c r="K45" s="1006"/>
      <c r="L45" s="1006"/>
      <c r="M45" s="1006"/>
      <c r="N45" s="1006"/>
      <c r="O45" s="1006"/>
      <c r="P45" s="1006"/>
      <c r="Q45" s="4"/>
      <c r="R45" s="7" t="s">
        <v>18</v>
      </c>
      <c r="S45" s="4"/>
      <c r="T45" s="1006"/>
      <c r="U45" s="1006"/>
      <c r="V45" s="1006"/>
      <c r="W45" s="1006"/>
      <c r="X45" s="1006"/>
      <c r="Y45" s="1006"/>
      <c r="Z45" s="1006"/>
      <c r="AA45" s="1006"/>
      <c r="AB45" s="1006"/>
      <c r="AC45" s="1006"/>
      <c r="AD45" s="1006"/>
      <c r="AE45" s="6"/>
    </row>
    <row r="46" spans="2:31" x14ac:dyDescent="0.35">
      <c r="B46" s="3"/>
      <c r="C46" s="4"/>
      <c r="D46" s="4"/>
      <c r="E46" s="1007" t="s">
        <v>19</v>
      </c>
      <c r="F46" s="1007"/>
      <c r="G46" s="1007"/>
      <c r="H46" s="1007"/>
      <c r="I46" s="1007"/>
      <c r="J46" s="1007"/>
      <c r="K46" s="1007"/>
      <c r="L46" s="1007"/>
      <c r="M46" s="1007"/>
      <c r="N46" s="1007"/>
      <c r="O46" s="1007"/>
      <c r="P46" s="1007"/>
      <c r="Q46" s="4"/>
      <c r="R46" s="4"/>
      <c r="S46" s="4"/>
      <c r="T46" s="4" t="s">
        <v>28</v>
      </c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701"/>
      <c r="F47" s="701"/>
      <c r="G47" s="701"/>
      <c r="H47" s="701"/>
      <c r="I47" s="701"/>
      <c r="J47" s="701"/>
      <c r="K47" s="701"/>
      <c r="L47" s="701"/>
      <c r="M47" s="701"/>
      <c r="N47" s="701"/>
      <c r="O47" s="701"/>
      <c r="P47" s="701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701"/>
      <c r="F48" s="701"/>
      <c r="G48" s="701"/>
      <c r="H48" s="701"/>
      <c r="I48" s="701"/>
      <c r="J48" s="701"/>
      <c r="K48" s="701"/>
      <c r="L48" s="701"/>
      <c r="M48" s="701"/>
      <c r="N48" s="701"/>
      <c r="O48" s="701"/>
      <c r="P48" s="701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ht="16" thickBot="1" x14ac:dyDescent="0.4">
      <c r="B49" s="10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2"/>
    </row>
  </sheetData>
  <mergeCells count="128">
    <mergeCell ref="E42:P42"/>
    <mergeCell ref="E45:P45"/>
    <mergeCell ref="T45:AD45"/>
    <mergeCell ref="E46:P46"/>
    <mergeCell ref="B39:F39"/>
    <mergeCell ref="G39:Q39"/>
    <mergeCell ref="R39:U39"/>
    <mergeCell ref="V39:Y39"/>
    <mergeCell ref="Z39:AE39"/>
    <mergeCell ref="Z40:AE40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49"/>
  <sheetViews>
    <sheetView topLeftCell="A32" workbookViewId="0">
      <selection activeCell="B2" sqref="B2:AE4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99"/>
      <c r="G2" s="699"/>
      <c r="H2" s="699"/>
      <c r="I2" s="69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97"/>
      <c r="C3" s="698"/>
      <c r="D3" s="698"/>
      <c r="E3" s="69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00"/>
      <c r="Z3" s="700"/>
      <c r="AA3" s="700"/>
      <c r="AB3" s="26"/>
      <c r="AC3" s="26"/>
      <c r="AD3" s="26"/>
      <c r="AE3" s="31"/>
    </row>
    <row r="4" spans="2:33" s="4" customFormat="1" x14ac:dyDescent="0.35">
      <c r="B4" s="697"/>
      <c r="C4" s="698"/>
      <c r="D4" s="698"/>
      <c r="E4" s="69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00"/>
      <c r="Z4" s="70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696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4</v>
      </c>
      <c r="AC8" s="15">
        <v>1</v>
      </c>
      <c r="AD8" s="15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6.5" customHeight="1" x14ac:dyDescent="0.35">
      <c r="B18" s="1237"/>
      <c r="C18" s="1238"/>
      <c r="D18" s="1238"/>
      <c r="E18" s="1238"/>
      <c r="F18" s="1239"/>
      <c r="G18" s="1093" t="s">
        <v>697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0"/>
      <c r="R18" s="1237">
        <v>2</v>
      </c>
      <c r="S18" s="1238"/>
      <c r="T18" s="1238"/>
      <c r="U18" s="1239"/>
      <c r="V18" s="1270">
        <v>9587</v>
      </c>
      <c r="W18" s="1271"/>
      <c r="X18" s="1271"/>
      <c r="Y18" s="1272"/>
      <c r="Z18" s="1032">
        <f>+R18*V18</f>
        <v>19174</v>
      </c>
      <c r="AA18" s="1032"/>
      <c r="AB18" s="1032"/>
      <c r="AC18" s="1032"/>
      <c r="AD18" s="1032"/>
      <c r="AE18" s="1033"/>
    </row>
    <row r="19" spans="2:35" ht="19.5" customHeight="1" x14ac:dyDescent="0.35">
      <c r="B19" s="1017"/>
      <c r="C19" s="1013"/>
      <c r="D19" s="1013"/>
      <c r="E19" s="1013"/>
      <c r="F19" s="1014"/>
      <c r="G19" s="1093" t="s">
        <v>671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140">
        <v>1</v>
      </c>
      <c r="S19" s="1040"/>
      <c r="T19" s="1040"/>
      <c r="U19" s="1041"/>
      <c r="V19" s="1273">
        <v>295120</v>
      </c>
      <c r="W19" s="1274"/>
      <c r="X19" s="1274"/>
      <c r="Y19" s="1275"/>
      <c r="Z19" s="1032">
        <f t="shared" ref="Z19:Z41" si="0">+R19*V19</f>
        <v>295120</v>
      </c>
      <c r="AA19" s="1032"/>
      <c r="AB19" s="1032"/>
      <c r="AC19" s="1032"/>
      <c r="AD19" s="1032"/>
      <c r="AE19" s="1033"/>
    </row>
    <row r="20" spans="2:35" ht="19.5" customHeight="1" x14ac:dyDescent="0.35">
      <c r="B20" s="1017"/>
      <c r="C20" s="1013"/>
      <c r="D20" s="1013"/>
      <c r="E20" s="1013"/>
      <c r="F20" s="1014"/>
      <c r="G20" s="1093" t="s">
        <v>323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140">
        <v>5</v>
      </c>
      <c r="S20" s="1141"/>
      <c r="T20" s="1141"/>
      <c r="U20" s="1142"/>
      <c r="V20" s="1045">
        <v>9587</v>
      </c>
      <c r="W20" s="1276"/>
      <c r="X20" s="1276"/>
      <c r="Y20" s="1277"/>
      <c r="Z20" s="1032">
        <f t="shared" ref="Z20" si="1">+V20*R20</f>
        <v>47935</v>
      </c>
      <c r="AA20" s="1032"/>
      <c r="AB20" s="1032"/>
      <c r="AC20" s="1032"/>
      <c r="AD20" s="1032"/>
      <c r="AE20" s="1033"/>
      <c r="AI20" s="702">
        <f>SUM(Z18:AE21)</f>
        <v>386029</v>
      </c>
    </row>
    <row r="21" spans="2:35" ht="19.5" customHeight="1" x14ac:dyDescent="0.35">
      <c r="B21" s="1017"/>
      <c r="C21" s="1013"/>
      <c r="D21" s="1013"/>
      <c r="E21" s="1013"/>
      <c r="F21" s="1014"/>
      <c r="G21" s="1093" t="s">
        <v>36</v>
      </c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140">
        <v>2</v>
      </c>
      <c r="S21" s="1040"/>
      <c r="T21" s="1040"/>
      <c r="U21" s="1041"/>
      <c r="V21" s="1273">
        <v>11900</v>
      </c>
      <c r="W21" s="1274"/>
      <c r="X21" s="1274"/>
      <c r="Y21" s="1275"/>
      <c r="Z21" s="1032">
        <f t="shared" si="0"/>
        <v>23800</v>
      </c>
      <c r="AA21" s="1032"/>
      <c r="AB21" s="1032"/>
      <c r="AC21" s="1032"/>
      <c r="AD21" s="1032"/>
      <c r="AE21" s="1033"/>
    </row>
    <row r="22" spans="2:35" ht="19.5" customHeight="1" x14ac:dyDescent="0.35">
      <c r="B22" s="1017"/>
      <c r="C22" s="1013"/>
      <c r="D22" s="1013"/>
      <c r="E22" s="1013"/>
      <c r="F22" s="1014"/>
      <c r="G22" s="1093"/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140"/>
      <c r="S22" s="1040"/>
      <c r="T22" s="1040"/>
      <c r="U22" s="1041"/>
      <c r="V22" s="1273"/>
      <c r="W22" s="1274"/>
      <c r="X22" s="1274"/>
      <c r="Y22" s="1275"/>
      <c r="Z22" s="1032"/>
      <c r="AA22" s="1032"/>
      <c r="AB22" s="1032"/>
      <c r="AC22" s="1032"/>
      <c r="AD22" s="1032"/>
      <c r="AE22" s="1033"/>
    </row>
    <row r="23" spans="2:35" ht="19.5" customHeight="1" thickBot="1" x14ac:dyDescent="0.4">
      <c r="B23" s="1017"/>
      <c r="C23" s="1013"/>
      <c r="D23" s="1013"/>
      <c r="E23" s="1013"/>
      <c r="F23" s="1014"/>
      <c r="G23" s="1250"/>
      <c r="H23" s="1251"/>
      <c r="I23" s="1251"/>
      <c r="J23" s="1251"/>
      <c r="K23" s="1251"/>
      <c r="L23" s="1251"/>
      <c r="M23" s="1251"/>
      <c r="N23" s="1251"/>
      <c r="O23" s="1251"/>
      <c r="P23" s="1251"/>
      <c r="Q23" s="1252"/>
      <c r="R23" s="1156"/>
      <c r="S23" s="1253"/>
      <c r="T23" s="1253"/>
      <c r="U23" s="1254"/>
      <c r="V23" s="1045"/>
      <c r="W23" s="1046"/>
      <c r="X23" s="1046"/>
      <c r="Y23" s="1278"/>
      <c r="Z23" s="1032"/>
      <c r="AA23" s="1032"/>
      <c r="AB23" s="1032"/>
      <c r="AC23" s="1032"/>
      <c r="AD23" s="1032"/>
      <c r="AE23" s="1033"/>
    </row>
    <row r="24" spans="2:35" ht="19.5" customHeight="1" thickBot="1" x14ac:dyDescent="0.4">
      <c r="B24" s="1017"/>
      <c r="C24" s="1013"/>
      <c r="D24" s="1013"/>
      <c r="E24" s="1013"/>
      <c r="F24" s="1014"/>
      <c r="G24" s="1257"/>
      <c r="H24" s="1258"/>
      <c r="I24" s="1258"/>
      <c r="J24" s="1258"/>
      <c r="K24" s="1258"/>
      <c r="L24" s="1258"/>
      <c r="M24" s="1258"/>
      <c r="N24" s="1258"/>
      <c r="O24" s="1258"/>
      <c r="P24" s="1258"/>
      <c r="Q24" s="1259"/>
      <c r="R24" s="1006"/>
      <c r="S24" s="1260"/>
      <c r="T24" s="1260"/>
      <c r="U24" s="1261"/>
      <c r="V24" s="1094"/>
      <c r="W24" s="1279"/>
      <c r="X24" s="1279"/>
      <c r="Y24" s="1280"/>
      <c r="Z24" s="1032">
        <f t="shared" si="0"/>
        <v>0</v>
      </c>
      <c r="AA24" s="1032"/>
      <c r="AB24" s="1032"/>
      <c r="AC24" s="1032"/>
      <c r="AD24" s="1032"/>
      <c r="AE24" s="1033"/>
    </row>
    <row r="25" spans="2:35" ht="19.5" customHeight="1" thickBot="1" x14ac:dyDescent="0.4">
      <c r="B25" s="1008"/>
      <c r="C25" s="1112"/>
      <c r="D25" s="1112"/>
      <c r="E25" s="1112"/>
      <c r="F25" s="1113"/>
      <c r="G25" s="1006"/>
      <c r="H25" s="1006"/>
      <c r="I25" s="1006"/>
      <c r="J25" s="1006"/>
      <c r="K25" s="1006"/>
      <c r="L25" s="1006"/>
      <c r="M25" s="1006"/>
      <c r="N25" s="1006"/>
      <c r="O25" s="1006"/>
      <c r="P25" s="1006"/>
      <c r="Q25" s="1262"/>
      <c r="R25" s="1108"/>
      <c r="S25" s="1013"/>
      <c r="T25" s="1013"/>
      <c r="U25" s="1014"/>
      <c r="V25" s="1267"/>
      <c r="W25" s="1268"/>
      <c r="X25" s="1268"/>
      <c r="Y25" s="1269"/>
      <c r="Z25" s="1022">
        <f t="shared" si="0"/>
        <v>0</v>
      </c>
      <c r="AA25" s="1124"/>
      <c r="AB25" s="1124"/>
      <c r="AC25" s="1124"/>
      <c r="AD25" s="1124"/>
      <c r="AE25" s="1125"/>
    </row>
    <row r="26" spans="2:35" ht="19.5" customHeight="1" x14ac:dyDescent="0.35">
      <c r="B26" s="1266"/>
      <c r="C26" s="1260"/>
      <c r="D26" s="1260"/>
      <c r="E26" s="1260"/>
      <c r="F26" s="1260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47"/>
      <c r="W26" s="1148"/>
      <c r="X26" s="1148"/>
      <c r="Y26" s="1149"/>
      <c r="Z26" s="1022">
        <f t="shared" si="0"/>
        <v>0</v>
      </c>
      <c r="AA26" s="1124"/>
      <c r="AB26" s="1124"/>
      <c r="AC26" s="1124"/>
      <c r="AD26" s="1124"/>
      <c r="AE26" s="1125"/>
    </row>
    <row r="27" spans="2:35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5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5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5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/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5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/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5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140"/>
      <c r="C34" s="1141"/>
      <c r="D34" s="1141"/>
      <c r="E34" s="1141"/>
      <c r="F34" s="1107"/>
      <c r="G34" s="1152"/>
      <c r="H34" s="1153"/>
      <c r="I34" s="1153"/>
      <c r="J34" s="1153"/>
      <c r="K34" s="1153"/>
      <c r="L34" s="1153"/>
      <c r="M34" s="1153"/>
      <c r="N34" s="1153"/>
      <c r="O34" s="1153"/>
      <c r="P34" s="1153"/>
      <c r="Q34" s="1154"/>
      <c r="R34" s="1153"/>
      <c r="S34" s="1153"/>
      <c r="T34" s="1153"/>
      <c r="U34" s="1154"/>
      <c r="V34" s="1137">
        <v>0</v>
      </c>
      <c r="W34" s="1138"/>
      <c r="X34" s="1138"/>
      <c r="Y34" s="1139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145">
        <v>0</v>
      </c>
      <c r="W35" s="1146"/>
      <c r="X35" s="1146"/>
      <c r="Y35" s="1146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145">
        <v>0</v>
      </c>
      <c r="W36" s="1146"/>
      <c r="X36" s="1146"/>
      <c r="Y36" s="1146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143"/>
      <c r="S37" s="1144"/>
      <c r="T37" s="1144"/>
      <c r="U37" s="1144"/>
      <c r="V37" s="1145">
        <v>0</v>
      </c>
      <c r="W37" s="1146"/>
      <c r="X37" s="1146"/>
      <c r="Y37" s="1146"/>
      <c r="Z37" s="1124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143"/>
      <c r="S38" s="1144"/>
      <c r="T38" s="1144"/>
      <c r="U38" s="1144"/>
      <c r="V38" s="1145">
        <v>0</v>
      </c>
      <c r="W38" s="1146"/>
      <c r="X38" s="1146"/>
      <c r="Y38" s="1146"/>
      <c r="Z38" s="1124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thickBot="1" x14ac:dyDescent="0.4">
      <c r="B41" s="1156"/>
      <c r="C41" s="1157"/>
      <c r="D41" s="1157"/>
      <c r="E41" s="1157"/>
      <c r="F41" s="1011"/>
      <c r="G41" s="1156"/>
      <c r="H41" s="1157"/>
      <c r="I41" s="1157"/>
      <c r="J41" s="1157"/>
      <c r="K41" s="1157"/>
      <c r="L41" s="1157"/>
      <c r="M41" s="1157"/>
      <c r="N41" s="1157"/>
      <c r="O41" s="1157"/>
      <c r="P41" s="1157"/>
      <c r="Q41" s="1158"/>
      <c r="R41" s="1159"/>
      <c r="S41" s="1160"/>
      <c r="T41" s="1160"/>
      <c r="U41" s="1160"/>
      <c r="V41" s="1161">
        <v>0</v>
      </c>
      <c r="W41" s="1162"/>
      <c r="X41" s="1162"/>
      <c r="Y41" s="1162"/>
      <c r="Z41" s="1163">
        <f t="shared" si="0"/>
        <v>0</v>
      </c>
      <c r="AA41" s="1163"/>
      <c r="AB41" s="1163"/>
      <c r="AC41" s="1163"/>
      <c r="AD41" s="1163"/>
      <c r="AE41" s="1164"/>
    </row>
    <row r="42" spans="2:31" ht="16" thickBot="1" x14ac:dyDescent="0.4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8"/>
      <c r="X42" s="8"/>
      <c r="Y42" s="8"/>
      <c r="Z42" s="1003">
        <f>SUM(Z18:AE41)</f>
        <v>386029</v>
      </c>
      <c r="AA42" s="1004"/>
      <c r="AB42" s="1004"/>
      <c r="AC42" s="1004"/>
      <c r="AD42" s="1004"/>
      <c r="AE42" s="1005"/>
    </row>
    <row r="43" spans="2:31" x14ac:dyDescent="0.35"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701"/>
      <c r="F44" s="701"/>
      <c r="G44" s="701"/>
      <c r="H44" s="701"/>
      <c r="I44" s="701"/>
      <c r="J44" s="701"/>
      <c r="K44" s="701"/>
      <c r="L44" s="701"/>
      <c r="M44" s="701"/>
      <c r="N44" s="701"/>
      <c r="O44" s="701"/>
      <c r="P44" s="701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701"/>
      <c r="F45" s="701"/>
      <c r="G45" s="701"/>
      <c r="H45" s="701"/>
      <c r="I45" s="701"/>
      <c r="J45" s="701"/>
      <c r="K45" s="701"/>
      <c r="L45" s="701"/>
      <c r="M45" s="701"/>
      <c r="N45" s="701"/>
      <c r="O45" s="701"/>
      <c r="P45" s="701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701"/>
      <c r="F46" s="701"/>
      <c r="G46" s="701"/>
      <c r="H46" s="701"/>
      <c r="I46" s="701"/>
      <c r="J46" s="701"/>
      <c r="K46" s="701"/>
      <c r="L46" s="701"/>
      <c r="M46" s="701"/>
      <c r="N46" s="701"/>
      <c r="O46" s="701"/>
      <c r="P46" s="701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1155" t="s">
        <v>18</v>
      </c>
      <c r="R47" s="1155"/>
      <c r="S47" s="1155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141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ht="16" thickBot="1" x14ac:dyDescent="0.4">
      <c r="B49" s="10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2"/>
    </row>
  </sheetData>
  <mergeCells count="143">
    <mergeCell ref="Z42:AE42"/>
    <mergeCell ref="E47:P47"/>
    <mergeCell ref="Q47:S47"/>
    <mergeCell ref="T47:AD47"/>
    <mergeCell ref="E48:P48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37"/>
  <sheetViews>
    <sheetView topLeftCell="A4" workbookViewId="0">
      <selection activeCell="G24" sqref="G24:Q24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99"/>
      <c r="G2" s="699"/>
      <c r="H2" s="699"/>
      <c r="I2" s="69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97"/>
      <c r="C3" s="698"/>
      <c r="D3" s="698"/>
      <c r="E3" s="69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00"/>
      <c r="Z3" s="700"/>
      <c r="AA3" s="700"/>
      <c r="AB3" s="26"/>
      <c r="AC3" s="26"/>
      <c r="AD3" s="26"/>
      <c r="AE3" s="31"/>
    </row>
    <row r="4" spans="2:33" s="4" customFormat="1" x14ac:dyDescent="0.35">
      <c r="B4" s="697"/>
      <c r="C4" s="698"/>
      <c r="D4" s="698"/>
      <c r="E4" s="69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00"/>
      <c r="Z4" s="70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698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4</v>
      </c>
      <c r="AC8" s="15">
        <v>1</v>
      </c>
      <c r="AD8" s="15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9.5" customHeight="1" x14ac:dyDescent="0.35">
      <c r="B18" s="1017"/>
      <c r="C18" s="1013"/>
      <c r="D18" s="1013"/>
      <c r="E18" s="1013"/>
      <c r="F18" s="1013"/>
      <c r="G18" s="1093" t="s">
        <v>40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0"/>
      <c r="R18" s="1108">
        <v>6</v>
      </c>
      <c r="S18" s="1013"/>
      <c r="T18" s="1013"/>
      <c r="U18" s="1014"/>
      <c r="V18" s="1282">
        <v>2266</v>
      </c>
      <c r="W18" s="1283"/>
      <c r="X18" s="1283"/>
      <c r="Y18" s="1284"/>
      <c r="Z18" s="1031">
        <f t="shared" ref="Z18:Z32" si="0">+R18*V18</f>
        <v>13596</v>
      </c>
      <c r="AA18" s="1032"/>
      <c r="AB18" s="1032"/>
      <c r="AC18" s="1032"/>
      <c r="AD18" s="1032"/>
      <c r="AE18" s="1033"/>
    </row>
    <row r="19" spans="2:35" ht="19.5" customHeight="1" x14ac:dyDescent="0.35">
      <c r="B19" s="1017"/>
      <c r="C19" s="1013"/>
      <c r="D19" s="1013"/>
      <c r="E19" s="1013"/>
      <c r="F19" s="1013"/>
      <c r="G19" s="1093" t="s">
        <v>485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108">
        <v>120</v>
      </c>
      <c r="S19" s="1013"/>
      <c r="T19" s="1013"/>
      <c r="U19" s="1014"/>
      <c r="V19" s="1282">
        <v>232</v>
      </c>
      <c r="W19" s="1283"/>
      <c r="X19" s="1283"/>
      <c r="Y19" s="1284"/>
      <c r="Z19" s="1031">
        <f t="shared" si="0"/>
        <v>27840</v>
      </c>
      <c r="AA19" s="1032"/>
      <c r="AB19" s="1032"/>
      <c r="AC19" s="1032"/>
      <c r="AD19" s="1032"/>
      <c r="AE19" s="1033"/>
    </row>
    <row r="20" spans="2:35" ht="19.5" customHeight="1" x14ac:dyDescent="0.35">
      <c r="B20" s="1017"/>
      <c r="C20" s="1013"/>
      <c r="D20" s="1013"/>
      <c r="E20" s="1013"/>
      <c r="F20" s="1018"/>
      <c r="G20" s="1093" t="s">
        <v>473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017">
        <v>120</v>
      </c>
      <c r="S20" s="1013"/>
      <c r="T20" s="1013"/>
      <c r="U20" s="1014"/>
      <c r="V20" s="1031">
        <v>232</v>
      </c>
      <c r="W20" s="1032"/>
      <c r="X20" s="1032"/>
      <c r="Y20" s="1033"/>
      <c r="Z20" s="1031">
        <f t="shared" si="0"/>
        <v>27840</v>
      </c>
      <c r="AA20" s="1032"/>
      <c r="AB20" s="1032"/>
      <c r="AC20" s="1032"/>
      <c r="AD20" s="1032"/>
      <c r="AE20" s="1033"/>
    </row>
    <row r="21" spans="2:35" ht="19.5" customHeight="1" x14ac:dyDescent="0.35">
      <c r="B21" s="1017"/>
      <c r="C21" s="1013"/>
      <c r="D21" s="1013"/>
      <c r="E21" s="1013"/>
      <c r="F21" s="1013"/>
      <c r="G21" s="1093" t="s">
        <v>522</v>
      </c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108">
        <v>10</v>
      </c>
      <c r="S21" s="1013"/>
      <c r="T21" s="1013"/>
      <c r="U21" s="1014"/>
      <c r="V21" s="1282">
        <v>9587</v>
      </c>
      <c r="W21" s="1283"/>
      <c r="X21" s="1283"/>
      <c r="Y21" s="1284"/>
      <c r="Z21" s="1031">
        <f t="shared" si="0"/>
        <v>95870</v>
      </c>
      <c r="AA21" s="1032"/>
      <c r="AB21" s="1032"/>
      <c r="AC21" s="1032"/>
      <c r="AD21" s="1032"/>
      <c r="AE21" s="1033"/>
    </row>
    <row r="22" spans="2:35" ht="19.5" customHeight="1" x14ac:dyDescent="0.35">
      <c r="B22" s="1017"/>
      <c r="C22" s="1013"/>
      <c r="D22" s="1013"/>
      <c r="E22" s="1013"/>
      <c r="F22" s="1013"/>
      <c r="G22" s="1093" t="s">
        <v>240</v>
      </c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108">
        <v>2</v>
      </c>
      <c r="S22" s="1013"/>
      <c r="T22" s="1013"/>
      <c r="U22" s="1014"/>
      <c r="V22" s="1282">
        <v>1196</v>
      </c>
      <c r="W22" s="1283"/>
      <c r="X22" s="1283"/>
      <c r="Y22" s="1284"/>
      <c r="Z22" s="1031">
        <f t="shared" si="0"/>
        <v>2392</v>
      </c>
      <c r="AA22" s="1032"/>
      <c r="AB22" s="1032"/>
      <c r="AC22" s="1032"/>
      <c r="AD22" s="1032"/>
      <c r="AE22" s="1033"/>
    </row>
    <row r="23" spans="2:35" ht="19.5" customHeight="1" x14ac:dyDescent="0.35">
      <c r="B23" s="1017"/>
      <c r="C23" s="1013"/>
      <c r="D23" s="1013"/>
      <c r="E23" s="1013"/>
      <c r="F23" s="1013"/>
      <c r="G23" s="1093" t="s">
        <v>503</v>
      </c>
      <c r="H23" s="1040"/>
      <c r="I23" s="1040"/>
      <c r="J23" s="1040"/>
      <c r="K23" s="1040"/>
      <c r="L23" s="1040"/>
      <c r="M23" s="1040"/>
      <c r="N23" s="1040"/>
      <c r="O23" s="1040"/>
      <c r="P23" s="1040"/>
      <c r="Q23" s="1040"/>
      <c r="R23" s="1108">
        <v>30</v>
      </c>
      <c r="S23" s="1013"/>
      <c r="T23" s="1013"/>
      <c r="U23" s="1014"/>
      <c r="V23" s="1282">
        <v>2202</v>
      </c>
      <c r="W23" s="1283"/>
      <c r="X23" s="1283"/>
      <c r="Y23" s="1284"/>
      <c r="Z23" s="1031">
        <f t="shared" si="0"/>
        <v>66060</v>
      </c>
      <c r="AA23" s="1032"/>
      <c r="AB23" s="1032"/>
      <c r="AC23" s="1032"/>
      <c r="AD23" s="1032"/>
      <c r="AE23" s="1033"/>
    </row>
    <row r="24" spans="2:35" ht="19.5" customHeight="1" x14ac:dyDescent="0.35">
      <c r="B24" s="1017"/>
      <c r="C24" s="1013"/>
      <c r="D24" s="1013"/>
      <c r="E24" s="1013"/>
      <c r="F24" s="1013"/>
      <c r="G24" s="1093" t="s">
        <v>715</v>
      </c>
      <c r="H24" s="1040"/>
      <c r="I24" s="1040"/>
      <c r="J24" s="1040"/>
      <c r="K24" s="1040"/>
      <c r="L24" s="1040"/>
      <c r="M24" s="1040"/>
      <c r="N24" s="1040"/>
      <c r="O24" s="1040"/>
      <c r="P24" s="1040"/>
      <c r="Q24" s="1040"/>
      <c r="R24" s="1026">
        <v>12</v>
      </c>
      <c r="S24" s="1043"/>
      <c r="T24" s="1043"/>
      <c r="U24" s="1044"/>
      <c r="V24" s="1282">
        <v>1100</v>
      </c>
      <c r="W24" s="1283"/>
      <c r="X24" s="1283"/>
      <c r="Y24" s="1284"/>
      <c r="Z24" s="1031">
        <f t="shared" si="0"/>
        <v>13200</v>
      </c>
      <c r="AA24" s="1032"/>
      <c r="AB24" s="1032"/>
      <c r="AC24" s="1032"/>
      <c r="AD24" s="1032"/>
      <c r="AE24" s="1033"/>
      <c r="AI24" s="702"/>
    </row>
    <row r="25" spans="2:35" ht="19.5" customHeight="1" x14ac:dyDescent="0.35">
      <c r="B25" s="1017"/>
      <c r="C25" s="1013"/>
      <c r="D25" s="1013"/>
      <c r="E25" s="1013"/>
      <c r="F25" s="1013"/>
      <c r="G25" s="1287" t="s">
        <v>362</v>
      </c>
      <c r="H25" s="1288"/>
      <c r="I25" s="1288"/>
      <c r="J25" s="1288"/>
      <c r="K25" s="1288"/>
      <c r="L25" s="1288"/>
      <c r="M25" s="1288"/>
      <c r="N25" s="1288"/>
      <c r="O25" s="1288"/>
      <c r="P25" s="1288"/>
      <c r="Q25" s="1289"/>
      <c r="R25" s="1108">
        <v>1</v>
      </c>
      <c r="S25" s="1013"/>
      <c r="T25" s="1013"/>
      <c r="U25" s="1014"/>
      <c r="V25" s="1147">
        <v>218484</v>
      </c>
      <c r="W25" s="1148"/>
      <c r="X25" s="1148"/>
      <c r="Y25" s="1149"/>
      <c r="Z25" s="1022">
        <f t="shared" si="0"/>
        <v>218484</v>
      </c>
      <c r="AA25" s="1124"/>
      <c r="AB25" s="1124"/>
      <c r="AC25" s="1124"/>
      <c r="AD25" s="1124"/>
      <c r="AE25" s="1125"/>
    </row>
    <row r="26" spans="2:35" ht="19.5" customHeight="1" x14ac:dyDescent="0.35">
      <c r="B26" s="1140"/>
      <c r="C26" s="1141"/>
      <c r="D26" s="1141"/>
      <c r="E26" s="1141"/>
      <c r="F26" s="1107"/>
      <c r="G26" s="1140"/>
      <c r="H26" s="1141"/>
      <c r="I26" s="1141"/>
      <c r="J26" s="1141"/>
      <c r="K26" s="1141"/>
      <c r="L26" s="1141"/>
      <c r="M26" s="1141"/>
      <c r="N26" s="1141"/>
      <c r="O26" s="1141"/>
      <c r="P26" s="1141"/>
      <c r="Q26" s="1142"/>
      <c r="R26" s="1143"/>
      <c r="S26" s="1144"/>
      <c r="T26" s="1144"/>
      <c r="U26" s="1144"/>
      <c r="V26" s="1228"/>
      <c r="W26" s="1229"/>
      <c r="X26" s="1229"/>
      <c r="Y26" s="1229"/>
      <c r="Z26" s="1124">
        <f t="shared" si="0"/>
        <v>0</v>
      </c>
      <c r="AA26" s="1124"/>
      <c r="AB26" s="1124"/>
      <c r="AC26" s="1124"/>
      <c r="AD26" s="1124"/>
      <c r="AE26" s="1125"/>
    </row>
    <row r="27" spans="2:35" ht="19.5" customHeight="1" x14ac:dyDescent="0.35">
      <c r="B27" s="1140"/>
      <c r="C27" s="1141"/>
      <c r="D27" s="1141"/>
      <c r="E27" s="1141"/>
      <c r="F27" s="1107"/>
      <c r="G27" s="1140"/>
      <c r="H27" s="1141"/>
      <c r="I27" s="1141"/>
      <c r="J27" s="1141"/>
      <c r="K27" s="1141"/>
      <c r="L27" s="1141"/>
      <c r="M27" s="1141"/>
      <c r="N27" s="1141"/>
      <c r="O27" s="1141"/>
      <c r="P27" s="1141"/>
      <c r="Q27" s="1142"/>
      <c r="R27" s="1143"/>
      <c r="S27" s="1144"/>
      <c r="T27" s="1144"/>
      <c r="U27" s="1144"/>
      <c r="V27" s="1228"/>
      <c r="W27" s="1229"/>
      <c r="X27" s="1229"/>
      <c r="Y27" s="1229"/>
      <c r="Z27" s="1124">
        <f t="shared" si="0"/>
        <v>0</v>
      </c>
      <c r="AA27" s="1124"/>
      <c r="AB27" s="1124"/>
      <c r="AC27" s="1124"/>
      <c r="AD27" s="1124"/>
      <c r="AE27" s="1125"/>
    </row>
    <row r="28" spans="2:35" ht="19.5" customHeight="1" x14ac:dyDescent="0.35">
      <c r="B28" s="1140"/>
      <c r="C28" s="1141"/>
      <c r="D28" s="1141"/>
      <c r="E28" s="1141"/>
      <c r="F28" s="1107"/>
      <c r="G28" s="1140"/>
      <c r="H28" s="1141"/>
      <c r="I28" s="1141"/>
      <c r="J28" s="1141"/>
      <c r="K28" s="1141"/>
      <c r="L28" s="1141"/>
      <c r="M28" s="1141"/>
      <c r="N28" s="1141"/>
      <c r="O28" s="1141"/>
      <c r="P28" s="1141"/>
      <c r="Q28" s="1142"/>
      <c r="R28" s="1143"/>
      <c r="S28" s="1144"/>
      <c r="T28" s="1144"/>
      <c r="U28" s="1144"/>
      <c r="V28" s="1228"/>
      <c r="W28" s="1229"/>
      <c r="X28" s="1229"/>
      <c r="Y28" s="1229"/>
      <c r="Z28" s="1124">
        <f t="shared" si="0"/>
        <v>0</v>
      </c>
      <c r="AA28" s="1124"/>
      <c r="AB28" s="1124"/>
      <c r="AC28" s="1124"/>
      <c r="AD28" s="1124"/>
      <c r="AE28" s="1125"/>
    </row>
    <row r="29" spans="2:35" ht="19.5" customHeight="1" thickBot="1" x14ac:dyDescent="0.4">
      <c r="B29" s="1156"/>
      <c r="C29" s="1157"/>
      <c r="D29" s="1157"/>
      <c r="E29" s="1157"/>
      <c r="F29" s="1011"/>
      <c r="G29" s="1156"/>
      <c r="H29" s="1157"/>
      <c r="I29" s="1157"/>
      <c r="J29" s="1157"/>
      <c r="K29" s="1157"/>
      <c r="L29" s="1157"/>
      <c r="M29" s="1157"/>
      <c r="N29" s="1157"/>
      <c r="O29" s="1157"/>
      <c r="P29" s="1157"/>
      <c r="Q29" s="1158"/>
      <c r="R29" s="1159"/>
      <c r="S29" s="1160"/>
      <c r="T29" s="1160"/>
      <c r="U29" s="1160"/>
      <c r="V29" s="1223"/>
      <c r="W29" s="1224"/>
      <c r="X29" s="1224"/>
      <c r="Y29" s="1224"/>
      <c r="Z29" s="1163">
        <f t="shared" si="0"/>
        <v>0</v>
      </c>
      <c r="AA29" s="1163"/>
      <c r="AB29" s="1163"/>
      <c r="AC29" s="1163"/>
      <c r="AD29" s="1163"/>
      <c r="AE29" s="1164"/>
    </row>
    <row r="30" spans="2:35" ht="19.5" customHeight="1" thickBot="1" x14ac:dyDescent="0.4">
      <c r="B30" s="1156"/>
      <c r="C30" s="1157"/>
      <c r="D30" s="1157"/>
      <c r="E30" s="1157"/>
      <c r="F30" s="1011"/>
      <c r="G30" s="1156"/>
      <c r="H30" s="1157"/>
      <c r="I30" s="1157"/>
      <c r="J30" s="1157"/>
      <c r="K30" s="1157"/>
      <c r="L30" s="1157"/>
      <c r="M30" s="1157"/>
      <c r="N30" s="1157"/>
      <c r="O30" s="1157"/>
      <c r="P30" s="1157"/>
      <c r="Q30" s="1158"/>
      <c r="R30" s="1159"/>
      <c r="S30" s="1160"/>
      <c r="T30" s="1160"/>
      <c r="U30" s="1160"/>
      <c r="V30" s="1223"/>
      <c r="W30" s="1224"/>
      <c r="X30" s="1224"/>
      <c r="Y30" s="1224"/>
      <c r="Z30" s="1163">
        <f t="shared" si="0"/>
        <v>0</v>
      </c>
      <c r="AA30" s="1163"/>
      <c r="AB30" s="1163"/>
      <c r="AC30" s="1163"/>
      <c r="AD30" s="1163"/>
      <c r="AE30" s="1164"/>
    </row>
    <row r="31" spans="2:35" ht="19.5" customHeight="1" thickBot="1" x14ac:dyDescent="0.4">
      <c r="B31" s="1156"/>
      <c r="C31" s="1157"/>
      <c r="D31" s="1157"/>
      <c r="E31" s="1157"/>
      <c r="F31" s="1011"/>
      <c r="G31" s="1156"/>
      <c r="H31" s="1157"/>
      <c r="I31" s="1157"/>
      <c r="J31" s="1157"/>
      <c r="K31" s="1157"/>
      <c r="L31" s="1157"/>
      <c r="M31" s="1157"/>
      <c r="N31" s="1157"/>
      <c r="O31" s="1157"/>
      <c r="P31" s="1157"/>
      <c r="Q31" s="1158"/>
      <c r="R31" s="1159"/>
      <c r="S31" s="1160"/>
      <c r="T31" s="1160"/>
      <c r="U31" s="1160"/>
      <c r="V31" s="1223"/>
      <c r="W31" s="1224"/>
      <c r="X31" s="1224"/>
      <c r="Y31" s="1224"/>
      <c r="Z31" s="1163">
        <f t="shared" si="0"/>
        <v>0</v>
      </c>
      <c r="AA31" s="1163"/>
      <c r="AB31" s="1163"/>
      <c r="AC31" s="1163"/>
      <c r="AD31" s="1163"/>
      <c r="AE31" s="1164"/>
    </row>
    <row r="32" spans="2:35" ht="19.5" customHeight="1" thickBot="1" x14ac:dyDescent="0.4">
      <c r="B32" s="1156"/>
      <c r="C32" s="1157"/>
      <c r="D32" s="1157"/>
      <c r="E32" s="1157"/>
      <c r="F32" s="1011"/>
      <c r="G32" s="1156"/>
      <c r="H32" s="1157"/>
      <c r="I32" s="1157"/>
      <c r="J32" s="1157"/>
      <c r="K32" s="1157"/>
      <c r="L32" s="1157"/>
      <c r="M32" s="1157"/>
      <c r="N32" s="1157"/>
      <c r="O32" s="1157"/>
      <c r="P32" s="1157"/>
      <c r="Q32" s="1158"/>
      <c r="R32" s="1159"/>
      <c r="S32" s="1160"/>
      <c r="T32" s="1160"/>
      <c r="U32" s="1160"/>
      <c r="V32" s="1223"/>
      <c r="W32" s="1224"/>
      <c r="X32" s="1224"/>
      <c r="Y32" s="1224"/>
      <c r="Z32" s="1163">
        <f t="shared" si="0"/>
        <v>0</v>
      </c>
      <c r="AA32" s="1163"/>
      <c r="AB32" s="1163"/>
      <c r="AC32" s="1163"/>
      <c r="AD32" s="1163"/>
      <c r="AE32" s="1164"/>
    </row>
    <row r="33" spans="2:31" ht="16" thickBot="1" x14ac:dyDescent="0.4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8"/>
      <c r="X33" s="8"/>
      <c r="Y33" s="8"/>
      <c r="Z33" s="1003">
        <f>SUM(Z18:AE32)</f>
        <v>465282</v>
      </c>
      <c r="AA33" s="1004"/>
      <c r="AB33" s="1004"/>
      <c r="AC33" s="1004"/>
      <c r="AD33" s="1004"/>
      <c r="AE33" s="1005"/>
    </row>
    <row r="34" spans="2:31" x14ac:dyDescent="0.35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ht="22.5" customHeight="1" x14ac:dyDescent="0.35">
      <c r="B35" s="9" t="s">
        <v>17</v>
      </c>
      <c r="C35" s="4"/>
      <c r="D35" s="4"/>
      <c r="E35" s="1006" t="s">
        <v>0</v>
      </c>
      <c r="F35" s="1006"/>
      <c r="G35" s="1006"/>
      <c r="H35" s="1006"/>
      <c r="I35" s="1006"/>
      <c r="J35" s="1006"/>
      <c r="K35" s="1006"/>
      <c r="L35" s="1006"/>
      <c r="M35" s="1006"/>
      <c r="N35" s="1006"/>
      <c r="O35" s="1006"/>
      <c r="P35" s="1006"/>
      <c r="Q35" s="1155" t="s">
        <v>18</v>
      </c>
      <c r="R35" s="1155"/>
      <c r="S35" s="1155"/>
      <c r="T35" s="1006"/>
      <c r="U35" s="1006"/>
      <c r="V35" s="1006"/>
      <c r="W35" s="1006"/>
      <c r="X35" s="1006"/>
      <c r="Y35" s="1006"/>
      <c r="Z35" s="1006"/>
      <c r="AA35" s="1006"/>
      <c r="AB35" s="1006"/>
      <c r="AC35" s="1006"/>
      <c r="AD35" s="1006"/>
      <c r="AE35" s="6"/>
    </row>
    <row r="36" spans="2:31" x14ac:dyDescent="0.35">
      <c r="B36" s="3"/>
      <c r="C36" s="4"/>
      <c r="D36" s="4"/>
      <c r="E36" s="1007" t="s">
        <v>19</v>
      </c>
      <c r="F36" s="1007"/>
      <c r="G36" s="1007"/>
      <c r="H36" s="1007"/>
      <c r="I36" s="1007"/>
      <c r="J36" s="1007"/>
      <c r="K36" s="1007"/>
      <c r="L36" s="1007"/>
      <c r="M36" s="1007"/>
      <c r="N36" s="1007"/>
      <c r="O36" s="1007"/>
      <c r="P36" s="1007"/>
      <c r="Q36" s="4"/>
      <c r="R36" s="4"/>
      <c r="S36" s="4"/>
      <c r="T36" s="141" t="s">
        <v>28</v>
      </c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ht="16" thickBot="1" x14ac:dyDescent="0.4">
      <c r="B37" s="10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2"/>
    </row>
  </sheetData>
  <mergeCells count="98">
    <mergeCell ref="E35:P35"/>
    <mergeCell ref="Q35:S35"/>
    <mergeCell ref="T35:AD35"/>
    <mergeCell ref="E36:P36"/>
    <mergeCell ref="B32:F32"/>
    <mergeCell ref="G32:Q32"/>
    <mergeCell ref="R32:U32"/>
    <mergeCell ref="V32:Y32"/>
    <mergeCell ref="Z32:AE32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:E1"/>
    <mergeCell ref="F1:AA1"/>
    <mergeCell ref="AB1:AE1"/>
    <mergeCell ref="K2:W3"/>
    <mergeCell ref="K4:W5"/>
    <mergeCell ref="AA4:AE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2"/>
  <sheetViews>
    <sheetView topLeftCell="A12" zoomScaleNormal="100" workbookViewId="0">
      <selection activeCell="G23" sqref="G23:Q23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99"/>
      <c r="G2" s="699"/>
      <c r="H2" s="699"/>
      <c r="I2" s="69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97"/>
      <c r="C3" s="698"/>
      <c r="D3" s="698"/>
      <c r="E3" s="69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00"/>
      <c r="Z3" s="700"/>
      <c r="AA3" s="700"/>
      <c r="AB3" s="26"/>
      <c r="AC3" s="26"/>
      <c r="AD3" s="26"/>
      <c r="AE3" s="31"/>
    </row>
    <row r="4" spans="2:33" s="4" customFormat="1" x14ac:dyDescent="0.35">
      <c r="B4" s="697"/>
      <c r="C4" s="698"/>
      <c r="D4" s="698"/>
      <c r="E4" s="69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00"/>
      <c r="Z4" s="700"/>
      <c r="AA4" s="1104">
        <v>41926</v>
      </c>
      <c r="AB4" s="1104"/>
      <c r="AC4" s="1104"/>
      <c r="AD4" s="1104"/>
      <c r="AE4" s="1105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>
        <v>8</v>
      </c>
      <c r="D8" s="1085" t="s">
        <v>699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4</v>
      </c>
      <c r="AC8" s="15">
        <v>3</v>
      </c>
      <c r="AD8" s="15">
        <v>0</v>
      </c>
      <c r="AE8" s="16"/>
    </row>
    <row r="9" spans="2:33" s="17" customFormat="1" ht="2.25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0.7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5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5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5" ht="19.5" customHeight="1" x14ac:dyDescent="0.35">
      <c r="B19" s="1017"/>
      <c r="C19" s="1013"/>
      <c r="D19" s="1013"/>
      <c r="E19" s="1013"/>
      <c r="F19" s="1018"/>
      <c r="G19" s="1093" t="s">
        <v>518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017">
        <v>12</v>
      </c>
      <c r="S19" s="1013"/>
      <c r="T19" s="1013"/>
      <c r="U19" s="1014"/>
      <c r="V19" s="1031">
        <v>358</v>
      </c>
      <c r="W19" s="1034"/>
      <c r="X19" s="1034"/>
      <c r="Y19" s="1035"/>
      <c r="Z19" s="1031">
        <f>V19*R19</f>
        <v>4296</v>
      </c>
      <c r="AA19" s="1032"/>
      <c r="AB19" s="1032"/>
      <c r="AC19" s="1032"/>
      <c r="AD19" s="1032"/>
      <c r="AE19" s="1033"/>
    </row>
    <row r="20" spans="2:35" ht="19.5" customHeight="1" x14ac:dyDescent="0.35">
      <c r="B20" s="1017"/>
      <c r="C20" s="1013"/>
      <c r="D20" s="1013"/>
      <c r="E20" s="1013"/>
      <c r="F20" s="1018"/>
      <c r="G20" s="1093" t="s">
        <v>531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017">
        <v>1</v>
      </c>
      <c r="S20" s="1013"/>
      <c r="T20" s="1013"/>
      <c r="U20" s="1014"/>
      <c r="V20" s="1031">
        <v>1309</v>
      </c>
      <c r="W20" s="1032"/>
      <c r="X20" s="1032"/>
      <c r="Y20" s="1033"/>
      <c r="Z20" s="1031">
        <f t="shared" ref="Z20:Z49" si="0">V20*R20</f>
        <v>1309</v>
      </c>
      <c r="AA20" s="1032"/>
      <c r="AB20" s="1032"/>
      <c r="AC20" s="1032"/>
      <c r="AD20" s="1032"/>
      <c r="AE20" s="1033"/>
    </row>
    <row r="21" spans="2:35" ht="19.5" customHeight="1" x14ac:dyDescent="0.35">
      <c r="B21" s="1017"/>
      <c r="C21" s="1013"/>
      <c r="D21" s="1013"/>
      <c r="E21" s="1013"/>
      <c r="F21" s="1018"/>
      <c r="G21" s="1093" t="s">
        <v>554</v>
      </c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017">
        <v>1</v>
      </c>
      <c r="S21" s="1013"/>
      <c r="T21" s="1013"/>
      <c r="U21" s="1014"/>
      <c r="V21" s="1031">
        <v>2323</v>
      </c>
      <c r="W21" s="1032"/>
      <c r="X21" s="1032"/>
      <c r="Y21" s="1033"/>
      <c r="Z21" s="1031">
        <f t="shared" si="0"/>
        <v>2323</v>
      </c>
      <c r="AA21" s="1032"/>
      <c r="AB21" s="1032"/>
      <c r="AC21" s="1032"/>
      <c r="AD21" s="1032"/>
      <c r="AE21" s="1033"/>
    </row>
    <row r="22" spans="2:35" ht="19.5" customHeight="1" x14ac:dyDescent="0.35">
      <c r="B22" s="1017"/>
      <c r="C22" s="1013"/>
      <c r="D22" s="1013"/>
      <c r="E22" s="1013"/>
      <c r="F22" s="1018"/>
      <c r="G22" s="1093" t="s">
        <v>700</v>
      </c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017">
        <v>1</v>
      </c>
      <c r="S22" s="1013"/>
      <c r="T22" s="1013"/>
      <c r="U22" s="1014"/>
      <c r="V22" s="1031">
        <v>1710</v>
      </c>
      <c r="W22" s="1032"/>
      <c r="X22" s="1032"/>
      <c r="Y22" s="1033"/>
      <c r="Z22" s="1031">
        <f t="shared" si="0"/>
        <v>1710</v>
      </c>
      <c r="AA22" s="1032"/>
      <c r="AB22" s="1032"/>
      <c r="AC22" s="1032"/>
      <c r="AD22" s="1032"/>
      <c r="AE22" s="1033"/>
    </row>
    <row r="23" spans="2:35" ht="19.5" customHeight="1" x14ac:dyDescent="0.35">
      <c r="B23" s="1017"/>
      <c r="C23" s="1013"/>
      <c r="D23" s="1013"/>
      <c r="E23" s="1013"/>
      <c r="F23" s="1018"/>
      <c r="G23" s="1093" t="s">
        <v>40</v>
      </c>
      <c r="H23" s="1040"/>
      <c r="I23" s="1040"/>
      <c r="J23" s="1040"/>
      <c r="K23" s="1040"/>
      <c r="L23" s="1040"/>
      <c r="M23" s="1040"/>
      <c r="N23" s="1040"/>
      <c r="O23" s="1040"/>
      <c r="P23" s="1040"/>
      <c r="Q23" s="1040"/>
      <c r="R23" s="1017">
        <v>4</v>
      </c>
      <c r="S23" s="1013"/>
      <c r="T23" s="1013"/>
      <c r="U23" s="1014"/>
      <c r="V23" s="1031">
        <v>2266</v>
      </c>
      <c r="W23" s="1034"/>
      <c r="X23" s="1034"/>
      <c r="Y23" s="1035"/>
      <c r="Z23" s="1031">
        <f t="shared" si="0"/>
        <v>9064</v>
      </c>
      <c r="AA23" s="1032"/>
      <c r="AB23" s="1032"/>
      <c r="AC23" s="1032"/>
      <c r="AD23" s="1032"/>
      <c r="AE23" s="1033"/>
    </row>
    <row r="24" spans="2:35" ht="19.5" customHeight="1" x14ac:dyDescent="0.35">
      <c r="B24" s="1017"/>
      <c r="C24" s="1013"/>
      <c r="D24" s="1013"/>
      <c r="E24" s="1013"/>
      <c r="F24" s="1018"/>
      <c r="G24" s="1093" t="s">
        <v>694</v>
      </c>
      <c r="H24" s="1040"/>
      <c r="I24" s="1040"/>
      <c r="J24" s="1040"/>
      <c r="K24" s="1040"/>
      <c r="L24" s="1040"/>
      <c r="M24" s="1040"/>
      <c r="N24" s="1040"/>
      <c r="O24" s="1040"/>
      <c r="P24" s="1040"/>
      <c r="Q24" s="1040"/>
      <c r="R24" s="1017">
        <v>150</v>
      </c>
      <c r="S24" s="1013"/>
      <c r="T24" s="1013"/>
      <c r="U24" s="1014"/>
      <c r="V24" s="1103">
        <v>60</v>
      </c>
      <c r="W24" s="1043"/>
      <c r="X24" s="1043"/>
      <c r="Y24" s="1044"/>
      <c r="Z24" s="1031">
        <f t="shared" si="0"/>
        <v>9000</v>
      </c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8"/>
      <c r="G25" s="1093" t="s">
        <v>695</v>
      </c>
      <c r="H25" s="1040"/>
      <c r="I25" s="1040"/>
      <c r="J25" s="1040"/>
      <c r="K25" s="1040"/>
      <c r="L25" s="1040"/>
      <c r="M25" s="1040"/>
      <c r="N25" s="1040"/>
      <c r="O25" s="1040"/>
      <c r="P25" s="1040"/>
      <c r="Q25" s="1040"/>
      <c r="R25" s="1017">
        <v>150</v>
      </c>
      <c r="S25" s="1013"/>
      <c r="T25" s="1013"/>
      <c r="U25" s="1014"/>
      <c r="V25" s="1031">
        <v>70</v>
      </c>
      <c r="W25" s="1034"/>
      <c r="X25" s="1034"/>
      <c r="Y25" s="1035"/>
      <c r="Z25" s="1031">
        <f t="shared" si="0"/>
        <v>10500</v>
      </c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8"/>
      <c r="G26" s="1093" t="s">
        <v>701</v>
      </c>
      <c r="H26" s="1040"/>
      <c r="I26" s="1040"/>
      <c r="J26" s="1040"/>
      <c r="K26" s="1040"/>
      <c r="L26" s="1040"/>
      <c r="M26" s="1040"/>
      <c r="N26" s="1040"/>
      <c r="O26" s="1040"/>
      <c r="P26" s="1040"/>
      <c r="Q26" s="1040"/>
      <c r="R26" s="1017">
        <v>60</v>
      </c>
      <c r="S26" s="1013"/>
      <c r="T26" s="1013"/>
      <c r="U26" s="1014"/>
      <c r="V26" s="1031">
        <v>137</v>
      </c>
      <c r="W26" s="1034"/>
      <c r="X26" s="1034"/>
      <c r="Y26" s="1035"/>
      <c r="Z26" s="1031">
        <f t="shared" si="0"/>
        <v>8220</v>
      </c>
      <c r="AA26" s="1032"/>
      <c r="AB26" s="1032"/>
      <c r="AC26" s="1032"/>
      <c r="AD26" s="1032"/>
      <c r="AE26" s="1033"/>
    </row>
    <row r="27" spans="2:35" ht="19.5" customHeight="1" x14ac:dyDescent="0.35">
      <c r="B27" s="1017"/>
      <c r="C27" s="1013"/>
      <c r="D27" s="1013"/>
      <c r="E27" s="1013"/>
      <c r="F27" s="1018"/>
      <c r="G27" s="1093" t="s">
        <v>692</v>
      </c>
      <c r="H27" s="1040"/>
      <c r="I27" s="1040"/>
      <c r="J27" s="1040"/>
      <c r="K27" s="1040"/>
      <c r="L27" s="1040"/>
      <c r="M27" s="1040"/>
      <c r="N27" s="1040"/>
      <c r="O27" s="1040"/>
      <c r="P27" s="1040"/>
      <c r="Q27" s="1040"/>
      <c r="R27" s="1017">
        <v>50</v>
      </c>
      <c r="S27" s="1013"/>
      <c r="T27" s="1013"/>
      <c r="U27" s="1014"/>
      <c r="V27" s="1031">
        <v>232</v>
      </c>
      <c r="W27" s="1034"/>
      <c r="X27" s="1034"/>
      <c r="Y27" s="1035"/>
      <c r="Z27" s="1031">
        <f t="shared" si="0"/>
        <v>11600</v>
      </c>
      <c r="AA27" s="1032"/>
      <c r="AB27" s="1032"/>
      <c r="AC27" s="1032"/>
      <c r="AD27" s="1032"/>
      <c r="AE27" s="1033"/>
      <c r="AI27" s="1" t="s">
        <v>716</v>
      </c>
    </row>
    <row r="28" spans="2:35" ht="19.5" customHeight="1" thickBot="1" x14ac:dyDescent="0.4">
      <c r="B28" s="1017"/>
      <c r="C28" s="1013"/>
      <c r="D28" s="1013"/>
      <c r="E28" s="1013"/>
      <c r="F28" s="1018"/>
      <c r="G28" s="1093" t="s">
        <v>609</v>
      </c>
      <c r="H28" s="1040"/>
      <c r="I28" s="1040"/>
      <c r="J28" s="1040"/>
      <c r="K28" s="1040"/>
      <c r="L28" s="1040"/>
      <c r="M28" s="1040"/>
      <c r="N28" s="1040"/>
      <c r="O28" s="1040"/>
      <c r="P28" s="1040"/>
      <c r="Q28" s="1040"/>
      <c r="R28" s="1008">
        <v>10</v>
      </c>
      <c r="S28" s="1009"/>
      <c r="T28" s="1009"/>
      <c r="U28" s="1010"/>
      <c r="V28" s="1094">
        <v>2202</v>
      </c>
      <c r="W28" s="1095"/>
      <c r="X28" s="1095"/>
      <c r="Y28" s="1096"/>
      <c r="Z28" s="1031">
        <f t="shared" si="0"/>
        <v>22020</v>
      </c>
      <c r="AA28" s="1032"/>
      <c r="AB28" s="1032"/>
      <c r="AC28" s="1032"/>
      <c r="AD28" s="1032"/>
      <c r="AE28" s="1033"/>
      <c r="AI28" s="702">
        <f>SUM(Z19:AE49)</f>
        <v>196069</v>
      </c>
    </row>
    <row r="29" spans="2:35" ht="19.5" customHeight="1" x14ac:dyDescent="0.35">
      <c r="B29" s="1017"/>
      <c r="C29" s="1013"/>
      <c r="D29" s="1013"/>
      <c r="E29" s="1013"/>
      <c r="F29" s="1018"/>
      <c r="G29" s="1093" t="s">
        <v>568</v>
      </c>
      <c r="H29" s="1040"/>
      <c r="I29" s="1040"/>
      <c r="J29" s="1040"/>
      <c r="K29" s="1040"/>
      <c r="L29" s="1040"/>
      <c r="M29" s="1040"/>
      <c r="N29" s="1040"/>
      <c r="O29" s="1040"/>
      <c r="P29" s="1040"/>
      <c r="Q29" s="1040"/>
      <c r="R29" s="1017">
        <v>2</v>
      </c>
      <c r="S29" s="1013"/>
      <c r="T29" s="1013"/>
      <c r="U29" s="1014"/>
      <c r="V29" s="1031">
        <v>530</v>
      </c>
      <c r="W29" s="1034"/>
      <c r="X29" s="1034"/>
      <c r="Y29" s="1035"/>
      <c r="Z29" s="1031">
        <f t="shared" si="0"/>
        <v>1060</v>
      </c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8"/>
      <c r="G30" s="1093" t="s">
        <v>529</v>
      </c>
      <c r="H30" s="1040"/>
      <c r="I30" s="1040"/>
      <c r="J30" s="1040"/>
      <c r="K30" s="1040"/>
      <c r="L30" s="1040"/>
      <c r="M30" s="1040"/>
      <c r="N30" s="1040"/>
      <c r="O30" s="1040"/>
      <c r="P30" s="1040"/>
      <c r="Q30" s="1040"/>
      <c r="R30" s="1017">
        <v>1</v>
      </c>
      <c r="S30" s="1013"/>
      <c r="T30" s="1013"/>
      <c r="U30" s="1014"/>
      <c r="V30" s="1103">
        <v>3100</v>
      </c>
      <c r="W30" s="1043"/>
      <c r="X30" s="1043"/>
      <c r="Y30" s="1044"/>
      <c r="Z30" s="1031">
        <f t="shared" si="0"/>
        <v>3100</v>
      </c>
      <c r="AA30" s="1032"/>
      <c r="AB30" s="1032"/>
      <c r="AC30" s="1032"/>
      <c r="AD30" s="1032"/>
      <c r="AE30" s="1033"/>
    </row>
    <row r="31" spans="2:35" ht="19.5" customHeight="1" x14ac:dyDescent="0.35">
      <c r="B31" s="1017"/>
      <c r="C31" s="1013"/>
      <c r="D31" s="1013"/>
      <c r="E31" s="1013"/>
      <c r="F31" s="1018"/>
      <c r="G31" s="1093" t="s">
        <v>345</v>
      </c>
      <c r="H31" s="1040"/>
      <c r="I31" s="1040"/>
      <c r="J31" s="1040"/>
      <c r="K31" s="1040"/>
      <c r="L31" s="1040"/>
      <c r="M31" s="1040"/>
      <c r="N31" s="1040"/>
      <c r="O31" s="1040"/>
      <c r="P31" s="1040"/>
      <c r="Q31" s="1040"/>
      <c r="R31" s="1017">
        <v>3</v>
      </c>
      <c r="S31" s="1013"/>
      <c r="T31" s="1013"/>
      <c r="U31" s="1014"/>
      <c r="V31" s="1031">
        <v>2130</v>
      </c>
      <c r="W31" s="1034"/>
      <c r="X31" s="1034"/>
      <c r="Y31" s="1035"/>
      <c r="Z31" s="1031">
        <f t="shared" si="0"/>
        <v>6390</v>
      </c>
      <c r="AA31" s="1032"/>
      <c r="AB31" s="1032"/>
      <c r="AC31" s="1032"/>
      <c r="AD31" s="1032"/>
      <c r="AE31" s="1033"/>
    </row>
    <row r="32" spans="2:35" ht="19.5" customHeight="1" x14ac:dyDescent="0.35">
      <c r="B32" s="1017"/>
      <c r="C32" s="1013"/>
      <c r="D32" s="1013"/>
      <c r="E32" s="1013"/>
      <c r="F32" s="1018"/>
      <c r="G32" s="1093" t="s">
        <v>702</v>
      </c>
      <c r="H32" s="1040"/>
      <c r="I32" s="1040"/>
      <c r="J32" s="1040"/>
      <c r="K32" s="1040"/>
      <c r="L32" s="1040"/>
      <c r="M32" s="1040"/>
      <c r="N32" s="1040"/>
      <c r="O32" s="1040"/>
      <c r="P32" s="1040"/>
      <c r="Q32" s="1040"/>
      <c r="R32" s="1017">
        <v>1</v>
      </c>
      <c r="S32" s="1013"/>
      <c r="T32" s="1013"/>
      <c r="U32" s="1014"/>
      <c r="V32" s="1031">
        <v>419</v>
      </c>
      <c r="W32" s="1034"/>
      <c r="X32" s="1034"/>
      <c r="Y32" s="1035"/>
      <c r="Z32" s="1031">
        <f t="shared" si="0"/>
        <v>419</v>
      </c>
      <c r="AA32" s="1032"/>
      <c r="AB32" s="1032"/>
      <c r="AC32" s="1032"/>
      <c r="AD32" s="1032"/>
      <c r="AE32" s="1033"/>
    </row>
    <row r="33" spans="2:31" ht="19.5" customHeight="1" x14ac:dyDescent="0.35">
      <c r="B33" s="1017"/>
      <c r="C33" s="1013"/>
      <c r="D33" s="1013"/>
      <c r="E33" s="1013"/>
      <c r="F33" s="1018"/>
      <c r="G33" s="1093" t="s">
        <v>703</v>
      </c>
      <c r="H33" s="1040"/>
      <c r="I33" s="1040"/>
      <c r="J33" s="1040"/>
      <c r="K33" s="1040"/>
      <c r="L33" s="1040"/>
      <c r="M33" s="1040"/>
      <c r="N33" s="1040"/>
      <c r="O33" s="1040"/>
      <c r="P33" s="1040"/>
      <c r="Q33" s="1040"/>
      <c r="R33" s="1017">
        <v>1</v>
      </c>
      <c r="S33" s="1013"/>
      <c r="T33" s="1013"/>
      <c r="U33" s="1014"/>
      <c r="V33" s="1031">
        <v>1357</v>
      </c>
      <c r="W33" s="1034"/>
      <c r="X33" s="1034"/>
      <c r="Y33" s="1035"/>
      <c r="Z33" s="1031">
        <f t="shared" si="0"/>
        <v>1357</v>
      </c>
      <c r="AA33" s="1032"/>
      <c r="AB33" s="1032"/>
      <c r="AC33" s="1032"/>
      <c r="AD33" s="1032"/>
      <c r="AE33" s="1033"/>
    </row>
    <row r="34" spans="2:31" ht="19.5" customHeight="1" thickBot="1" x14ac:dyDescent="0.4">
      <c r="B34" s="1017"/>
      <c r="C34" s="1013"/>
      <c r="D34" s="1013"/>
      <c r="E34" s="1013"/>
      <c r="F34" s="1018"/>
      <c r="G34" s="1093" t="s">
        <v>358</v>
      </c>
      <c r="H34" s="1040"/>
      <c r="I34" s="1040"/>
      <c r="J34" s="1040"/>
      <c r="K34" s="1040"/>
      <c r="L34" s="1040"/>
      <c r="M34" s="1040"/>
      <c r="N34" s="1040"/>
      <c r="O34" s="1040"/>
      <c r="P34" s="1040"/>
      <c r="Q34" s="1040"/>
      <c r="R34" s="1008">
        <v>2</v>
      </c>
      <c r="S34" s="1009"/>
      <c r="T34" s="1009"/>
      <c r="U34" s="1010"/>
      <c r="V34" s="1094">
        <v>1077</v>
      </c>
      <c r="W34" s="1095"/>
      <c r="X34" s="1095"/>
      <c r="Y34" s="1096"/>
      <c r="Z34" s="1031">
        <f t="shared" si="0"/>
        <v>2154</v>
      </c>
      <c r="AA34" s="1032"/>
      <c r="AB34" s="1032"/>
      <c r="AC34" s="1032"/>
      <c r="AD34" s="1032"/>
      <c r="AE34" s="1033"/>
    </row>
    <row r="35" spans="2:31" ht="19.5" customHeight="1" x14ac:dyDescent="0.35">
      <c r="B35" s="1017"/>
      <c r="C35" s="1013"/>
      <c r="D35" s="1013"/>
      <c r="E35" s="1013"/>
      <c r="F35" s="1018"/>
      <c r="G35" s="1093" t="s">
        <v>245</v>
      </c>
      <c r="H35" s="1040"/>
      <c r="I35" s="1040"/>
      <c r="J35" s="1040"/>
      <c r="K35" s="1040"/>
      <c r="L35" s="1040"/>
      <c r="M35" s="1040"/>
      <c r="N35" s="1040"/>
      <c r="O35" s="1040"/>
      <c r="P35" s="1040"/>
      <c r="Q35" s="1040"/>
      <c r="R35" s="1017">
        <v>10</v>
      </c>
      <c r="S35" s="1013"/>
      <c r="T35" s="1013"/>
      <c r="U35" s="1014"/>
      <c r="V35" s="1031">
        <v>494</v>
      </c>
      <c r="W35" s="1034"/>
      <c r="X35" s="1034"/>
      <c r="Y35" s="1035"/>
      <c r="Z35" s="1031">
        <f t="shared" si="0"/>
        <v>4940</v>
      </c>
      <c r="AA35" s="1032"/>
      <c r="AB35" s="1032"/>
      <c r="AC35" s="1032"/>
      <c r="AD35" s="1032"/>
      <c r="AE35" s="1033"/>
    </row>
    <row r="36" spans="2:31" ht="19.5" customHeight="1" x14ac:dyDescent="0.35">
      <c r="B36" s="1017"/>
      <c r="C36" s="1013"/>
      <c r="D36" s="1013"/>
      <c r="E36" s="1013"/>
      <c r="F36" s="1018"/>
      <c r="G36" s="1093" t="s">
        <v>293</v>
      </c>
      <c r="H36" s="1040"/>
      <c r="I36" s="1040"/>
      <c r="J36" s="1040"/>
      <c r="K36" s="1040"/>
      <c r="L36" s="1040"/>
      <c r="M36" s="1040"/>
      <c r="N36" s="1040"/>
      <c r="O36" s="1040"/>
      <c r="P36" s="1040"/>
      <c r="Q36" s="1040"/>
      <c r="R36" s="1017">
        <v>10</v>
      </c>
      <c r="S36" s="1013"/>
      <c r="T36" s="1013"/>
      <c r="U36" s="1014"/>
      <c r="V36" s="1031">
        <v>511</v>
      </c>
      <c r="W36" s="1034"/>
      <c r="X36" s="1034"/>
      <c r="Y36" s="1035"/>
      <c r="Z36" s="1031">
        <f t="shared" si="0"/>
        <v>5110</v>
      </c>
      <c r="AA36" s="1032"/>
      <c r="AB36" s="1032"/>
      <c r="AC36" s="1032"/>
      <c r="AD36" s="1032"/>
      <c r="AE36" s="1033"/>
    </row>
    <row r="37" spans="2:31" ht="19.5" customHeight="1" thickBot="1" x14ac:dyDescent="0.4">
      <c r="B37" s="1008"/>
      <c r="C37" s="1009"/>
      <c r="D37" s="1009"/>
      <c r="E37" s="1009"/>
      <c r="F37" s="1010"/>
      <c r="G37" s="1093" t="s">
        <v>263</v>
      </c>
      <c r="H37" s="1040"/>
      <c r="I37" s="1040"/>
      <c r="J37" s="1040"/>
      <c r="K37" s="1040"/>
      <c r="L37" s="1040"/>
      <c r="M37" s="1040"/>
      <c r="N37" s="1040"/>
      <c r="O37" s="1040"/>
      <c r="P37" s="1040"/>
      <c r="Q37" s="1040"/>
      <c r="R37" s="1008">
        <v>3</v>
      </c>
      <c r="S37" s="1009"/>
      <c r="T37" s="1009"/>
      <c r="U37" s="1010"/>
      <c r="V37" s="1094">
        <v>1345</v>
      </c>
      <c r="W37" s="1095"/>
      <c r="X37" s="1095"/>
      <c r="Y37" s="1096"/>
      <c r="Z37" s="1031">
        <f t="shared" si="0"/>
        <v>4035</v>
      </c>
      <c r="AA37" s="1032"/>
      <c r="AB37" s="1032"/>
      <c r="AC37" s="1032"/>
      <c r="AD37" s="1032"/>
      <c r="AE37" s="1033"/>
    </row>
    <row r="38" spans="2:31" ht="19.5" customHeight="1" thickBot="1" x14ac:dyDescent="0.4">
      <c r="B38" s="1008"/>
      <c r="C38" s="1009"/>
      <c r="D38" s="1009"/>
      <c r="E38" s="1009"/>
      <c r="F38" s="1010"/>
      <c r="G38" s="1093" t="s">
        <v>697</v>
      </c>
      <c r="H38" s="1040"/>
      <c r="I38" s="1040"/>
      <c r="J38" s="1040"/>
      <c r="K38" s="1040"/>
      <c r="L38" s="1040"/>
      <c r="M38" s="1040"/>
      <c r="N38" s="1040"/>
      <c r="O38" s="1040"/>
      <c r="P38" s="1040"/>
      <c r="Q38" s="1040"/>
      <c r="R38" s="1008">
        <v>3</v>
      </c>
      <c r="S38" s="1009"/>
      <c r="T38" s="1009"/>
      <c r="U38" s="1010"/>
      <c r="V38" s="1094">
        <v>432</v>
      </c>
      <c r="W38" s="1095"/>
      <c r="X38" s="1095"/>
      <c r="Y38" s="1096"/>
      <c r="Z38" s="1031">
        <f t="shared" si="0"/>
        <v>1296</v>
      </c>
      <c r="AA38" s="1032"/>
      <c r="AB38" s="1032"/>
      <c r="AC38" s="1032"/>
      <c r="AD38" s="1032"/>
      <c r="AE38" s="1033"/>
    </row>
    <row r="39" spans="2:31" ht="19.5" customHeight="1" thickBot="1" x14ac:dyDescent="0.4">
      <c r="B39" s="1008"/>
      <c r="C39" s="1009"/>
      <c r="D39" s="1009"/>
      <c r="E39" s="1009"/>
      <c r="F39" s="1010"/>
      <c r="G39" s="1093" t="s">
        <v>704</v>
      </c>
      <c r="H39" s="1040"/>
      <c r="I39" s="1040"/>
      <c r="J39" s="1040"/>
      <c r="K39" s="1040"/>
      <c r="L39" s="1040"/>
      <c r="M39" s="1040"/>
      <c r="N39" s="1040"/>
      <c r="O39" s="1040"/>
      <c r="P39" s="1040"/>
      <c r="Q39" s="1040"/>
      <c r="R39" s="1008">
        <v>3</v>
      </c>
      <c r="S39" s="1009"/>
      <c r="T39" s="1009"/>
      <c r="U39" s="1010"/>
      <c r="V39" s="1100">
        <v>1571</v>
      </c>
      <c r="W39" s="1101"/>
      <c r="X39" s="1101"/>
      <c r="Y39" s="1102"/>
      <c r="Z39" s="1031">
        <f t="shared" si="0"/>
        <v>4713</v>
      </c>
      <c r="AA39" s="1032"/>
      <c r="AB39" s="1032"/>
      <c r="AC39" s="1032"/>
      <c r="AD39" s="1032"/>
      <c r="AE39" s="1033"/>
    </row>
    <row r="40" spans="2:31" ht="19.5" customHeight="1" thickBot="1" x14ac:dyDescent="0.4">
      <c r="B40" s="1008"/>
      <c r="C40" s="1009"/>
      <c r="D40" s="1009"/>
      <c r="E40" s="1009"/>
      <c r="F40" s="1010"/>
      <c r="G40" s="1093" t="s">
        <v>673</v>
      </c>
      <c r="H40" s="1040"/>
      <c r="I40" s="1040"/>
      <c r="J40" s="1040"/>
      <c r="K40" s="1040"/>
      <c r="L40" s="1040"/>
      <c r="M40" s="1040"/>
      <c r="N40" s="1040"/>
      <c r="O40" s="1040"/>
      <c r="P40" s="1040"/>
      <c r="Q40" s="1040"/>
      <c r="R40" s="1008">
        <v>1</v>
      </c>
      <c r="S40" s="1009"/>
      <c r="T40" s="1009"/>
      <c r="U40" s="1010"/>
      <c r="V40" s="1094">
        <v>1196</v>
      </c>
      <c r="W40" s="1095"/>
      <c r="X40" s="1095"/>
      <c r="Y40" s="1096"/>
      <c r="Z40" s="1031">
        <f t="shared" si="0"/>
        <v>1196</v>
      </c>
      <c r="AA40" s="1032"/>
      <c r="AB40" s="1032"/>
      <c r="AC40" s="1032"/>
      <c r="AD40" s="1032"/>
      <c r="AE40" s="1033"/>
    </row>
    <row r="41" spans="2:31" ht="19.5" customHeight="1" thickBot="1" x14ac:dyDescent="0.4">
      <c r="B41" s="1008"/>
      <c r="C41" s="1009"/>
      <c r="D41" s="1009"/>
      <c r="E41" s="1009"/>
      <c r="F41" s="1010"/>
      <c r="G41" s="1093" t="s">
        <v>441</v>
      </c>
      <c r="H41" s="1040"/>
      <c r="I41" s="1040"/>
      <c r="J41" s="1040"/>
      <c r="K41" s="1040"/>
      <c r="L41" s="1040"/>
      <c r="M41" s="1040"/>
      <c r="N41" s="1040"/>
      <c r="O41" s="1040"/>
      <c r="P41" s="1040"/>
      <c r="Q41" s="1040"/>
      <c r="R41" s="1008">
        <v>12</v>
      </c>
      <c r="S41" s="1009"/>
      <c r="T41" s="1009"/>
      <c r="U41" s="1010"/>
      <c r="V41" s="1100">
        <v>221</v>
      </c>
      <c r="W41" s="1101"/>
      <c r="X41" s="1101"/>
      <c r="Y41" s="1102"/>
      <c r="Z41" s="1031">
        <f t="shared" si="0"/>
        <v>2652</v>
      </c>
      <c r="AA41" s="1032"/>
      <c r="AB41" s="1032"/>
      <c r="AC41" s="1032"/>
      <c r="AD41" s="1032"/>
      <c r="AE41" s="1033"/>
    </row>
    <row r="42" spans="2:31" ht="19.5" customHeight="1" x14ac:dyDescent="0.35">
      <c r="B42" s="1017"/>
      <c r="C42" s="1013"/>
      <c r="D42" s="1013"/>
      <c r="E42" s="1013"/>
      <c r="F42" s="1018"/>
      <c r="G42" s="1093" t="s">
        <v>285</v>
      </c>
      <c r="H42" s="1040"/>
      <c r="I42" s="1040"/>
      <c r="J42" s="1040"/>
      <c r="K42" s="1040"/>
      <c r="L42" s="1040"/>
      <c r="M42" s="1040"/>
      <c r="N42" s="1040"/>
      <c r="O42" s="1040"/>
      <c r="P42" s="1040"/>
      <c r="Q42" s="1040"/>
      <c r="R42" s="1017">
        <v>1</v>
      </c>
      <c r="S42" s="1013"/>
      <c r="T42" s="1013"/>
      <c r="U42" s="1014"/>
      <c r="V42" s="1031">
        <v>155</v>
      </c>
      <c r="W42" s="1034"/>
      <c r="X42" s="1034"/>
      <c r="Y42" s="1035"/>
      <c r="Z42" s="1031">
        <f t="shared" si="0"/>
        <v>155</v>
      </c>
      <c r="AA42" s="1032"/>
      <c r="AB42" s="1032"/>
      <c r="AC42" s="1032"/>
      <c r="AD42" s="1032"/>
      <c r="AE42" s="1033"/>
    </row>
    <row r="43" spans="2:31" ht="19.5" customHeight="1" x14ac:dyDescent="0.35">
      <c r="B43" s="1017"/>
      <c r="C43" s="1013"/>
      <c r="D43" s="1013"/>
      <c r="E43" s="1013"/>
      <c r="F43" s="1018"/>
      <c r="G43" s="1093" t="s">
        <v>614</v>
      </c>
      <c r="H43" s="1040"/>
      <c r="I43" s="1040"/>
      <c r="J43" s="1040"/>
      <c r="K43" s="1040"/>
      <c r="L43" s="1040"/>
      <c r="M43" s="1040"/>
      <c r="N43" s="1040"/>
      <c r="O43" s="1040"/>
      <c r="P43" s="1040"/>
      <c r="Q43" s="1040"/>
      <c r="R43" s="1042">
        <v>1</v>
      </c>
      <c r="S43" s="1043"/>
      <c r="T43" s="1043"/>
      <c r="U43" s="1044"/>
      <c r="V43" s="1031">
        <v>224</v>
      </c>
      <c r="W43" s="1034"/>
      <c r="X43" s="1034"/>
      <c r="Y43" s="1035"/>
      <c r="Z43" s="1031">
        <f t="shared" si="0"/>
        <v>224</v>
      </c>
      <c r="AA43" s="1032"/>
      <c r="AB43" s="1032"/>
      <c r="AC43" s="1032"/>
      <c r="AD43" s="1032"/>
      <c r="AE43" s="1033"/>
    </row>
    <row r="44" spans="2:31" ht="19.5" customHeight="1" thickBot="1" x14ac:dyDescent="0.4">
      <c r="B44" s="1008"/>
      <c r="C44" s="1009"/>
      <c r="D44" s="1009"/>
      <c r="E44" s="1009"/>
      <c r="F44" s="1010"/>
      <c r="G44" s="1093" t="s">
        <v>264</v>
      </c>
      <c r="H44" s="1040"/>
      <c r="I44" s="1040"/>
      <c r="J44" s="1040"/>
      <c r="K44" s="1040"/>
      <c r="L44" s="1040"/>
      <c r="M44" s="1040"/>
      <c r="N44" s="1040"/>
      <c r="O44" s="1040"/>
      <c r="P44" s="1040"/>
      <c r="Q44" s="1040"/>
      <c r="R44" s="1008">
        <v>1</v>
      </c>
      <c r="S44" s="1009"/>
      <c r="T44" s="1009"/>
      <c r="U44" s="1010"/>
      <c r="V44" s="1094">
        <v>1595</v>
      </c>
      <c r="W44" s="1095"/>
      <c r="X44" s="1095"/>
      <c r="Y44" s="1096"/>
      <c r="Z44" s="1031">
        <f t="shared" si="0"/>
        <v>1595</v>
      </c>
      <c r="AA44" s="1032"/>
      <c r="AB44" s="1032"/>
      <c r="AC44" s="1032"/>
      <c r="AD44" s="1032"/>
      <c r="AE44" s="1033"/>
    </row>
    <row r="45" spans="2:31" ht="19.5" customHeight="1" thickBot="1" x14ac:dyDescent="0.4">
      <c r="B45" s="1008"/>
      <c r="C45" s="1009"/>
      <c r="D45" s="1009"/>
      <c r="E45" s="1009"/>
      <c r="F45" s="1010"/>
      <c r="G45" s="1093" t="s">
        <v>705</v>
      </c>
      <c r="H45" s="1040"/>
      <c r="I45" s="1040"/>
      <c r="J45" s="1040"/>
      <c r="K45" s="1040"/>
      <c r="L45" s="1040"/>
      <c r="M45" s="1040"/>
      <c r="N45" s="1040"/>
      <c r="O45" s="1040"/>
      <c r="P45" s="1040"/>
      <c r="Q45" s="1040"/>
      <c r="R45" s="1008">
        <v>50</v>
      </c>
      <c r="S45" s="1009"/>
      <c r="T45" s="1009"/>
      <c r="U45" s="1010"/>
      <c r="V45" s="1094">
        <v>452</v>
      </c>
      <c r="W45" s="1095"/>
      <c r="X45" s="1095"/>
      <c r="Y45" s="1096"/>
      <c r="Z45" s="1031">
        <f t="shared" si="0"/>
        <v>22600</v>
      </c>
      <c r="AA45" s="1032"/>
      <c r="AB45" s="1032"/>
      <c r="AC45" s="1032"/>
      <c r="AD45" s="1032"/>
      <c r="AE45" s="1033"/>
    </row>
    <row r="46" spans="2:31" ht="19.5" customHeight="1" thickBot="1" x14ac:dyDescent="0.4">
      <c r="B46" s="1008"/>
      <c r="C46" s="1009"/>
      <c r="D46" s="1009"/>
      <c r="E46" s="1009"/>
      <c r="F46" s="1010"/>
      <c r="G46" s="1093" t="s">
        <v>620</v>
      </c>
      <c r="H46" s="1040"/>
      <c r="I46" s="1040"/>
      <c r="J46" s="1040"/>
      <c r="K46" s="1040"/>
      <c r="L46" s="1040"/>
      <c r="M46" s="1040"/>
      <c r="N46" s="1040"/>
      <c r="O46" s="1040"/>
      <c r="P46" s="1040"/>
      <c r="Q46" s="1040"/>
      <c r="R46" s="1008">
        <v>1</v>
      </c>
      <c r="S46" s="1009"/>
      <c r="T46" s="1009"/>
      <c r="U46" s="1010"/>
      <c r="V46" s="1100">
        <v>2261</v>
      </c>
      <c r="W46" s="1101"/>
      <c r="X46" s="1101"/>
      <c r="Y46" s="1102"/>
      <c r="Z46" s="1031">
        <f t="shared" si="0"/>
        <v>2261</v>
      </c>
      <c r="AA46" s="1032"/>
      <c r="AB46" s="1032"/>
      <c r="AC46" s="1032"/>
      <c r="AD46" s="1032"/>
      <c r="AE46" s="1033"/>
    </row>
    <row r="47" spans="2:31" ht="19.5" customHeight="1" thickBot="1" x14ac:dyDescent="0.4">
      <c r="B47" s="1008"/>
      <c r="C47" s="1009"/>
      <c r="D47" s="1009"/>
      <c r="E47" s="1009"/>
      <c r="F47" s="1010"/>
      <c r="G47" s="1093" t="s">
        <v>273</v>
      </c>
      <c r="H47" s="1040"/>
      <c r="I47" s="1040"/>
      <c r="J47" s="1040"/>
      <c r="K47" s="1040"/>
      <c r="L47" s="1040"/>
      <c r="M47" s="1040"/>
      <c r="N47" s="1040"/>
      <c r="O47" s="1040"/>
      <c r="P47" s="1040"/>
      <c r="Q47" s="1040"/>
      <c r="R47" s="1008">
        <v>1</v>
      </c>
      <c r="S47" s="1009"/>
      <c r="T47" s="1009"/>
      <c r="U47" s="1010"/>
      <c r="V47" s="1094">
        <v>10109</v>
      </c>
      <c r="W47" s="1095"/>
      <c r="X47" s="1095"/>
      <c r="Y47" s="1096"/>
      <c r="Z47" s="1031">
        <f t="shared" si="0"/>
        <v>10109</v>
      </c>
      <c r="AA47" s="1032"/>
      <c r="AB47" s="1032"/>
      <c r="AC47" s="1032"/>
      <c r="AD47" s="1032"/>
      <c r="AE47" s="1033"/>
    </row>
    <row r="48" spans="2:31" ht="19.5" customHeight="1" thickBot="1" x14ac:dyDescent="0.4">
      <c r="B48" s="1008"/>
      <c r="C48" s="1009"/>
      <c r="D48" s="1009"/>
      <c r="E48" s="1009"/>
      <c r="F48" s="1010"/>
      <c r="G48" s="1093" t="s">
        <v>323</v>
      </c>
      <c r="H48" s="1040"/>
      <c r="I48" s="1040"/>
      <c r="J48" s="1040"/>
      <c r="K48" s="1040"/>
      <c r="L48" s="1040"/>
      <c r="M48" s="1040"/>
      <c r="N48" s="1040"/>
      <c r="O48" s="1040"/>
      <c r="P48" s="1040"/>
      <c r="Q48" s="1040"/>
      <c r="R48" s="1008">
        <v>3</v>
      </c>
      <c r="S48" s="1009"/>
      <c r="T48" s="1009"/>
      <c r="U48" s="1010"/>
      <c r="V48" s="1100">
        <v>9587</v>
      </c>
      <c r="W48" s="1101"/>
      <c r="X48" s="1101"/>
      <c r="Y48" s="1102"/>
      <c r="Z48" s="1031">
        <f t="shared" si="0"/>
        <v>28761</v>
      </c>
      <c r="AA48" s="1032"/>
      <c r="AB48" s="1032"/>
      <c r="AC48" s="1032"/>
      <c r="AD48" s="1032"/>
      <c r="AE48" s="1033"/>
    </row>
    <row r="49" spans="2:31" ht="19.5" customHeight="1" thickBot="1" x14ac:dyDescent="0.4">
      <c r="B49" s="1008"/>
      <c r="C49" s="1009"/>
      <c r="D49" s="1009"/>
      <c r="E49" s="1009"/>
      <c r="F49" s="1010"/>
      <c r="G49" s="1093" t="s">
        <v>36</v>
      </c>
      <c r="H49" s="1040"/>
      <c r="I49" s="1040"/>
      <c r="J49" s="1040"/>
      <c r="K49" s="1040"/>
      <c r="L49" s="1040"/>
      <c r="M49" s="1040"/>
      <c r="N49" s="1040"/>
      <c r="O49" s="1040"/>
      <c r="P49" s="1040"/>
      <c r="Q49" s="1040"/>
      <c r="R49" s="1008">
        <v>1</v>
      </c>
      <c r="S49" s="1009"/>
      <c r="T49" s="1009"/>
      <c r="U49" s="1010"/>
      <c r="V49" s="1094">
        <v>11900</v>
      </c>
      <c r="W49" s="1095"/>
      <c r="X49" s="1095"/>
      <c r="Y49" s="1096"/>
      <c r="Z49" s="1031">
        <f t="shared" si="0"/>
        <v>11900</v>
      </c>
      <c r="AA49" s="1032"/>
      <c r="AB49" s="1032"/>
      <c r="AC49" s="1032"/>
      <c r="AD49" s="1032"/>
      <c r="AE49" s="10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097">
        <f>SUM(Z19:AE49)</f>
        <v>196069</v>
      </c>
      <c r="AA50" s="1098"/>
      <c r="AB50" s="1098"/>
      <c r="AC50" s="1098"/>
      <c r="AD50" s="1098"/>
      <c r="AE50" s="1099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4"/>
      <c r="R51" s="7" t="s">
        <v>18</v>
      </c>
      <c r="S51" s="4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004" t="s">
        <v>19</v>
      </c>
      <c r="F52" s="1004"/>
      <c r="G52" s="1004"/>
      <c r="H52" s="1004"/>
      <c r="I52" s="1004"/>
      <c r="J52" s="1004"/>
      <c r="K52" s="1004"/>
      <c r="L52" s="1004"/>
      <c r="M52" s="1004"/>
      <c r="N52" s="1004"/>
      <c r="O52" s="1004"/>
      <c r="P52" s="1004"/>
      <c r="Q52" s="11"/>
      <c r="R52" s="11"/>
      <c r="S52" s="11"/>
      <c r="T52" s="11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77">
    <mergeCell ref="B48:F48"/>
    <mergeCell ref="G48:Q48"/>
    <mergeCell ref="R48:U48"/>
    <mergeCell ref="V48:Y48"/>
    <mergeCell ref="Z48:AE48"/>
    <mergeCell ref="R45:U45"/>
    <mergeCell ref="V45:Y45"/>
    <mergeCell ref="Z45:AE45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B34:F34"/>
    <mergeCell ref="G34:Q34"/>
    <mergeCell ref="R34:U34"/>
    <mergeCell ref="V34:Y34"/>
    <mergeCell ref="Z34:AE34"/>
    <mergeCell ref="B42:F42"/>
    <mergeCell ref="G42:Q42"/>
    <mergeCell ref="R42:U42"/>
    <mergeCell ref="V42:Y42"/>
    <mergeCell ref="Z42:AE42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37:F37"/>
    <mergeCell ref="G37:Q37"/>
    <mergeCell ref="R37:U37"/>
    <mergeCell ref="V37:Y37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E51:P51"/>
    <mergeCell ref="T51:AD51"/>
    <mergeCell ref="E52:P52"/>
    <mergeCell ref="B29:F29"/>
    <mergeCell ref="G29:Q29"/>
    <mergeCell ref="R29:U29"/>
    <mergeCell ref="V29:Y29"/>
    <mergeCell ref="Z29:AE29"/>
    <mergeCell ref="B30:F30"/>
    <mergeCell ref="Z50:AE50"/>
    <mergeCell ref="B41:F41"/>
    <mergeCell ref="G41:Q41"/>
    <mergeCell ref="R41:U41"/>
    <mergeCell ref="V41:Y41"/>
    <mergeCell ref="Z41:AE41"/>
    <mergeCell ref="B49:F49"/>
    <mergeCell ref="G49:Q49"/>
    <mergeCell ref="R49:U49"/>
    <mergeCell ref="V49:Y49"/>
    <mergeCell ref="Z49:AE49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37"/>
  <sheetViews>
    <sheetView topLeftCell="A2" workbookViewId="0">
      <selection activeCell="B2" sqref="B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99"/>
      <c r="G2" s="699"/>
      <c r="H2" s="699"/>
      <c r="I2" s="69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97"/>
      <c r="C3" s="698"/>
      <c r="D3" s="698"/>
      <c r="E3" s="69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00"/>
      <c r="Z3" s="700"/>
      <c r="AA3" s="700"/>
      <c r="AB3" s="26"/>
      <c r="AC3" s="26"/>
      <c r="AD3" s="26"/>
      <c r="AE3" s="31"/>
    </row>
    <row r="4" spans="2:33" s="4" customFormat="1" x14ac:dyDescent="0.35">
      <c r="B4" s="697"/>
      <c r="C4" s="698"/>
      <c r="D4" s="698"/>
      <c r="E4" s="69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00"/>
      <c r="Z4" s="70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706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4</v>
      </c>
      <c r="AC8" s="15">
        <v>3</v>
      </c>
      <c r="AD8" s="15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x14ac:dyDescent="0.35">
      <c r="B18" s="1017"/>
      <c r="C18" s="1013"/>
      <c r="D18" s="1013"/>
      <c r="E18" s="1013"/>
      <c r="F18" s="1013"/>
      <c r="G18" s="1290" t="s">
        <v>707</v>
      </c>
      <c r="H18" s="1291"/>
      <c r="I18" s="1291"/>
      <c r="J18" s="1291"/>
      <c r="K18" s="1291"/>
      <c r="L18" s="1291"/>
      <c r="M18" s="1291"/>
      <c r="N18" s="1291"/>
      <c r="O18" s="1291"/>
      <c r="P18" s="1291"/>
      <c r="Q18" s="1292"/>
      <c r="R18" s="1108">
        <v>30</v>
      </c>
      <c r="S18" s="1013"/>
      <c r="T18" s="1013"/>
      <c r="U18" s="1014"/>
      <c r="V18" s="1282">
        <v>452</v>
      </c>
      <c r="W18" s="1283"/>
      <c r="X18" s="1283"/>
      <c r="Y18" s="1284"/>
      <c r="Z18" s="1031">
        <f t="shared" ref="Z18:Z32" si="0">+R18*V18</f>
        <v>13560</v>
      </c>
      <c r="AA18" s="1032"/>
      <c r="AB18" s="1032"/>
      <c r="AC18" s="1032"/>
      <c r="AD18" s="1032"/>
      <c r="AE18" s="1033"/>
    </row>
    <row r="19" spans="2:33" ht="19.5" customHeight="1" x14ac:dyDescent="0.35">
      <c r="B19" s="1017"/>
      <c r="C19" s="1013"/>
      <c r="D19" s="1013"/>
      <c r="E19" s="1013"/>
      <c r="F19" s="1013"/>
      <c r="G19" s="1039" t="s">
        <v>250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108">
        <v>3</v>
      </c>
      <c r="S19" s="1013"/>
      <c r="T19" s="1013"/>
      <c r="U19" s="1014"/>
      <c r="V19" s="1282">
        <v>1350</v>
      </c>
      <c r="W19" s="1283"/>
      <c r="X19" s="1283"/>
      <c r="Y19" s="1284"/>
      <c r="Z19" s="1031">
        <f t="shared" si="0"/>
        <v>4050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3"/>
      <c r="G20" s="1039" t="s">
        <v>700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1"/>
      <c r="R20" s="1108">
        <v>1</v>
      </c>
      <c r="S20" s="1013"/>
      <c r="T20" s="1013"/>
      <c r="U20" s="1014"/>
      <c r="V20" s="1031">
        <v>1710</v>
      </c>
      <c r="W20" s="1032"/>
      <c r="X20" s="1032"/>
      <c r="Y20" s="1033"/>
      <c r="Z20" s="1031">
        <f t="shared" si="0"/>
        <v>1710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3"/>
      <c r="G21" s="1039" t="s">
        <v>293</v>
      </c>
      <c r="H21" s="1040"/>
      <c r="I21" s="1040"/>
      <c r="J21" s="1040"/>
      <c r="K21" s="1040"/>
      <c r="L21" s="1040"/>
      <c r="M21" s="1040"/>
      <c r="N21" s="1040"/>
      <c r="O21" s="1040"/>
      <c r="P21" s="1040"/>
      <c r="Q21" s="1041"/>
      <c r="R21" s="1108">
        <v>22</v>
      </c>
      <c r="S21" s="1013"/>
      <c r="T21" s="1013"/>
      <c r="U21" s="1014"/>
      <c r="V21" s="1282">
        <v>511</v>
      </c>
      <c r="W21" s="1283"/>
      <c r="X21" s="1283"/>
      <c r="Y21" s="1284"/>
      <c r="Z21" s="1031">
        <f t="shared" si="0"/>
        <v>11242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3"/>
      <c r="G22" s="1039" t="s">
        <v>323</v>
      </c>
      <c r="H22" s="1040"/>
      <c r="I22" s="1040"/>
      <c r="J22" s="1040"/>
      <c r="K22" s="1040"/>
      <c r="L22" s="1040"/>
      <c r="M22" s="1040"/>
      <c r="N22" s="1040"/>
      <c r="O22" s="1040"/>
      <c r="P22" s="1040"/>
      <c r="Q22" s="1041"/>
      <c r="R22" s="1108">
        <v>1</v>
      </c>
      <c r="S22" s="1013"/>
      <c r="T22" s="1013"/>
      <c r="U22" s="1014"/>
      <c r="V22" s="1282">
        <v>9587</v>
      </c>
      <c r="W22" s="1283"/>
      <c r="X22" s="1283"/>
      <c r="Y22" s="1284"/>
      <c r="Z22" s="1031">
        <f t="shared" si="0"/>
        <v>9587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3"/>
      <c r="G23" s="1039" t="s">
        <v>36</v>
      </c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108">
        <v>1</v>
      </c>
      <c r="S23" s="1013"/>
      <c r="T23" s="1013"/>
      <c r="U23" s="1014"/>
      <c r="V23" s="1282">
        <v>11900</v>
      </c>
      <c r="W23" s="1283"/>
      <c r="X23" s="1283"/>
      <c r="Y23" s="1284"/>
      <c r="Z23" s="1031">
        <f t="shared" si="0"/>
        <v>11900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3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108"/>
      <c r="S24" s="1013"/>
      <c r="T24" s="1013"/>
      <c r="U24" s="1014"/>
      <c r="V24" s="1282"/>
      <c r="W24" s="1283"/>
      <c r="X24" s="1283"/>
      <c r="Y24" s="1284"/>
      <c r="Z24" s="1031">
        <f t="shared" si="0"/>
        <v>0</v>
      </c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47"/>
      <c r="W25" s="1148"/>
      <c r="X25" s="1148"/>
      <c r="Y25" s="1149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140"/>
      <c r="C26" s="1141"/>
      <c r="D26" s="1141"/>
      <c r="E26" s="1141"/>
      <c r="F26" s="1107"/>
      <c r="G26" s="1140"/>
      <c r="H26" s="1141"/>
      <c r="I26" s="1141"/>
      <c r="J26" s="1141"/>
      <c r="K26" s="1141"/>
      <c r="L26" s="1141"/>
      <c r="M26" s="1141"/>
      <c r="N26" s="1141"/>
      <c r="O26" s="1141"/>
      <c r="P26" s="1141"/>
      <c r="Q26" s="1142"/>
      <c r="R26" s="1143"/>
      <c r="S26" s="1144"/>
      <c r="T26" s="1144"/>
      <c r="U26" s="1144"/>
      <c r="V26" s="1228"/>
      <c r="W26" s="1229"/>
      <c r="X26" s="1229"/>
      <c r="Y26" s="1229"/>
      <c r="Z26" s="1124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140"/>
      <c r="C27" s="1141"/>
      <c r="D27" s="1141"/>
      <c r="E27" s="1141"/>
      <c r="F27" s="1107"/>
      <c r="G27" s="1140"/>
      <c r="H27" s="1141"/>
      <c r="I27" s="1141"/>
      <c r="J27" s="1141"/>
      <c r="K27" s="1141"/>
      <c r="L27" s="1141"/>
      <c r="M27" s="1141"/>
      <c r="N27" s="1141"/>
      <c r="O27" s="1141"/>
      <c r="P27" s="1141"/>
      <c r="Q27" s="1142"/>
      <c r="R27" s="1143"/>
      <c r="S27" s="1144"/>
      <c r="T27" s="1144"/>
      <c r="U27" s="1144"/>
      <c r="V27" s="1228"/>
      <c r="W27" s="1229"/>
      <c r="X27" s="1229"/>
      <c r="Y27" s="1229"/>
      <c r="Z27" s="1124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140"/>
      <c r="C28" s="1141"/>
      <c r="D28" s="1141"/>
      <c r="E28" s="1141"/>
      <c r="F28" s="1107"/>
      <c r="G28" s="1140"/>
      <c r="H28" s="1141"/>
      <c r="I28" s="1141"/>
      <c r="J28" s="1141"/>
      <c r="K28" s="1141"/>
      <c r="L28" s="1141"/>
      <c r="M28" s="1141"/>
      <c r="N28" s="1141"/>
      <c r="O28" s="1141"/>
      <c r="P28" s="1141"/>
      <c r="Q28" s="1142"/>
      <c r="R28" s="1143"/>
      <c r="S28" s="1144"/>
      <c r="T28" s="1144"/>
      <c r="U28" s="1144"/>
      <c r="V28" s="1228"/>
      <c r="W28" s="1229"/>
      <c r="X28" s="1229"/>
      <c r="Y28" s="1229"/>
      <c r="Z28" s="1124">
        <f t="shared" si="0"/>
        <v>0</v>
      </c>
      <c r="AA28" s="1124"/>
      <c r="AB28" s="1124"/>
      <c r="AC28" s="1124"/>
      <c r="AD28" s="1124"/>
      <c r="AE28" s="1125"/>
    </row>
    <row r="29" spans="2:33" ht="19.5" customHeight="1" thickBot="1" x14ac:dyDescent="0.4">
      <c r="B29" s="1156"/>
      <c r="C29" s="1157"/>
      <c r="D29" s="1157"/>
      <c r="E29" s="1157"/>
      <c r="F29" s="1011"/>
      <c r="G29" s="1156"/>
      <c r="H29" s="1157"/>
      <c r="I29" s="1157"/>
      <c r="J29" s="1157"/>
      <c r="K29" s="1157"/>
      <c r="L29" s="1157"/>
      <c r="M29" s="1157"/>
      <c r="N29" s="1157"/>
      <c r="O29" s="1157"/>
      <c r="P29" s="1157"/>
      <c r="Q29" s="1158"/>
      <c r="R29" s="1159"/>
      <c r="S29" s="1160"/>
      <c r="T29" s="1160"/>
      <c r="U29" s="1160"/>
      <c r="V29" s="1223"/>
      <c r="W29" s="1224"/>
      <c r="X29" s="1224"/>
      <c r="Y29" s="1224"/>
      <c r="Z29" s="1163">
        <f t="shared" si="0"/>
        <v>0</v>
      </c>
      <c r="AA29" s="1163"/>
      <c r="AB29" s="1163"/>
      <c r="AC29" s="1163"/>
      <c r="AD29" s="1163"/>
      <c r="AE29" s="1164"/>
    </row>
    <row r="30" spans="2:33" ht="19.5" customHeight="1" thickBot="1" x14ac:dyDescent="0.4">
      <c r="B30" s="1156"/>
      <c r="C30" s="1157"/>
      <c r="D30" s="1157"/>
      <c r="E30" s="1157"/>
      <c r="F30" s="1011"/>
      <c r="G30" s="1156"/>
      <c r="H30" s="1157"/>
      <c r="I30" s="1157"/>
      <c r="J30" s="1157"/>
      <c r="K30" s="1157"/>
      <c r="L30" s="1157"/>
      <c r="M30" s="1157"/>
      <c r="N30" s="1157"/>
      <c r="O30" s="1157"/>
      <c r="P30" s="1157"/>
      <c r="Q30" s="1158"/>
      <c r="R30" s="1159"/>
      <c r="S30" s="1160"/>
      <c r="T30" s="1160"/>
      <c r="U30" s="1160"/>
      <c r="V30" s="1223"/>
      <c r="W30" s="1224"/>
      <c r="X30" s="1224"/>
      <c r="Y30" s="1224"/>
      <c r="Z30" s="1163">
        <f t="shared" si="0"/>
        <v>0</v>
      </c>
      <c r="AA30" s="1163"/>
      <c r="AB30" s="1163"/>
      <c r="AC30" s="1163"/>
      <c r="AD30" s="1163"/>
      <c r="AE30" s="1164"/>
    </row>
    <row r="31" spans="2:33" ht="19.5" customHeight="1" thickBot="1" x14ac:dyDescent="0.4">
      <c r="B31" s="1156"/>
      <c r="C31" s="1157"/>
      <c r="D31" s="1157"/>
      <c r="E31" s="1157"/>
      <c r="F31" s="1011"/>
      <c r="G31" s="1156"/>
      <c r="H31" s="1157"/>
      <c r="I31" s="1157"/>
      <c r="J31" s="1157"/>
      <c r="K31" s="1157"/>
      <c r="L31" s="1157"/>
      <c r="M31" s="1157"/>
      <c r="N31" s="1157"/>
      <c r="O31" s="1157"/>
      <c r="P31" s="1157"/>
      <c r="Q31" s="1158"/>
      <c r="R31" s="1159"/>
      <c r="S31" s="1160"/>
      <c r="T31" s="1160"/>
      <c r="U31" s="1160"/>
      <c r="V31" s="1223"/>
      <c r="W31" s="1224"/>
      <c r="X31" s="1224"/>
      <c r="Y31" s="1224"/>
      <c r="Z31" s="1163">
        <f t="shared" si="0"/>
        <v>0</v>
      </c>
      <c r="AA31" s="1163"/>
      <c r="AB31" s="1163"/>
      <c r="AC31" s="1163"/>
      <c r="AD31" s="1163"/>
      <c r="AE31" s="1164"/>
    </row>
    <row r="32" spans="2:33" ht="19.5" customHeight="1" thickBot="1" x14ac:dyDescent="0.4">
      <c r="B32" s="1156"/>
      <c r="C32" s="1157"/>
      <c r="D32" s="1157"/>
      <c r="E32" s="1157"/>
      <c r="F32" s="1011"/>
      <c r="G32" s="1156"/>
      <c r="H32" s="1157"/>
      <c r="I32" s="1157"/>
      <c r="J32" s="1157"/>
      <c r="K32" s="1157"/>
      <c r="L32" s="1157"/>
      <c r="M32" s="1157"/>
      <c r="N32" s="1157"/>
      <c r="O32" s="1157"/>
      <c r="P32" s="1157"/>
      <c r="Q32" s="1158"/>
      <c r="R32" s="1159"/>
      <c r="S32" s="1160"/>
      <c r="T32" s="1160"/>
      <c r="U32" s="1160"/>
      <c r="V32" s="1223"/>
      <c r="W32" s="1224"/>
      <c r="X32" s="1224"/>
      <c r="Y32" s="1224"/>
      <c r="Z32" s="1163">
        <f t="shared" si="0"/>
        <v>0</v>
      </c>
      <c r="AA32" s="1163"/>
      <c r="AB32" s="1163"/>
      <c r="AC32" s="1163"/>
      <c r="AD32" s="1163"/>
      <c r="AE32" s="1164"/>
    </row>
    <row r="33" spans="2:31" ht="16" thickBot="1" x14ac:dyDescent="0.4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8"/>
      <c r="X33" s="8"/>
      <c r="Y33" s="8"/>
      <c r="Z33" s="1003">
        <f>SUM(Z18:AE32)</f>
        <v>52049</v>
      </c>
      <c r="AA33" s="1004"/>
      <c r="AB33" s="1004"/>
      <c r="AC33" s="1004"/>
      <c r="AD33" s="1004"/>
      <c r="AE33" s="1005"/>
    </row>
    <row r="34" spans="2:31" x14ac:dyDescent="0.35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ht="22.5" customHeight="1" x14ac:dyDescent="0.35">
      <c r="B35" s="9" t="s">
        <v>17</v>
      </c>
      <c r="C35" s="4"/>
      <c r="D35" s="4"/>
      <c r="E35" s="1006" t="s">
        <v>0</v>
      </c>
      <c r="F35" s="1006"/>
      <c r="G35" s="1006"/>
      <c r="H35" s="1006"/>
      <c r="I35" s="1006"/>
      <c r="J35" s="1006"/>
      <c r="K35" s="1006"/>
      <c r="L35" s="1006"/>
      <c r="M35" s="1006"/>
      <c r="N35" s="1006"/>
      <c r="O35" s="1006"/>
      <c r="P35" s="1006"/>
      <c r="Q35" s="1155" t="s">
        <v>18</v>
      </c>
      <c r="R35" s="1155"/>
      <c r="S35" s="1155"/>
      <c r="T35" s="1006"/>
      <c r="U35" s="1006"/>
      <c r="V35" s="1006"/>
      <c r="W35" s="1006"/>
      <c r="X35" s="1006"/>
      <c r="Y35" s="1006"/>
      <c r="Z35" s="1006"/>
      <c r="AA35" s="1006"/>
      <c r="AB35" s="1006"/>
      <c r="AC35" s="1006"/>
      <c r="AD35" s="1006"/>
      <c r="AE35" s="6"/>
    </row>
    <row r="36" spans="2:31" x14ac:dyDescent="0.35">
      <c r="B36" s="3"/>
      <c r="C36" s="4"/>
      <c r="D36" s="4"/>
      <c r="E36" s="1007" t="s">
        <v>19</v>
      </c>
      <c r="F36" s="1007"/>
      <c r="G36" s="1007"/>
      <c r="H36" s="1007"/>
      <c r="I36" s="1007"/>
      <c r="J36" s="1007"/>
      <c r="K36" s="1007"/>
      <c r="L36" s="1007"/>
      <c r="M36" s="1007"/>
      <c r="N36" s="1007"/>
      <c r="O36" s="1007"/>
      <c r="P36" s="1007"/>
      <c r="Q36" s="4"/>
      <c r="R36" s="4"/>
      <c r="S36" s="4"/>
      <c r="T36" s="141" t="s">
        <v>28</v>
      </c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ht="16" thickBot="1" x14ac:dyDescent="0.4">
      <c r="B37" s="10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2"/>
    </row>
  </sheetData>
  <mergeCells count="98">
    <mergeCell ref="E35:P35"/>
    <mergeCell ref="Q35:S35"/>
    <mergeCell ref="T35:AD35"/>
    <mergeCell ref="E36:P36"/>
    <mergeCell ref="B32:F32"/>
    <mergeCell ref="G32:Q32"/>
    <mergeCell ref="R32:U32"/>
    <mergeCell ref="V32:Y32"/>
    <mergeCell ref="Z32:AE32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:E1"/>
    <mergeCell ref="F1:AA1"/>
    <mergeCell ref="AB1:AE1"/>
    <mergeCell ref="K2:W3"/>
    <mergeCell ref="K4:W5"/>
    <mergeCell ref="AA4:AE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4"/>
  <sheetViews>
    <sheetView topLeftCell="A21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99"/>
      <c r="G2" s="699"/>
      <c r="H2" s="699"/>
      <c r="I2" s="69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97"/>
      <c r="C3" s="698"/>
      <c r="D3" s="698"/>
      <c r="E3" s="69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00"/>
      <c r="Z3" s="700"/>
      <c r="AA3" s="700"/>
      <c r="AB3" s="26"/>
      <c r="AC3" s="26"/>
      <c r="AD3" s="26"/>
      <c r="AE3" s="31"/>
    </row>
    <row r="4" spans="2:33" s="4" customFormat="1" x14ac:dyDescent="0.35">
      <c r="B4" s="697"/>
      <c r="C4" s="698"/>
      <c r="D4" s="698"/>
      <c r="E4" s="69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00"/>
      <c r="Z4" s="70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708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5</v>
      </c>
      <c r="AC8" s="15">
        <v>0</v>
      </c>
      <c r="AD8" s="15">
        <v>2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6.5" customHeight="1" x14ac:dyDescent="0.35">
      <c r="B18" s="1237"/>
      <c r="C18" s="1238"/>
      <c r="D18" s="1238"/>
      <c r="E18" s="1238"/>
      <c r="F18" s="1239"/>
      <c r="G18" s="1093" t="s">
        <v>697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0"/>
      <c r="R18" s="1237">
        <v>3</v>
      </c>
      <c r="S18" s="1238"/>
      <c r="T18" s="1238"/>
      <c r="U18" s="1239"/>
      <c r="V18" s="1270">
        <v>432</v>
      </c>
      <c r="W18" s="1271"/>
      <c r="X18" s="1271"/>
      <c r="Y18" s="1272"/>
      <c r="Z18" s="1032">
        <f>+R18*V18</f>
        <v>1296</v>
      </c>
      <c r="AA18" s="1032"/>
      <c r="AB18" s="1032"/>
      <c r="AC18" s="1032"/>
      <c r="AD18" s="1032"/>
      <c r="AE18" s="1033"/>
    </row>
    <row r="19" spans="2:33" ht="19.5" customHeight="1" x14ac:dyDescent="0.35">
      <c r="B19" s="1017"/>
      <c r="C19" s="1013"/>
      <c r="D19" s="1013"/>
      <c r="E19" s="1013"/>
      <c r="F19" s="1014"/>
      <c r="G19" s="1093" t="s">
        <v>704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140">
        <v>1</v>
      </c>
      <c r="S19" s="1040"/>
      <c r="T19" s="1040"/>
      <c r="U19" s="1041"/>
      <c r="V19" s="1273">
        <v>1423</v>
      </c>
      <c r="W19" s="1274"/>
      <c r="X19" s="1274"/>
      <c r="Y19" s="1275"/>
      <c r="Z19" s="1032">
        <f t="shared" ref="Z19:Z42" si="0">+R19*V19</f>
        <v>1423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4"/>
      <c r="G20" s="1093" t="s">
        <v>700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140">
        <v>2</v>
      </c>
      <c r="S20" s="1141"/>
      <c r="T20" s="1141"/>
      <c r="U20" s="1142"/>
      <c r="V20" s="1045">
        <v>1710</v>
      </c>
      <c r="W20" s="1276"/>
      <c r="X20" s="1276"/>
      <c r="Y20" s="1277"/>
      <c r="Z20" s="1032">
        <f t="shared" ref="Z20" si="1">+V20*R20</f>
        <v>3420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4"/>
      <c r="G21" s="1093" t="s">
        <v>40</v>
      </c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140">
        <v>5</v>
      </c>
      <c r="S21" s="1040"/>
      <c r="T21" s="1040"/>
      <c r="U21" s="1041"/>
      <c r="V21" s="1273">
        <v>2266</v>
      </c>
      <c r="W21" s="1274"/>
      <c r="X21" s="1274"/>
      <c r="Y21" s="1275"/>
      <c r="Z21" s="1032">
        <f t="shared" si="0"/>
        <v>11330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4"/>
      <c r="G22" s="1093" t="s">
        <v>345</v>
      </c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140">
        <v>2</v>
      </c>
      <c r="S22" s="1040"/>
      <c r="T22" s="1040"/>
      <c r="U22" s="1041"/>
      <c r="V22" s="1273">
        <v>2130</v>
      </c>
      <c r="W22" s="1274"/>
      <c r="X22" s="1274"/>
      <c r="Y22" s="1275"/>
      <c r="Z22" s="1032">
        <f>V22*R22</f>
        <v>4260</v>
      </c>
      <c r="AA22" s="1032"/>
      <c r="AB22" s="1032"/>
      <c r="AC22" s="1032"/>
      <c r="AD22" s="1032"/>
      <c r="AE22" s="1033"/>
    </row>
    <row r="23" spans="2:33" ht="19.5" customHeight="1" thickBot="1" x14ac:dyDescent="0.4">
      <c r="B23" s="1017"/>
      <c r="C23" s="1013"/>
      <c r="D23" s="1013"/>
      <c r="E23" s="1013"/>
      <c r="F23" s="1014"/>
      <c r="G23" s="1093" t="s">
        <v>534</v>
      </c>
      <c r="H23" s="1040"/>
      <c r="I23" s="1040"/>
      <c r="J23" s="1040"/>
      <c r="K23" s="1040"/>
      <c r="L23" s="1040"/>
      <c r="M23" s="1040"/>
      <c r="N23" s="1040"/>
      <c r="O23" s="1040"/>
      <c r="P23" s="1040"/>
      <c r="Q23" s="1040"/>
      <c r="R23" s="1156">
        <v>3</v>
      </c>
      <c r="S23" s="1253"/>
      <c r="T23" s="1253"/>
      <c r="U23" s="1254"/>
      <c r="V23" s="1045">
        <v>155</v>
      </c>
      <c r="W23" s="1046"/>
      <c r="X23" s="1046"/>
      <c r="Y23" s="1278"/>
      <c r="Z23" s="1032">
        <f>V23*R23</f>
        <v>465</v>
      </c>
      <c r="AA23" s="1032"/>
      <c r="AB23" s="1032"/>
      <c r="AC23" s="1032"/>
      <c r="AD23" s="1032"/>
      <c r="AE23" s="1033"/>
    </row>
    <row r="24" spans="2:33" ht="19.5" customHeight="1" thickBot="1" x14ac:dyDescent="0.4">
      <c r="B24" s="1017"/>
      <c r="C24" s="1013"/>
      <c r="D24" s="1013"/>
      <c r="E24" s="1013"/>
      <c r="F24" s="1014"/>
      <c r="G24" s="1093" t="s">
        <v>614</v>
      </c>
      <c r="H24" s="1040"/>
      <c r="I24" s="1040"/>
      <c r="J24" s="1040"/>
      <c r="K24" s="1040"/>
      <c r="L24" s="1040"/>
      <c r="M24" s="1040"/>
      <c r="N24" s="1040"/>
      <c r="O24" s="1040"/>
      <c r="P24" s="1040"/>
      <c r="Q24" s="1040"/>
      <c r="R24" s="1006">
        <v>3</v>
      </c>
      <c r="S24" s="1260"/>
      <c r="T24" s="1260"/>
      <c r="U24" s="1261"/>
      <c r="V24" s="1094">
        <v>224</v>
      </c>
      <c r="W24" s="1279"/>
      <c r="X24" s="1279"/>
      <c r="Y24" s="1280"/>
      <c r="Z24" s="1032">
        <f t="shared" si="0"/>
        <v>672</v>
      </c>
      <c r="AA24" s="1032"/>
      <c r="AB24" s="1032"/>
      <c r="AC24" s="1032"/>
      <c r="AD24" s="1032"/>
      <c r="AE24" s="1033"/>
    </row>
    <row r="25" spans="2:33" ht="19.5" customHeight="1" thickBot="1" x14ac:dyDescent="0.4">
      <c r="B25" s="1008"/>
      <c r="C25" s="1112"/>
      <c r="D25" s="1112"/>
      <c r="E25" s="1112"/>
      <c r="F25" s="1113"/>
      <c r="G25" s="1093" t="s">
        <v>702</v>
      </c>
      <c r="H25" s="1040"/>
      <c r="I25" s="1040"/>
      <c r="J25" s="1040"/>
      <c r="K25" s="1040"/>
      <c r="L25" s="1040"/>
      <c r="M25" s="1040"/>
      <c r="N25" s="1040"/>
      <c r="O25" s="1040"/>
      <c r="P25" s="1040"/>
      <c r="Q25" s="1040"/>
      <c r="R25" s="1108">
        <v>2</v>
      </c>
      <c r="S25" s="1013"/>
      <c r="T25" s="1013"/>
      <c r="U25" s="1014"/>
      <c r="V25" s="1293">
        <v>419</v>
      </c>
      <c r="W25" s="1294"/>
      <c r="X25" s="1294"/>
      <c r="Y25" s="1295"/>
      <c r="Z25" s="1031">
        <f t="shared" si="0"/>
        <v>838</v>
      </c>
      <c r="AA25" s="1032"/>
      <c r="AB25" s="1032"/>
      <c r="AC25" s="1032"/>
      <c r="AD25" s="1032"/>
      <c r="AE25" s="1033"/>
    </row>
    <row r="26" spans="2:33" ht="19.5" customHeight="1" x14ac:dyDescent="0.35">
      <c r="B26" s="1237"/>
      <c r="C26" s="1240"/>
      <c r="D26" s="1240"/>
      <c r="E26" s="1240"/>
      <c r="F26" s="1241"/>
      <c r="G26" s="1093" t="s">
        <v>709</v>
      </c>
      <c r="H26" s="1040"/>
      <c r="I26" s="1040"/>
      <c r="J26" s="1040"/>
      <c r="K26" s="1040"/>
      <c r="L26" s="1040"/>
      <c r="M26" s="1040"/>
      <c r="N26" s="1040"/>
      <c r="O26" s="1040"/>
      <c r="P26" s="1040"/>
      <c r="Q26" s="1040"/>
      <c r="R26" s="1017">
        <v>2</v>
      </c>
      <c r="S26" s="1108"/>
      <c r="T26" s="1108"/>
      <c r="U26" s="1109"/>
      <c r="V26" s="1282">
        <v>268</v>
      </c>
      <c r="W26" s="1296"/>
      <c r="X26" s="1296"/>
      <c r="Y26" s="1297"/>
      <c r="Z26" s="1031">
        <f t="shared" si="0"/>
        <v>536</v>
      </c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108"/>
      <c r="D27" s="1108"/>
      <c r="E27" s="1108"/>
      <c r="F27" s="1109"/>
      <c r="G27" s="1093" t="s">
        <v>710</v>
      </c>
      <c r="H27" s="1040"/>
      <c r="I27" s="1040"/>
      <c r="J27" s="1040"/>
      <c r="K27" s="1040"/>
      <c r="L27" s="1040"/>
      <c r="M27" s="1040"/>
      <c r="N27" s="1040"/>
      <c r="O27" s="1040"/>
      <c r="P27" s="1040"/>
      <c r="Q27" s="1040"/>
      <c r="R27" s="1017">
        <v>3</v>
      </c>
      <c r="S27" s="1108"/>
      <c r="T27" s="1108"/>
      <c r="U27" s="1109"/>
      <c r="V27" s="1298">
        <v>1345</v>
      </c>
      <c r="W27" s="1299"/>
      <c r="X27" s="1299"/>
      <c r="Y27" s="1300"/>
      <c r="Z27" s="1031">
        <f>V27*R27</f>
        <v>4035</v>
      </c>
      <c r="AA27" s="1032"/>
      <c r="AB27" s="1032"/>
      <c r="AC27" s="1032"/>
      <c r="AD27" s="1032"/>
      <c r="AE27" s="1033"/>
    </row>
    <row r="28" spans="2:33" ht="19.5" customHeight="1" x14ac:dyDescent="0.35">
      <c r="B28" s="1017"/>
      <c r="C28" s="1108"/>
      <c r="D28" s="1108"/>
      <c r="E28" s="1108"/>
      <c r="F28" s="1109"/>
      <c r="G28" s="1093" t="s">
        <v>711</v>
      </c>
      <c r="H28" s="1040"/>
      <c r="I28" s="1040"/>
      <c r="J28" s="1040"/>
      <c r="K28" s="1040"/>
      <c r="L28" s="1040"/>
      <c r="M28" s="1040"/>
      <c r="N28" s="1040"/>
      <c r="O28" s="1040"/>
      <c r="P28" s="1040"/>
      <c r="Q28" s="1040"/>
      <c r="R28" s="1017">
        <v>4</v>
      </c>
      <c r="S28" s="1108"/>
      <c r="T28" s="1108"/>
      <c r="U28" s="1109"/>
      <c r="V28" s="1298">
        <v>530</v>
      </c>
      <c r="W28" s="1299"/>
      <c r="X28" s="1299"/>
      <c r="Y28" s="1300"/>
      <c r="Z28" s="1031">
        <f t="shared" si="0"/>
        <v>2120</v>
      </c>
      <c r="AA28" s="1032"/>
      <c r="AB28" s="1032"/>
      <c r="AC28" s="1032"/>
      <c r="AD28" s="1032"/>
      <c r="AE28" s="1033"/>
    </row>
    <row r="29" spans="2:33" ht="19.5" customHeight="1" thickBot="1" x14ac:dyDescent="0.4">
      <c r="B29" s="1017"/>
      <c r="C29" s="1013"/>
      <c r="D29" s="1013"/>
      <c r="E29" s="1013"/>
      <c r="F29" s="1014"/>
      <c r="G29" s="1093" t="s">
        <v>529</v>
      </c>
      <c r="H29" s="1040"/>
      <c r="I29" s="1040"/>
      <c r="J29" s="1040"/>
      <c r="K29" s="1040"/>
      <c r="L29" s="1040"/>
      <c r="M29" s="1040"/>
      <c r="N29" s="1040"/>
      <c r="O29" s="1040"/>
      <c r="P29" s="1040"/>
      <c r="Q29" s="1040"/>
      <c r="R29" s="1156">
        <v>1</v>
      </c>
      <c r="S29" s="1253"/>
      <c r="T29" s="1253"/>
      <c r="U29" s="1254"/>
      <c r="V29" s="1045">
        <v>3100</v>
      </c>
      <c r="W29" s="1046"/>
      <c r="X29" s="1046"/>
      <c r="Y29" s="1278"/>
      <c r="Z29" s="1032">
        <f>V29*R29</f>
        <v>3100</v>
      </c>
      <c r="AA29" s="1032"/>
      <c r="AB29" s="1032"/>
      <c r="AC29" s="1032"/>
      <c r="AD29" s="1032"/>
      <c r="AE29" s="1033"/>
    </row>
    <row r="30" spans="2:33" ht="19.5" customHeight="1" thickBot="1" x14ac:dyDescent="0.4">
      <c r="B30" s="1017"/>
      <c r="C30" s="1013"/>
      <c r="D30" s="1013"/>
      <c r="E30" s="1013"/>
      <c r="F30" s="1014"/>
      <c r="G30" s="1093" t="s">
        <v>535</v>
      </c>
      <c r="H30" s="1040"/>
      <c r="I30" s="1040"/>
      <c r="J30" s="1040"/>
      <c r="K30" s="1040"/>
      <c r="L30" s="1040"/>
      <c r="M30" s="1040"/>
      <c r="N30" s="1040"/>
      <c r="O30" s="1040"/>
      <c r="P30" s="1040"/>
      <c r="Q30" s="1040"/>
      <c r="R30" s="1006">
        <v>3</v>
      </c>
      <c r="S30" s="1260"/>
      <c r="T30" s="1260"/>
      <c r="U30" s="1261"/>
      <c r="V30" s="1094">
        <v>916</v>
      </c>
      <c r="W30" s="1279"/>
      <c r="X30" s="1279"/>
      <c r="Y30" s="1280"/>
      <c r="Z30" s="1032">
        <f t="shared" ref="Z30:Z34" si="2">+R30*V30</f>
        <v>2748</v>
      </c>
      <c r="AA30" s="1032"/>
      <c r="AB30" s="1032"/>
      <c r="AC30" s="1032"/>
      <c r="AD30" s="1032"/>
      <c r="AE30" s="1033"/>
    </row>
    <row r="31" spans="2:33" ht="19.5" customHeight="1" thickBot="1" x14ac:dyDescent="0.4">
      <c r="B31" s="1008"/>
      <c r="C31" s="1112"/>
      <c r="D31" s="1112"/>
      <c r="E31" s="1112"/>
      <c r="F31" s="1113"/>
      <c r="G31" s="1093" t="s">
        <v>661</v>
      </c>
      <c r="H31" s="1040"/>
      <c r="I31" s="1040"/>
      <c r="J31" s="1040"/>
      <c r="K31" s="1040"/>
      <c r="L31" s="1040"/>
      <c r="M31" s="1040"/>
      <c r="N31" s="1040"/>
      <c r="O31" s="1040"/>
      <c r="P31" s="1040"/>
      <c r="Q31" s="1040"/>
      <c r="R31" s="1108">
        <v>24</v>
      </c>
      <c r="S31" s="1013"/>
      <c r="T31" s="1013"/>
      <c r="U31" s="1014"/>
      <c r="V31" s="1293">
        <v>358</v>
      </c>
      <c r="W31" s="1294"/>
      <c r="X31" s="1294"/>
      <c r="Y31" s="1295"/>
      <c r="Z31" s="1031">
        <f t="shared" si="2"/>
        <v>8592</v>
      </c>
      <c r="AA31" s="1032"/>
      <c r="AB31" s="1032"/>
      <c r="AC31" s="1032"/>
      <c r="AD31" s="1032"/>
      <c r="AE31" s="1033"/>
    </row>
    <row r="32" spans="2:33" ht="19.5" customHeight="1" x14ac:dyDescent="0.35">
      <c r="B32" s="1237"/>
      <c r="C32" s="1240"/>
      <c r="D32" s="1240"/>
      <c r="E32" s="1240"/>
      <c r="F32" s="1241"/>
      <c r="G32" s="1093" t="s">
        <v>441</v>
      </c>
      <c r="H32" s="1040"/>
      <c r="I32" s="1040"/>
      <c r="J32" s="1040"/>
      <c r="K32" s="1040"/>
      <c r="L32" s="1040"/>
      <c r="M32" s="1040"/>
      <c r="N32" s="1040"/>
      <c r="O32" s="1040"/>
      <c r="P32" s="1040"/>
      <c r="Q32" s="1040"/>
      <c r="R32" s="1017">
        <v>2</v>
      </c>
      <c r="S32" s="1108"/>
      <c r="T32" s="1108"/>
      <c r="U32" s="1109"/>
      <c r="V32" s="1282">
        <v>2652</v>
      </c>
      <c r="W32" s="1296"/>
      <c r="X32" s="1296"/>
      <c r="Y32" s="1297"/>
      <c r="Z32" s="1031">
        <f t="shared" si="2"/>
        <v>5304</v>
      </c>
      <c r="AA32" s="1032"/>
      <c r="AB32" s="1032"/>
      <c r="AC32" s="1032"/>
      <c r="AD32" s="1032"/>
      <c r="AE32" s="1033"/>
    </row>
    <row r="33" spans="2:31" ht="19.5" customHeight="1" x14ac:dyDescent="0.35">
      <c r="B33" s="1017"/>
      <c r="C33" s="1108"/>
      <c r="D33" s="1108"/>
      <c r="E33" s="1108"/>
      <c r="F33" s="1109"/>
      <c r="G33" s="1093" t="s">
        <v>358</v>
      </c>
      <c r="H33" s="1040"/>
      <c r="I33" s="1040"/>
      <c r="J33" s="1040"/>
      <c r="K33" s="1040"/>
      <c r="L33" s="1040"/>
      <c r="M33" s="1040"/>
      <c r="N33" s="1040"/>
      <c r="O33" s="1040"/>
      <c r="P33" s="1040"/>
      <c r="Q33" s="1040"/>
      <c r="R33" s="1017">
        <v>2</v>
      </c>
      <c r="S33" s="1108"/>
      <c r="T33" s="1108"/>
      <c r="U33" s="1109"/>
      <c r="V33" s="1298">
        <v>1077</v>
      </c>
      <c r="W33" s="1299"/>
      <c r="X33" s="1299"/>
      <c r="Y33" s="1300"/>
      <c r="Z33" s="1031">
        <f t="shared" si="2"/>
        <v>2154</v>
      </c>
      <c r="AA33" s="1032"/>
      <c r="AB33" s="1032"/>
      <c r="AC33" s="1032"/>
      <c r="AD33" s="1032"/>
      <c r="AE33" s="1033"/>
    </row>
    <row r="34" spans="2:31" ht="19.5" customHeight="1" x14ac:dyDescent="0.35">
      <c r="B34" s="1017"/>
      <c r="C34" s="1108"/>
      <c r="D34" s="1108"/>
      <c r="E34" s="1108"/>
      <c r="F34" s="1109"/>
      <c r="G34" s="1093" t="s">
        <v>241</v>
      </c>
      <c r="H34" s="1040"/>
      <c r="I34" s="1040"/>
      <c r="J34" s="1040"/>
      <c r="K34" s="1040"/>
      <c r="L34" s="1040"/>
      <c r="M34" s="1040"/>
      <c r="N34" s="1040"/>
      <c r="O34" s="1040"/>
      <c r="P34" s="1040"/>
      <c r="Q34" s="1040"/>
      <c r="R34" s="1017">
        <v>3</v>
      </c>
      <c r="S34" s="1108"/>
      <c r="T34" s="1108"/>
      <c r="U34" s="1109"/>
      <c r="V34" s="1298">
        <v>428</v>
      </c>
      <c r="W34" s="1299"/>
      <c r="X34" s="1299"/>
      <c r="Y34" s="1300"/>
      <c r="Z34" s="1031">
        <f t="shared" si="2"/>
        <v>1284</v>
      </c>
      <c r="AA34" s="1032"/>
      <c r="AB34" s="1032"/>
      <c r="AC34" s="1032"/>
      <c r="AD34" s="1032"/>
      <c r="AE34" s="1033"/>
    </row>
    <row r="35" spans="2:31" ht="19.5" customHeight="1" x14ac:dyDescent="0.35">
      <c r="B35" s="1140"/>
      <c r="C35" s="1141"/>
      <c r="D35" s="1141"/>
      <c r="E35" s="1141"/>
      <c r="F35" s="1107"/>
      <c r="G35" s="1093" t="s">
        <v>293</v>
      </c>
      <c r="H35" s="1040"/>
      <c r="I35" s="1040"/>
      <c r="J35" s="1040"/>
      <c r="K35" s="1040"/>
      <c r="L35" s="1040"/>
      <c r="M35" s="1040"/>
      <c r="N35" s="1040"/>
      <c r="O35" s="1040"/>
      <c r="P35" s="1040"/>
      <c r="Q35" s="1040"/>
      <c r="R35" s="1143">
        <v>5</v>
      </c>
      <c r="S35" s="1144"/>
      <c r="T35" s="1144"/>
      <c r="U35" s="1144"/>
      <c r="V35" s="1301">
        <v>511</v>
      </c>
      <c r="W35" s="1302"/>
      <c r="X35" s="1302"/>
      <c r="Y35" s="1302"/>
      <c r="Z35" s="1032">
        <f t="shared" si="0"/>
        <v>2555</v>
      </c>
      <c r="AA35" s="1032"/>
      <c r="AB35" s="1032"/>
      <c r="AC35" s="1032"/>
      <c r="AD35" s="1032"/>
      <c r="AE35" s="1033"/>
    </row>
    <row r="36" spans="2:31" ht="19.5" customHeight="1" x14ac:dyDescent="0.35">
      <c r="B36" s="1140"/>
      <c r="C36" s="1141"/>
      <c r="D36" s="1141"/>
      <c r="E36" s="1141"/>
      <c r="F36" s="1107"/>
      <c r="G36" s="1093" t="s">
        <v>245</v>
      </c>
      <c r="H36" s="1040"/>
      <c r="I36" s="1040"/>
      <c r="J36" s="1040"/>
      <c r="K36" s="1040"/>
      <c r="L36" s="1040"/>
      <c r="M36" s="1040"/>
      <c r="N36" s="1040"/>
      <c r="O36" s="1040"/>
      <c r="P36" s="1040"/>
      <c r="Q36" s="1040"/>
      <c r="R36" s="1143">
        <v>5</v>
      </c>
      <c r="S36" s="1144"/>
      <c r="T36" s="1144"/>
      <c r="U36" s="1144"/>
      <c r="V36" s="1301">
        <v>494</v>
      </c>
      <c r="W36" s="1302"/>
      <c r="X36" s="1302"/>
      <c r="Y36" s="1302"/>
      <c r="Z36" s="1032">
        <f t="shared" si="0"/>
        <v>2470</v>
      </c>
      <c r="AA36" s="1032"/>
      <c r="AB36" s="1032"/>
      <c r="AC36" s="1032"/>
      <c r="AD36" s="1032"/>
      <c r="AE36" s="1033"/>
    </row>
    <row r="37" spans="2:31" ht="19.5" customHeight="1" x14ac:dyDescent="0.35">
      <c r="B37" s="1140"/>
      <c r="C37" s="1141"/>
      <c r="D37" s="1141"/>
      <c r="E37" s="1141"/>
      <c r="F37" s="1107"/>
      <c r="G37" s="1093" t="s">
        <v>694</v>
      </c>
      <c r="H37" s="1040"/>
      <c r="I37" s="1040"/>
      <c r="J37" s="1040"/>
      <c r="K37" s="1040"/>
      <c r="L37" s="1040"/>
      <c r="M37" s="1040"/>
      <c r="N37" s="1040"/>
      <c r="O37" s="1040"/>
      <c r="P37" s="1040"/>
      <c r="Q37" s="1040"/>
      <c r="R37" s="1143">
        <v>20</v>
      </c>
      <c r="S37" s="1144"/>
      <c r="T37" s="1144"/>
      <c r="U37" s="1144"/>
      <c r="V37" s="1301">
        <v>60</v>
      </c>
      <c r="W37" s="1302"/>
      <c r="X37" s="1302"/>
      <c r="Y37" s="1302"/>
      <c r="Z37" s="1032">
        <f t="shared" si="0"/>
        <v>1200</v>
      </c>
      <c r="AA37" s="1032"/>
      <c r="AB37" s="1032"/>
      <c r="AC37" s="1032"/>
      <c r="AD37" s="1032"/>
      <c r="AE37" s="1033"/>
    </row>
    <row r="38" spans="2:31" ht="19.5" customHeight="1" x14ac:dyDescent="0.35">
      <c r="B38" s="1140"/>
      <c r="C38" s="1141"/>
      <c r="D38" s="1141"/>
      <c r="E38" s="1141"/>
      <c r="F38" s="1107"/>
      <c r="G38" s="1093" t="s">
        <v>695</v>
      </c>
      <c r="H38" s="1040"/>
      <c r="I38" s="1040"/>
      <c r="J38" s="1040"/>
      <c r="K38" s="1040"/>
      <c r="L38" s="1040"/>
      <c r="M38" s="1040"/>
      <c r="N38" s="1040"/>
      <c r="O38" s="1040"/>
      <c r="P38" s="1040"/>
      <c r="Q38" s="1040"/>
      <c r="R38" s="1143">
        <v>20</v>
      </c>
      <c r="S38" s="1144"/>
      <c r="T38" s="1144"/>
      <c r="U38" s="1144"/>
      <c r="V38" s="1301">
        <v>70</v>
      </c>
      <c r="W38" s="1302"/>
      <c r="X38" s="1302"/>
      <c r="Y38" s="1302"/>
      <c r="Z38" s="1032">
        <f>V38*R38</f>
        <v>1400</v>
      </c>
      <c r="AA38" s="1032"/>
      <c r="AB38" s="1032"/>
      <c r="AC38" s="1032"/>
      <c r="AD38" s="1032"/>
      <c r="AE38" s="1033"/>
    </row>
    <row r="39" spans="2:31" ht="19.5" customHeight="1" x14ac:dyDescent="0.35">
      <c r="B39" s="1140"/>
      <c r="C39" s="1141"/>
      <c r="D39" s="1141"/>
      <c r="E39" s="1141"/>
      <c r="F39" s="1107"/>
      <c r="G39" s="1093" t="s">
        <v>244</v>
      </c>
      <c r="H39" s="1040"/>
      <c r="I39" s="1040"/>
      <c r="J39" s="1040"/>
      <c r="K39" s="1040"/>
      <c r="L39" s="1040"/>
      <c r="M39" s="1040"/>
      <c r="N39" s="1040"/>
      <c r="O39" s="1040"/>
      <c r="P39" s="1040"/>
      <c r="Q39" s="1040"/>
      <c r="R39" s="1143">
        <v>5</v>
      </c>
      <c r="S39" s="1144"/>
      <c r="T39" s="1144"/>
      <c r="U39" s="1144"/>
      <c r="V39" s="1301">
        <v>1000</v>
      </c>
      <c r="W39" s="1302"/>
      <c r="X39" s="1302"/>
      <c r="Y39" s="1302"/>
      <c r="Z39" s="1032">
        <f t="shared" si="0"/>
        <v>5000</v>
      </c>
      <c r="AA39" s="1032"/>
      <c r="AB39" s="1032"/>
      <c r="AC39" s="1032"/>
      <c r="AD39" s="1032"/>
      <c r="AE39" s="1033"/>
    </row>
    <row r="40" spans="2:31" ht="19.5" customHeight="1" x14ac:dyDescent="0.35">
      <c r="B40" s="1140"/>
      <c r="C40" s="1141"/>
      <c r="D40" s="1141"/>
      <c r="E40" s="1141"/>
      <c r="F40" s="1107"/>
      <c r="G40" s="1093" t="s">
        <v>712</v>
      </c>
      <c r="H40" s="1040"/>
      <c r="I40" s="1040"/>
      <c r="J40" s="1040"/>
      <c r="K40" s="1040"/>
      <c r="L40" s="1040"/>
      <c r="M40" s="1040"/>
      <c r="N40" s="1040"/>
      <c r="O40" s="1040"/>
      <c r="P40" s="1040"/>
      <c r="Q40" s="1040"/>
      <c r="R40" s="1143">
        <v>5</v>
      </c>
      <c r="S40" s="1144"/>
      <c r="T40" s="1144"/>
      <c r="U40" s="1144"/>
      <c r="V40" s="1301">
        <v>1566</v>
      </c>
      <c r="W40" s="1302"/>
      <c r="X40" s="1302"/>
      <c r="Y40" s="1302"/>
      <c r="Z40" s="1032">
        <f t="shared" si="0"/>
        <v>7830</v>
      </c>
      <c r="AA40" s="1032"/>
      <c r="AB40" s="1032"/>
      <c r="AC40" s="1032"/>
      <c r="AD40" s="1032"/>
      <c r="AE40" s="1033"/>
    </row>
    <row r="41" spans="2:31" ht="19.5" customHeight="1" x14ac:dyDescent="0.35">
      <c r="B41" s="1017"/>
      <c r="C41" s="1108"/>
      <c r="D41" s="1108"/>
      <c r="E41" s="1108"/>
      <c r="F41" s="1109"/>
      <c r="G41" s="1093" t="s">
        <v>503</v>
      </c>
      <c r="H41" s="1040"/>
      <c r="I41" s="1040"/>
      <c r="J41" s="1040"/>
      <c r="K41" s="1040"/>
      <c r="L41" s="1040"/>
      <c r="M41" s="1040"/>
      <c r="N41" s="1040"/>
      <c r="O41" s="1040"/>
      <c r="P41" s="1040"/>
      <c r="Q41" s="1040"/>
      <c r="R41" s="1017">
        <v>20</v>
      </c>
      <c r="S41" s="1108"/>
      <c r="T41" s="1108"/>
      <c r="U41" s="1109"/>
      <c r="V41" s="1298">
        <v>2202</v>
      </c>
      <c r="W41" s="1299"/>
      <c r="X41" s="1299"/>
      <c r="Y41" s="1300"/>
      <c r="Z41" s="1031">
        <f t="shared" si="0"/>
        <v>44040</v>
      </c>
      <c r="AA41" s="1032"/>
      <c r="AB41" s="1032"/>
      <c r="AC41" s="1032"/>
      <c r="AD41" s="1032"/>
      <c r="AE41" s="1033"/>
    </row>
    <row r="42" spans="2:31" ht="19.5" customHeight="1" x14ac:dyDescent="0.35">
      <c r="B42" s="1017"/>
      <c r="C42" s="1108"/>
      <c r="D42" s="1108"/>
      <c r="E42" s="1108"/>
      <c r="F42" s="1109"/>
      <c r="G42" s="1093" t="s">
        <v>530</v>
      </c>
      <c r="H42" s="1040"/>
      <c r="I42" s="1040"/>
      <c r="J42" s="1040"/>
      <c r="K42" s="1040"/>
      <c r="L42" s="1040"/>
      <c r="M42" s="1040"/>
      <c r="N42" s="1040"/>
      <c r="O42" s="1040"/>
      <c r="P42" s="1040"/>
      <c r="Q42" s="1040"/>
      <c r="R42" s="1017">
        <v>3</v>
      </c>
      <c r="S42" s="1108"/>
      <c r="T42" s="1108"/>
      <c r="U42" s="1109"/>
      <c r="V42" s="1298">
        <v>1357</v>
      </c>
      <c r="W42" s="1299"/>
      <c r="X42" s="1299"/>
      <c r="Y42" s="1300"/>
      <c r="Z42" s="1031">
        <f t="shared" si="0"/>
        <v>4071</v>
      </c>
      <c r="AA42" s="1032"/>
      <c r="AB42" s="1032"/>
      <c r="AC42" s="1032"/>
      <c r="AD42" s="1032"/>
      <c r="AE42" s="1033"/>
    </row>
    <row r="43" spans="2:31" ht="19.5" customHeight="1" x14ac:dyDescent="0.35">
      <c r="B43" s="1140"/>
      <c r="C43" s="1141"/>
      <c r="D43" s="1141"/>
      <c r="E43" s="1141"/>
      <c r="F43" s="1107"/>
      <c r="G43" s="1093" t="s">
        <v>679</v>
      </c>
      <c r="H43" s="1040"/>
      <c r="I43" s="1040"/>
      <c r="J43" s="1040"/>
      <c r="K43" s="1040"/>
      <c r="L43" s="1040"/>
      <c r="M43" s="1040"/>
      <c r="N43" s="1040"/>
      <c r="O43" s="1040"/>
      <c r="P43" s="1040"/>
      <c r="Q43" s="1040"/>
      <c r="R43" s="1143">
        <v>3</v>
      </c>
      <c r="S43" s="1144"/>
      <c r="T43" s="1144"/>
      <c r="U43" s="1144"/>
      <c r="V43" s="1301">
        <v>1309</v>
      </c>
      <c r="W43" s="1302"/>
      <c r="X43" s="1302"/>
      <c r="Y43" s="1302"/>
      <c r="Z43" s="1032">
        <f t="shared" ref="Z43:Z48" si="3">+R43*V43</f>
        <v>3927</v>
      </c>
      <c r="AA43" s="1032"/>
      <c r="AB43" s="1032"/>
      <c r="AC43" s="1032"/>
      <c r="AD43" s="1032"/>
      <c r="AE43" s="1033"/>
    </row>
    <row r="44" spans="2:31" ht="19.5" customHeight="1" x14ac:dyDescent="0.35">
      <c r="B44" s="1140"/>
      <c r="C44" s="1141"/>
      <c r="D44" s="1141"/>
      <c r="E44" s="1141"/>
      <c r="F44" s="1107"/>
      <c r="G44" s="1093" t="s">
        <v>323</v>
      </c>
      <c r="H44" s="1040"/>
      <c r="I44" s="1040"/>
      <c r="J44" s="1040"/>
      <c r="K44" s="1040"/>
      <c r="L44" s="1040"/>
      <c r="M44" s="1040"/>
      <c r="N44" s="1040"/>
      <c r="O44" s="1040"/>
      <c r="P44" s="1040"/>
      <c r="Q44" s="1040"/>
      <c r="R44" s="1143">
        <v>5</v>
      </c>
      <c r="S44" s="1144"/>
      <c r="T44" s="1144"/>
      <c r="U44" s="1144"/>
      <c r="V44" s="1301">
        <v>9587</v>
      </c>
      <c r="W44" s="1302"/>
      <c r="X44" s="1302"/>
      <c r="Y44" s="1302"/>
      <c r="Z44" s="1032">
        <f t="shared" si="3"/>
        <v>47935</v>
      </c>
      <c r="AA44" s="1032"/>
      <c r="AB44" s="1032"/>
      <c r="AC44" s="1032"/>
      <c r="AD44" s="1032"/>
      <c r="AE44" s="1033"/>
    </row>
    <row r="45" spans="2:31" ht="19.5" customHeight="1" x14ac:dyDescent="0.35">
      <c r="B45" s="1140"/>
      <c r="C45" s="1141"/>
      <c r="D45" s="1141"/>
      <c r="E45" s="1141"/>
      <c r="F45" s="1107"/>
      <c r="G45" s="1093" t="s">
        <v>36</v>
      </c>
      <c r="H45" s="1040"/>
      <c r="I45" s="1040"/>
      <c r="J45" s="1040"/>
      <c r="K45" s="1040"/>
      <c r="L45" s="1040"/>
      <c r="M45" s="1040"/>
      <c r="N45" s="1040"/>
      <c r="O45" s="1040"/>
      <c r="P45" s="1040"/>
      <c r="Q45" s="1040"/>
      <c r="R45" s="1143">
        <v>1</v>
      </c>
      <c r="S45" s="1144"/>
      <c r="T45" s="1144"/>
      <c r="U45" s="1144"/>
      <c r="V45" s="1301">
        <v>11900</v>
      </c>
      <c r="W45" s="1302"/>
      <c r="X45" s="1302"/>
      <c r="Y45" s="1302"/>
      <c r="Z45" s="1032">
        <f t="shared" si="3"/>
        <v>11900</v>
      </c>
      <c r="AA45" s="1032"/>
      <c r="AB45" s="1032"/>
      <c r="AC45" s="1032"/>
      <c r="AD45" s="1032"/>
      <c r="AE45" s="1033"/>
    </row>
    <row r="46" spans="2:31" ht="19.5" customHeight="1" x14ac:dyDescent="0.35">
      <c r="B46" s="1140"/>
      <c r="C46" s="1141"/>
      <c r="D46" s="1141"/>
      <c r="E46" s="1141"/>
      <c r="F46" s="1107"/>
      <c r="G46" s="1093" t="s">
        <v>485</v>
      </c>
      <c r="H46" s="1040"/>
      <c r="I46" s="1040"/>
      <c r="J46" s="1040"/>
      <c r="K46" s="1040"/>
      <c r="L46" s="1040"/>
      <c r="M46" s="1040"/>
      <c r="N46" s="1040"/>
      <c r="O46" s="1040"/>
      <c r="P46" s="1040"/>
      <c r="Q46" s="1040"/>
      <c r="R46" s="1143">
        <v>100</v>
      </c>
      <c r="S46" s="1144"/>
      <c r="T46" s="1144"/>
      <c r="U46" s="1144"/>
      <c r="V46" s="1301">
        <v>232</v>
      </c>
      <c r="W46" s="1302"/>
      <c r="X46" s="1302"/>
      <c r="Y46" s="1302"/>
      <c r="Z46" s="1032">
        <f t="shared" si="3"/>
        <v>23200</v>
      </c>
      <c r="AA46" s="1032"/>
      <c r="AB46" s="1032"/>
      <c r="AC46" s="1032"/>
      <c r="AD46" s="1032"/>
      <c r="AE46" s="1033"/>
    </row>
    <row r="47" spans="2:31" ht="19.5" customHeight="1" x14ac:dyDescent="0.35">
      <c r="B47" s="1140"/>
      <c r="C47" s="1141"/>
      <c r="D47" s="1141"/>
      <c r="E47" s="1141"/>
      <c r="F47" s="1107"/>
      <c r="G47" s="1093" t="s">
        <v>473</v>
      </c>
      <c r="H47" s="1040"/>
      <c r="I47" s="1040"/>
      <c r="J47" s="1040"/>
      <c r="K47" s="1040"/>
      <c r="L47" s="1040"/>
      <c r="M47" s="1040"/>
      <c r="N47" s="1040"/>
      <c r="O47" s="1040"/>
      <c r="P47" s="1040"/>
      <c r="Q47" s="1040"/>
      <c r="R47" s="1143">
        <v>100</v>
      </c>
      <c r="S47" s="1144"/>
      <c r="T47" s="1144"/>
      <c r="U47" s="1144"/>
      <c r="V47" s="1301">
        <v>232</v>
      </c>
      <c r="W47" s="1302"/>
      <c r="X47" s="1302"/>
      <c r="Y47" s="1302"/>
      <c r="Z47" s="1032">
        <f t="shared" si="3"/>
        <v>23200</v>
      </c>
      <c r="AA47" s="1032"/>
      <c r="AB47" s="1032"/>
      <c r="AC47" s="1032"/>
      <c r="AD47" s="1032"/>
      <c r="AE47" s="1033"/>
    </row>
    <row r="48" spans="2:31" ht="19.5" customHeight="1" x14ac:dyDescent="0.35">
      <c r="B48" s="1140"/>
      <c r="C48" s="1141"/>
      <c r="D48" s="1141"/>
      <c r="E48" s="1141"/>
      <c r="F48" s="1107"/>
      <c r="G48" s="1093" t="s">
        <v>527</v>
      </c>
      <c r="H48" s="1040"/>
      <c r="I48" s="1040"/>
      <c r="J48" s="1040"/>
      <c r="K48" s="1040"/>
      <c r="L48" s="1040"/>
      <c r="M48" s="1040"/>
      <c r="N48" s="1040"/>
      <c r="O48" s="1040"/>
      <c r="P48" s="1040"/>
      <c r="Q48" s="1040"/>
      <c r="R48" s="1143">
        <v>1</v>
      </c>
      <c r="S48" s="1144"/>
      <c r="T48" s="1144"/>
      <c r="U48" s="1144"/>
      <c r="V48" s="1301">
        <v>20320</v>
      </c>
      <c r="W48" s="1302"/>
      <c r="X48" s="1302"/>
      <c r="Y48" s="1302"/>
      <c r="Z48" s="1032">
        <f t="shared" si="3"/>
        <v>20320</v>
      </c>
      <c r="AA48" s="1032"/>
      <c r="AB48" s="1032"/>
      <c r="AC48" s="1032"/>
      <c r="AD48" s="1032"/>
      <c r="AE48" s="1033"/>
    </row>
    <row r="49" spans="2:31" ht="19.5" customHeight="1" x14ac:dyDescent="0.35">
      <c r="B49" s="1140"/>
      <c r="C49" s="1141"/>
      <c r="D49" s="1141"/>
      <c r="E49" s="1141"/>
      <c r="F49" s="1107"/>
      <c r="G49" s="1093" t="s">
        <v>707</v>
      </c>
      <c r="H49" s="1040"/>
      <c r="I49" s="1040"/>
      <c r="J49" s="1040"/>
      <c r="K49" s="1040"/>
      <c r="L49" s="1040"/>
      <c r="M49" s="1040"/>
      <c r="N49" s="1040"/>
      <c r="O49" s="1040"/>
      <c r="P49" s="1040"/>
      <c r="Q49" s="1040"/>
      <c r="R49" s="1143">
        <v>20</v>
      </c>
      <c r="S49" s="1144"/>
      <c r="T49" s="1144"/>
      <c r="U49" s="1144"/>
      <c r="V49" s="1301">
        <v>452</v>
      </c>
      <c r="W49" s="1302"/>
      <c r="X49" s="1302"/>
      <c r="Y49" s="1302"/>
      <c r="Z49" s="1032">
        <f t="shared" ref="Z49:Z50" si="4">+R49*V49</f>
        <v>9040</v>
      </c>
      <c r="AA49" s="1032"/>
      <c r="AB49" s="1032"/>
      <c r="AC49" s="1032"/>
      <c r="AD49" s="1032"/>
      <c r="AE49" s="1033"/>
    </row>
    <row r="50" spans="2:31" ht="9" customHeight="1" thickBot="1" x14ac:dyDescent="0.4">
      <c r="B50" s="1140"/>
      <c r="C50" s="1141"/>
      <c r="D50" s="1141"/>
      <c r="E50" s="1141"/>
      <c r="F50" s="1107"/>
      <c r="G50" s="1093"/>
      <c r="H50" s="1040"/>
      <c r="I50" s="1040"/>
      <c r="J50" s="1040"/>
      <c r="K50" s="1040"/>
      <c r="L50" s="1040"/>
      <c r="M50" s="1040"/>
      <c r="N50" s="1040"/>
      <c r="O50" s="1040"/>
      <c r="P50" s="1040"/>
      <c r="Q50" s="1040"/>
      <c r="R50" s="1143"/>
      <c r="S50" s="1144"/>
      <c r="T50" s="1144"/>
      <c r="U50" s="1144"/>
      <c r="V50" s="1145">
        <v>0</v>
      </c>
      <c r="W50" s="1146"/>
      <c r="X50" s="1146"/>
      <c r="Y50" s="1146"/>
      <c r="Z50" s="1124">
        <f t="shared" si="4"/>
        <v>0</v>
      </c>
      <c r="AA50" s="1124"/>
      <c r="AB50" s="1124"/>
      <c r="AC50" s="1124"/>
      <c r="AD50" s="1124"/>
      <c r="AE50" s="1125"/>
    </row>
    <row r="51" spans="2:31" ht="16" thickBot="1" x14ac:dyDescent="0.4">
      <c r="B51" s="3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8"/>
      <c r="X51" s="8"/>
      <c r="Y51" s="8"/>
      <c r="Z51" s="1303">
        <f>SUM(Z18:AE50)</f>
        <v>261665</v>
      </c>
      <c r="AA51" s="1304"/>
      <c r="AB51" s="1304"/>
      <c r="AC51" s="1304"/>
      <c r="AD51" s="1304"/>
      <c r="AE51" s="1305"/>
    </row>
    <row r="52" spans="2:31" ht="17.25" customHeight="1" x14ac:dyDescent="0.35">
      <c r="B52" s="9" t="s">
        <v>17</v>
      </c>
      <c r="C52" s="4"/>
      <c r="D52" s="4"/>
      <c r="E52" s="1006" t="s">
        <v>0</v>
      </c>
      <c r="F52" s="1006"/>
      <c r="G52" s="1006"/>
      <c r="H52" s="1006"/>
      <c r="I52" s="1006"/>
      <c r="J52" s="1006"/>
      <c r="K52" s="1006"/>
      <c r="L52" s="1006"/>
      <c r="M52" s="1006"/>
      <c r="N52" s="1006"/>
      <c r="O52" s="1006"/>
      <c r="P52" s="1006"/>
      <c r="Q52" s="1155" t="s">
        <v>18</v>
      </c>
      <c r="R52" s="1155"/>
      <c r="S52" s="1155"/>
      <c r="T52" s="1006"/>
      <c r="U52" s="1006"/>
      <c r="V52" s="1006"/>
      <c r="W52" s="1006"/>
      <c r="X52" s="1006"/>
      <c r="Y52" s="1006"/>
      <c r="Z52" s="1006"/>
      <c r="AA52" s="1006"/>
      <c r="AB52" s="1006"/>
      <c r="AC52" s="1006"/>
      <c r="AD52" s="1006"/>
      <c r="AE52" s="6"/>
    </row>
    <row r="53" spans="2:31" ht="14.25" customHeight="1" x14ac:dyDescent="0.35">
      <c r="B53" s="3"/>
      <c r="C53" s="4"/>
      <c r="D53" s="4"/>
      <c r="E53" s="1306" t="s">
        <v>19</v>
      </c>
      <c r="F53" s="1306"/>
      <c r="G53" s="1306"/>
      <c r="H53" s="1306"/>
      <c r="I53" s="1306"/>
      <c r="J53" s="1306"/>
      <c r="K53" s="1306"/>
      <c r="L53" s="1306"/>
      <c r="M53" s="1306"/>
      <c r="N53" s="1306"/>
      <c r="O53" s="1306"/>
      <c r="P53" s="1306"/>
      <c r="Q53" s="4"/>
      <c r="R53" s="4"/>
      <c r="S53" s="4"/>
      <c r="T53" s="141" t="s">
        <v>28</v>
      </c>
      <c r="U53" s="4"/>
      <c r="V53" s="4"/>
      <c r="W53" s="4"/>
      <c r="X53" s="4"/>
      <c r="Y53" s="4"/>
      <c r="Z53" s="4"/>
      <c r="AA53" s="4"/>
      <c r="AB53" s="4"/>
      <c r="AC53" s="4"/>
      <c r="AD53" s="4"/>
      <c r="AE53" s="6"/>
    </row>
    <row r="54" spans="2:31" ht="6" hidden="1" customHeight="1" thickBot="1" x14ac:dyDescent="0.4">
      <c r="B54" s="10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2"/>
    </row>
  </sheetData>
  <mergeCells count="188">
    <mergeCell ref="B49:F49"/>
    <mergeCell ref="G49:Q49"/>
    <mergeCell ref="R49:U49"/>
    <mergeCell ref="V49:Y49"/>
    <mergeCell ref="Z49:AE49"/>
    <mergeCell ref="B50:F50"/>
    <mergeCell ref="G50:Q50"/>
    <mergeCell ref="R50:U50"/>
    <mergeCell ref="V50:Y50"/>
    <mergeCell ref="Z50:AE50"/>
    <mergeCell ref="B48:F48"/>
    <mergeCell ref="G48:Q48"/>
    <mergeCell ref="R48:U48"/>
    <mergeCell ref="V48:Y48"/>
    <mergeCell ref="Z48:AE48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Z45:AE45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Z51:AE51"/>
    <mergeCell ref="E52:P52"/>
    <mergeCell ref="Q52:S52"/>
    <mergeCell ref="T52:AD52"/>
    <mergeCell ref="E53:P53"/>
    <mergeCell ref="B40:F40"/>
    <mergeCell ref="G40:Q40"/>
    <mergeCell ref="R40:U40"/>
    <mergeCell ref="V40:Y40"/>
    <mergeCell ref="Z40:AE40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3:F43"/>
    <mergeCell ref="B45:F45"/>
    <mergeCell ref="G45:Q45"/>
    <mergeCell ref="R45:U45"/>
    <mergeCell ref="V45:Y45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rgb="FFFFFF00"/>
  </sheetPr>
  <dimension ref="B1:AG38"/>
  <sheetViews>
    <sheetView topLeftCell="A5" workbookViewId="0">
      <selection activeCell="V23" sqref="V23:Y23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103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0</v>
      </c>
      <c r="AD8" s="15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399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47.25" customHeight="1" x14ac:dyDescent="0.35">
      <c r="B20" s="1017"/>
      <c r="C20" s="1013"/>
      <c r="D20" s="1013"/>
      <c r="E20" s="1013"/>
      <c r="F20" s="1018"/>
      <c r="G20" s="1121" t="s">
        <v>104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2426720</v>
      </c>
      <c r="W20" s="1023"/>
      <c r="X20" s="1023"/>
      <c r="Y20" s="1024"/>
      <c r="Z20" s="1022">
        <f>+R20*V20</f>
        <v>2426720</v>
      </c>
      <c r="AA20" s="1124"/>
      <c r="AB20" s="1124"/>
      <c r="AC20" s="1124"/>
      <c r="AD20" s="1124"/>
      <c r="AE20" s="1125"/>
    </row>
    <row r="21" spans="2:33" ht="47.25" customHeight="1" x14ac:dyDescent="0.35">
      <c r="B21" s="1017"/>
      <c r="C21" s="1013"/>
      <c r="D21" s="1013"/>
      <c r="E21" s="1013"/>
      <c r="F21" s="1018"/>
      <c r="G21" s="1121" t="s">
        <v>105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3761880</v>
      </c>
      <c r="W21" s="1023"/>
      <c r="X21" s="1023"/>
      <c r="Y21" s="1024"/>
      <c r="Z21" s="1022">
        <f>+R21*V21</f>
        <v>3761880</v>
      </c>
      <c r="AA21" s="1124"/>
      <c r="AB21" s="1124"/>
      <c r="AC21" s="1124"/>
      <c r="AD21" s="1124"/>
      <c r="AE21" s="1125"/>
    </row>
    <row r="22" spans="2:33" ht="62.25" customHeight="1" x14ac:dyDescent="0.35">
      <c r="B22" s="1017"/>
      <c r="C22" s="1013"/>
      <c r="D22" s="1013"/>
      <c r="E22" s="1013"/>
      <c r="F22" s="1018"/>
      <c r="G22" s="1121" t="s">
        <v>106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1730720</v>
      </c>
      <c r="W22" s="1023"/>
      <c r="X22" s="1023"/>
      <c r="Y22" s="1024"/>
      <c r="Z22" s="1022">
        <f t="shared" ref="Z22:Z23" si="0">+R22*V22</f>
        <v>1730720</v>
      </c>
      <c r="AA22" s="1124"/>
      <c r="AB22" s="1124"/>
      <c r="AC22" s="1124"/>
      <c r="AD22" s="1124"/>
      <c r="AE22" s="1125"/>
    </row>
    <row r="23" spans="2:33" ht="47.25" customHeight="1" x14ac:dyDescent="0.35">
      <c r="B23" s="1017"/>
      <c r="C23" s="1013"/>
      <c r="D23" s="1013"/>
      <c r="E23" s="1013"/>
      <c r="F23" s="1018"/>
      <c r="G23" s="1121" t="s">
        <v>400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1</v>
      </c>
      <c r="S23" s="1013"/>
      <c r="T23" s="1013"/>
      <c r="U23" s="1014"/>
      <c r="V23" s="1022">
        <v>4780360</v>
      </c>
      <c r="W23" s="1023"/>
      <c r="X23" s="1023"/>
      <c r="Y23" s="1024"/>
      <c r="Z23" s="1022">
        <f t="shared" si="0"/>
        <v>4780360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thickBot="1" x14ac:dyDescent="0.4">
      <c r="B26" s="1008"/>
      <c r="C26" s="1009"/>
      <c r="D26" s="1009"/>
      <c r="E26" s="1009"/>
      <c r="F26" s="1010"/>
      <c r="G26" s="1111"/>
      <c r="H26" s="1112"/>
      <c r="I26" s="1112"/>
      <c r="J26" s="1112"/>
      <c r="K26" s="1112"/>
      <c r="L26" s="1112"/>
      <c r="M26" s="1112"/>
      <c r="N26" s="1112"/>
      <c r="O26" s="1112"/>
      <c r="P26" s="1112"/>
      <c r="Q26" s="1113"/>
      <c r="R26" s="1114"/>
      <c r="S26" s="1115"/>
      <c r="T26" s="1115"/>
      <c r="U26" s="1116"/>
      <c r="V26" s="1117"/>
      <c r="W26" s="1112"/>
      <c r="X26" s="1112"/>
      <c r="Y26" s="1113"/>
      <c r="Z26" s="1118"/>
      <c r="AA26" s="1119"/>
      <c r="AB26" s="1119"/>
      <c r="AC26" s="1119"/>
      <c r="AD26" s="1119"/>
      <c r="AE26" s="1120"/>
    </row>
    <row r="27" spans="2:33" ht="16" thickBot="1" x14ac:dyDescent="0.4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 t="s">
        <v>15</v>
      </c>
      <c r="W27" s="8"/>
      <c r="X27" s="8"/>
      <c r="Y27" s="8"/>
      <c r="Z27" s="1003">
        <f>SUM(Z19:AE26)</f>
        <v>19318640</v>
      </c>
      <c r="AA27" s="1004"/>
      <c r="AB27" s="1004"/>
      <c r="AC27" s="1004"/>
      <c r="AD27" s="1004"/>
      <c r="AE27" s="1005"/>
    </row>
    <row r="28" spans="2:33" x14ac:dyDescent="0.35">
      <c r="B28" s="3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ht="24" customHeight="1" x14ac:dyDescent="0.35">
      <c r="B29" s="9" t="s">
        <v>16</v>
      </c>
      <c r="C29" s="4"/>
      <c r="D29" s="4"/>
      <c r="E29" s="1006" t="s">
        <v>0</v>
      </c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6"/>
    </row>
    <row r="30" spans="2:33" x14ac:dyDescent="0.35">
      <c r="B30" s="3"/>
      <c r="C30" s="4"/>
      <c r="D30" s="4"/>
      <c r="E30" s="1007"/>
      <c r="F30" s="1007"/>
      <c r="G30" s="1007"/>
      <c r="H30" s="1007"/>
      <c r="I30" s="1007"/>
      <c r="J30" s="1007"/>
      <c r="K30" s="1007"/>
      <c r="L30" s="1007"/>
      <c r="M30" s="1007"/>
      <c r="N30" s="1007"/>
      <c r="O30" s="1007"/>
      <c r="P30" s="1007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x14ac:dyDescent="0.35">
      <c r="B31" s="3"/>
      <c r="C31" s="4"/>
      <c r="D31" s="4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x14ac:dyDescent="0.35">
      <c r="B32" s="3"/>
      <c r="C32" s="4"/>
      <c r="D32" s="4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x14ac:dyDescent="0.35">
      <c r="B33" s="3"/>
      <c r="C33" s="4"/>
      <c r="D33" s="4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ht="22.5" customHeight="1" x14ac:dyDescent="0.35">
      <c r="B34" s="9" t="s">
        <v>17</v>
      </c>
      <c r="C34" s="4"/>
      <c r="D34" s="4"/>
      <c r="E34" s="1006" t="s">
        <v>0</v>
      </c>
      <c r="F34" s="1006"/>
      <c r="G34" s="1006"/>
      <c r="H34" s="1006"/>
      <c r="I34" s="1006"/>
      <c r="J34" s="1006"/>
      <c r="K34" s="1006"/>
      <c r="L34" s="1006"/>
      <c r="M34" s="1006"/>
      <c r="N34" s="1006"/>
      <c r="O34" s="1006"/>
      <c r="P34" s="1006"/>
      <c r="Q34" s="4"/>
      <c r="R34" s="7" t="s">
        <v>18</v>
      </c>
      <c r="S34" s="4"/>
      <c r="T34" s="1006"/>
      <c r="U34" s="1006"/>
      <c r="V34" s="1006"/>
      <c r="W34" s="1006"/>
      <c r="X34" s="1006"/>
      <c r="Y34" s="1006"/>
      <c r="Z34" s="1006"/>
      <c r="AA34" s="1006"/>
      <c r="AB34" s="1006"/>
      <c r="AC34" s="1006"/>
      <c r="AD34" s="1006"/>
      <c r="AE34" s="6"/>
    </row>
    <row r="35" spans="2:31" x14ac:dyDescent="0.35">
      <c r="B35" s="3"/>
      <c r="C35" s="4"/>
      <c r="D35" s="4"/>
      <c r="E35" s="1007" t="s">
        <v>19</v>
      </c>
      <c r="F35" s="1007"/>
      <c r="G35" s="1007"/>
      <c r="H35" s="1007"/>
      <c r="I35" s="1007"/>
      <c r="J35" s="1007"/>
      <c r="K35" s="1007"/>
      <c r="L35" s="1007"/>
      <c r="M35" s="1007"/>
      <c r="N35" s="1007"/>
      <c r="O35" s="1007"/>
      <c r="P35" s="1007"/>
      <c r="Q35" s="4"/>
      <c r="R35" s="4"/>
      <c r="S35" s="4"/>
      <c r="T35" s="4" t="s">
        <v>27</v>
      </c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x14ac:dyDescent="0.35">
      <c r="B36" s="3"/>
      <c r="C36" s="4"/>
      <c r="D36" s="4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16" thickBot="1" x14ac:dyDescent="0.4">
      <c r="B38" s="10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2"/>
    </row>
  </sheetData>
  <mergeCells count="66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19:F19"/>
    <mergeCell ref="G19:Q19"/>
    <mergeCell ref="R19:U19"/>
    <mergeCell ref="V19:Y19"/>
    <mergeCell ref="Z19:AE19"/>
    <mergeCell ref="B22:F22"/>
    <mergeCell ref="G22:Q22"/>
    <mergeCell ref="R22:U22"/>
    <mergeCell ref="V22:Y22"/>
    <mergeCell ref="Z22:AE22"/>
    <mergeCell ref="B21:F21"/>
    <mergeCell ref="G21:Q21"/>
    <mergeCell ref="R21:U21"/>
    <mergeCell ref="V21:Y21"/>
    <mergeCell ref="Z21:AE21"/>
    <mergeCell ref="B24:F24"/>
    <mergeCell ref="G24:Q24"/>
    <mergeCell ref="R24:U24"/>
    <mergeCell ref="V24:Y24"/>
    <mergeCell ref="Z24:AE24"/>
    <mergeCell ref="B23:F23"/>
    <mergeCell ref="G23:Q23"/>
    <mergeCell ref="R23:U23"/>
    <mergeCell ref="V23:Y23"/>
    <mergeCell ref="Z23:AE23"/>
    <mergeCell ref="Z25:AE25"/>
    <mergeCell ref="B26:F26"/>
    <mergeCell ref="G26:Q26"/>
    <mergeCell ref="R26:U26"/>
    <mergeCell ref="V26:Y26"/>
    <mergeCell ref="Z26:AE26"/>
    <mergeCell ref="E35:P35"/>
    <mergeCell ref="B25:F25"/>
    <mergeCell ref="G25:Q25"/>
    <mergeCell ref="R25:U25"/>
    <mergeCell ref="V25:Y25"/>
    <mergeCell ref="Z27:AE27"/>
    <mergeCell ref="E29:P29"/>
    <mergeCell ref="E30:P30"/>
    <mergeCell ref="E34:P34"/>
    <mergeCell ref="T34:AD3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43"/>
  <sheetViews>
    <sheetView topLeftCell="A2" zoomScaleNormal="100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99"/>
      <c r="G2" s="699"/>
      <c r="H2" s="699"/>
      <c r="I2" s="69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97"/>
      <c r="C3" s="698"/>
      <c r="D3" s="698"/>
      <c r="E3" s="69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00"/>
      <c r="Z3" s="700"/>
      <c r="AA3" s="700"/>
      <c r="AB3" s="26"/>
      <c r="AC3" s="26"/>
      <c r="AD3" s="26"/>
      <c r="AE3" s="31"/>
    </row>
    <row r="4" spans="2:33" s="4" customFormat="1" x14ac:dyDescent="0.35">
      <c r="B4" s="697"/>
      <c r="C4" s="698"/>
      <c r="D4" s="698"/>
      <c r="E4" s="69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00"/>
      <c r="Z4" s="70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713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0</v>
      </c>
      <c r="AB8" s="318">
        <v>5</v>
      </c>
      <c r="AC8" s="318">
        <v>0</v>
      </c>
      <c r="AD8" s="318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658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1:34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1:34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1:34" ht="19.5" customHeight="1" x14ac:dyDescent="0.35">
      <c r="B19" s="1017"/>
      <c r="C19" s="1013"/>
      <c r="D19" s="1013"/>
      <c r="E19" s="1013"/>
      <c r="F19" s="1018"/>
      <c r="G19" s="1093" t="s">
        <v>40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017">
        <v>4</v>
      </c>
      <c r="S19" s="1013"/>
      <c r="T19" s="1013"/>
      <c r="U19" s="1014"/>
      <c r="V19" s="1031">
        <v>2266</v>
      </c>
      <c r="W19" s="1034"/>
      <c r="X19" s="1034"/>
      <c r="Y19" s="1035"/>
      <c r="Z19" s="1031">
        <f t="shared" ref="Z19:Z37" si="0">+R19*V19</f>
        <v>9064</v>
      </c>
      <c r="AA19" s="1032"/>
      <c r="AB19" s="1032"/>
      <c r="AC19" s="1032"/>
      <c r="AD19" s="1032"/>
      <c r="AE19" s="1033"/>
    </row>
    <row r="20" spans="1:34" ht="19.5" customHeight="1" x14ac:dyDescent="0.35">
      <c r="A20" s="1" t="s">
        <v>685</v>
      </c>
      <c r="B20" s="1017"/>
      <c r="C20" s="1013"/>
      <c r="D20" s="1013"/>
      <c r="E20" s="1013"/>
      <c r="F20" s="1018"/>
      <c r="G20" s="1093" t="s">
        <v>323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017">
        <v>6</v>
      </c>
      <c r="S20" s="1013"/>
      <c r="T20" s="1013"/>
      <c r="U20" s="1014"/>
      <c r="V20" s="1031">
        <v>9587</v>
      </c>
      <c r="W20" s="1034"/>
      <c r="X20" s="1034"/>
      <c r="Y20" s="1035"/>
      <c r="Z20" s="1031">
        <f t="shared" si="0"/>
        <v>57522</v>
      </c>
      <c r="AA20" s="1032"/>
      <c r="AB20" s="1032"/>
      <c r="AC20" s="1032"/>
      <c r="AD20" s="1032"/>
      <c r="AE20" s="1033"/>
      <c r="AH20" s="702">
        <f>SUM(Z19:AE23)</f>
        <v>71784</v>
      </c>
    </row>
    <row r="21" spans="1:34" ht="19.5" customHeight="1" x14ac:dyDescent="0.35">
      <c r="B21" s="1017"/>
      <c r="C21" s="1013"/>
      <c r="D21" s="1013"/>
      <c r="E21" s="1013"/>
      <c r="F21" s="1018"/>
      <c r="G21" s="1093" t="s">
        <v>485</v>
      </c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017">
        <v>9</v>
      </c>
      <c r="S21" s="1013"/>
      <c r="T21" s="1013"/>
      <c r="U21" s="1014"/>
      <c r="V21" s="1031">
        <v>232</v>
      </c>
      <c r="W21" s="1034"/>
      <c r="X21" s="1034"/>
      <c r="Y21" s="1035"/>
      <c r="Z21" s="1031">
        <f t="shared" si="0"/>
        <v>2088</v>
      </c>
      <c r="AA21" s="1032"/>
      <c r="AB21" s="1032"/>
      <c r="AC21" s="1032"/>
      <c r="AD21" s="1032"/>
      <c r="AE21" s="1033"/>
    </row>
    <row r="22" spans="1:34" ht="19.5" customHeight="1" x14ac:dyDescent="0.35">
      <c r="B22" s="1017"/>
      <c r="C22" s="1013"/>
      <c r="D22" s="1013"/>
      <c r="E22" s="1013"/>
      <c r="F22" s="1018"/>
      <c r="G22" s="1093" t="s">
        <v>473</v>
      </c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017">
        <v>9</v>
      </c>
      <c r="S22" s="1013"/>
      <c r="T22" s="1013"/>
      <c r="U22" s="1014"/>
      <c r="V22" s="1031">
        <v>232</v>
      </c>
      <c r="W22" s="1034"/>
      <c r="X22" s="1034"/>
      <c r="Y22" s="1035"/>
      <c r="Z22" s="1031">
        <f t="shared" si="0"/>
        <v>2088</v>
      </c>
      <c r="AA22" s="1032"/>
      <c r="AB22" s="1032"/>
      <c r="AC22" s="1032"/>
      <c r="AD22" s="1032"/>
      <c r="AE22" s="1033"/>
    </row>
    <row r="23" spans="1:34" ht="19.5" customHeight="1" x14ac:dyDescent="0.35">
      <c r="B23" s="1017"/>
      <c r="C23" s="1013"/>
      <c r="D23" s="1013"/>
      <c r="E23" s="1013"/>
      <c r="F23" s="1018"/>
      <c r="G23" s="1093" t="s">
        <v>293</v>
      </c>
      <c r="H23" s="1040"/>
      <c r="I23" s="1040"/>
      <c r="J23" s="1040"/>
      <c r="K23" s="1040"/>
      <c r="L23" s="1040"/>
      <c r="M23" s="1040"/>
      <c r="N23" s="1040"/>
      <c r="O23" s="1040"/>
      <c r="P23" s="1040"/>
      <c r="Q23" s="1040"/>
      <c r="R23" s="1017">
        <v>2</v>
      </c>
      <c r="S23" s="1013"/>
      <c r="T23" s="1013"/>
      <c r="U23" s="1014"/>
      <c r="V23" s="1031">
        <v>511</v>
      </c>
      <c r="W23" s="1034"/>
      <c r="X23" s="1034"/>
      <c r="Y23" s="1035"/>
      <c r="Z23" s="1103">
        <f t="shared" si="0"/>
        <v>1022</v>
      </c>
      <c r="AA23" s="1285"/>
      <c r="AB23" s="1285"/>
      <c r="AC23" s="1285"/>
      <c r="AD23" s="1285"/>
      <c r="AE23" s="1286"/>
    </row>
    <row r="24" spans="1:34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22">
        <v>0</v>
      </c>
      <c r="W24" s="1023"/>
      <c r="X24" s="1023"/>
      <c r="Y24" s="1024"/>
      <c r="Z24" s="1012">
        <f t="shared" si="0"/>
        <v>0</v>
      </c>
      <c r="AA24" s="1015"/>
      <c r="AB24" s="1015"/>
      <c r="AC24" s="1015"/>
      <c r="AD24" s="1015"/>
      <c r="AE24" s="1016"/>
    </row>
    <row r="25" spans="1:34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22">
        <v>0</v>
      </c>
      <c r="W25" s="1023"/>
      <c r="X25" s="1023"/>
      <c r="Y25" s="1024"/>
      <c r="Z25" s="1012">
        <f t="shared" si="0"/>
        <v>0</v>
      </c>
      <c r="AA25" s="1015"/>
      <c r="AB25" s="1015"/>
      <c r="AC25" s="1015"/>
      <c r="AD25" s="1015"/>
      <c r="AE25" s="1016"/>
    </row>
    <row r="26" spans="1:34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22">
        <v>0</v>
      </c>
      <c r="W26" s="1023"/>
      <c r="X26" s="1023"/>
      <c r="Y26" s="1024"/>
      <c r="Z26" s="1012">
        <f t="shared" si="0"/>
        <v>0</v>
      </c>
      <c r="AA26" s="1015"/>
      <c r="AB26" s="1015"/>
      <c r="AC26" s="1015"/>
      <c r="AD26" s="1015"/>
      <c r="AE26" s="1016"/>
    </row>
    <row r="27" spans="1:34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22">
        <v>0</v>
      </c>
      <c r="W27" s="1023"/>
      <c r="X27" s="1023"/>
      <c r="Y27" s="1024"/>
      <c r="Z27" s="1012">
        <f t="shared" si="0"/>
        <v>0</v>
      </c>
      <c r="AA27" s="1015"/>
      <c r="AB27" s="1015"/>
      <c r="AC27" s="1015"/>
      <c r="AD27" s="1015"/>
      <c r="AE27" s="1016"/>
    </row>
    <row r="28" spans="1:34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22">
        <v>0</v>
      </c>
      <c r="W28" s="1023"/>
      <c r="X28" s="1023"/>
      <c r="Y28" s="1024"/>
      <c r="Z28" s="1012">
        <f t="shared" si="0"/>
        <v>0</v>
      </c>
      <c r="AA28" s="1015"/>
      <c r="AB28" s="1015"/>
      <c r="AC28" s="1015"/>
      <c r="AD28" s="1015"/>
      <c r="AE28" s="1016"/>
    </row>
    <row r="29" spans="1:34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22">
        <v>0</v>
      </c>
      <c r="W29" s="1023"/>
      <c r="X29" s="1023"/>
      <c r="Y29" s="1024"/>
      <c r="Z29" s="1012">
        <f t="shared" si="0"/>
        <v>0</v>
      </c>
      <c r="AA29" s="1015"/>
      <c r="AB29" s="1015"/>
      <c r="AC29" s="1015"/>
      <c r="AD29" s="1015"/>
      <c r="AE29" s="1016"/>
    </row>
    <row r="30" spans="1:34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>
        <v>0</v>
      </c>
      <c r="W30" s="1023"/>
      <c r="X30" s="1023"/>
      <c r="Y30" s="1024"/>
      <c r="Z30" s="1012">
        <f t="shared" si="0"/>
        <v>0</v>
      </c>
      <c r="AA30" s="1015"/>
      <c r="AB30" s="1015"/>
      <c r="AC30" s="1015"/>
      <c r="AD30" s="1015"/>
      <c r="AE30" s="1016"/>
    </row>
    <row r="31" spans="1:34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22">
        <v>0</v>
      </c>
      <c r="W31" s="1023"/>
      <c r="X31" s="1023"/>
      <c r="Y31" s="1024"/>
      <c r="Z31" s="1012">
        <f t="shared" si="0"/>
        <v>0</v>
      </c>
      <c r="AA31" s="1015"/>
      <c r="AB31" s="1015"/>
      <c r="AC31" s="1015"/>
      <c r="AD31" s="1015"/>
      <c r="AE31" s="1016"/>
    </row>
    <row r="32" spans="1:34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22">
        <v>0</v>
      </c>
      <c r="W32" s="1023"/>
      <c r="X32" s="1023"/>
      <c r="Y32" s="1024"/>
      <c r="Z32" s="1012">
        <f t="shared" si="0"/>
        <v>0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>
        <v>0</v>
      </c>
      <c r="W33" s="1013"/>
      <c r="X33" s="1013"/>
      <c r="Y33" s="1014"/>
      <c r="Z33" s="1012">
        <f t="shared" si="0"/>
        <v>0</v>
      </c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>
        <v>0</v>
      </c>
      <c r="W34" s="1013"/>
      <c r="X34" s="1013"/>
      <c r="Y34" s="1014"/>
      <c r="Z34" s="1012">
        <f t="shared" si="0"/>
        <v>0</v>
      </c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>
        <v>0</v>
      </c>
      <c r="W35" s="1013"/>
      <c r="X35" s="1013"/>
      <c r="Y35" s="1014"/>
      <c r="Z35" s="1012">
        <f t="shared" si="0"/>
        <v>0</v>
      </c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008"/>
      <c r="S36" s="1009"/>
      <c r="T36" s="1009"/>
      <c r="U36" s="1010"/>
      <c r="V36" s="1012">
        <v>0</v>
      </c>
      <c r="W36" s="1013"/>
      <c r="X36" s="1013"/>
      <c r="Y36" s="1014"/>
      <c r="Z36" s="1012">
        <f t="shared" si="0"/>
        <v>0</v>
      </c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008"/>
      <c r="S37" s="1009"/>
      <c r="T37" s="1009"/>
      <c r="U37" s="1010"/>
      <c r="V37" s="1012">
        <v>0</v>
      </c>
      <c r="W37" s="1013"/>
      <c r="X37" s="1013"/>
      <c r="Y37" s="1014"/>
      <c r="Z37" s="1012">
        <f t="shared" si="0"/>
        <v>0</v>
      </c>
      <c r="AA37" s="1015"/>
      <c r="AB37" s="1015"/>
      <c r="AC37" s="1015"/>
      <c r="AD37" s="1015"/>
      <c r="AE37" s="1016"/>
    </row>
    <row r="38" spans="2:31" ht="16" thickBot="1" x14ac:dyDescent="0.4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8"/>
      <c r="X38" s="8"/>
      <c r="Y38" s="8"/>
      <c r="Z38" s="1003">
        <f>SUM(Z19:AE37)</f>
        <v>71784</v>
      </c>
      <c r="AA38" s="1004"/>
      <c r="AB38" s="1004"/>
      <c r="AC38" s="1004"/>
      <c r="AD38" s="1004"/>
      <c r="AE38" s="1005"/>
    </row>
    <row r="39" spans="2:31" x14ac:dyDescent="0.3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4"/>
      <c r="R41" s="7" t="s">
        <v>18</v>
      </c>
      <c r="S41" s="4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16" thickBot="1" x14ac:dyDescent="0.4"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2"/>
    </row>
  </sheetData>
  <mergeCells count="117">
    <mergeCell ref="E41:P41"/>
    <mergeCell ref="T41:AD41"/>
    <mergeCell ref="E42:P42"/>
    <mergeCell ref="B37:F37"/>
    <mergeCell ref="G37:Q37"/>
    <mergeCell ref="R37:U37"/>
    <mergeCell ref="V37:Y37"/>
    <mergeCell ref="Z37:AE37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4:F34"/>
    <mergeCell ref="G34:Q34"/>
    <mergeCell ref="R34:U34"/>
    <mergeCell ref="V34:Y34"/>
    <mergeCell ref="Z34:AE34"/>
    <mergeCell ref="B33:F33"/>
    <mergeCell ref="G33:Q33"/>
    <mergeCell ref="R33:U33"/>
    <mergeCell ref="V33:Y33"/>
    <mergeCell ref="Z33:AE33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4"/>
  <sheetViews>
    <sheetView topLeftCell="A36" workbookViewId="0">
      <selection activeCell="B2" sqref="B2:AE55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06"/>
      <c r="G2" s="706"/>
      <c r="H2" s="706"/>
      <c r="I2" s="70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04"/>
      <c r="C3" s="705"/>
      <c r="D3" s="705"/>
      <c r="E3" s="70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07"/>
      <c r="Z3" s="707"/>
      <c r="AA3" s="707"/>
      <c r="AB3" s="26"/>
      <c r="AC3" s="26"/>
      <c r="AD3" s="26"/>
      <c r="AE3" s="31"/>
    </row>
    <row r="4" spans="2:33" s="4" customFormat="1" x14ac:dyDescent="0.35">
      <c r="B4" s="704"/>
      <c r="C4" s="705"/>
      <c r="D4" s="705"/>
      <c r="E4" s="70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07"/>
      <c r="Z4" s="70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717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5</v>
      </c>
      <c r="AC8" s="15">
        <v>1</v>
      </c>
      <c r="AD8" s="15">
        <v>4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281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9.5" customHeight="1" x14ac:dyDescent="0.35">
      <c r="B18" s="1017"/>
      <c r="C18" s="1013"/>
      <c r="D18" s="1013"/>
      <c r="E18" s="1013"/>
      <c r="F18" s="1013"/>
      <c r="G18" s="1039" t="s">
        <v>522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108">
        <v>1</v>
      </c>
      <c r="S18" s="1013"/>
      <c r="T18" s="1013"/>
      <c r="U18" s="1014"/>
      <c r="V18" s="1282">
        <v>9587</v>
      </c>
      <c r="W18" s="1283"/>
      <c r="X18" s="1283"/>
      <c r="Y18" s="1284"/>
      <c r="Z18" s="1031">
        <f t="shared" ref="Z18" si="0">+R18*V18</f>
        <v>9587</v>
      </c>
      <c r="AA18" s="1032"/>
      <c r="AB18" s="1032"/>
      <c r="AC18" s="1032"/>
      <c r="AD18" s="1032"/>
      <c r="AE18" s="1033"/>
    </row>
    <row r="19" spans="2:35" ht="19.5" customHeight="1" x14ac:dyDescent="0.35">
      <c r="B19" s="1017"/>
      <c r="C19" s="1013"/>
      <c r="D19" s="1013"/>
      <c r="E19" s="1013"/>
      <c r="F19" s="1013"/>
      <c r="G19" s="1039"/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108"/>
      <c r="S19" s="1013"/>
      <c r="T19" s="1013"/>
      <c r="U19" s="1014"/>
      <c r="V19" s="1282"/>
      <c r="W19" s="1283"/>
      <c r="X19" s="1283"/>
      <c r="Y19" s="1284"/>
      <c r="Z19" s="1031"/>
      <c r="AA19" s="1032"/>
      <c r="AB19" s="1032"/>
      <c r="AC19" s="1032"/>
      <c r="AD19" s="1032"/>
      <c r="AE19" s="1033"/>
    </row>
    <row r="20" spans="2:35" ht="19.5" customHeight="1" x14ac:dyDescent="0.35">
      <c r="B20" s="1017"/>
      <c r="C20" s="1013"/>
      <c r="D20" s="1013"/>
      <c r="E20" s="1013"/>
      <c r="F20" s="1013"/>
      <c r="G20" s="1039"/>
      <c r="H20" s="1040"/>
      <c r="I20" s="1040"/>
      <c r="J20" s="1040"/>
      <c r="K20" s="1040"/>
      <c r="L20" s="1040"/>
      <c r="M20" s="1040"/>
      <c r="N20" s="1040"/>
      <c r="O20" s="1040"/>
      <c r="P20" s="1040"/>
      <c r="Q20" s="1041"/>
      <c r="R20" s="1108"/>
      <c r="S20" s="1013"/>
      <c r="T20" s="1013"/>
      <c r="U20" s="1014"/>
      <c r="V20" s="1031"/>
      <c r="W20" s="1032"/>
      <c r="X20" s="1032"/>
      <c r="Y20" s="1033"/>
      <c r="Z20" s="1031"/>
      <c r="AA20" s="1032"/>
      <c r="AB20" s="1032"/>
      <c r="AC20" s="1032"/>
      <c r="AD20" s="1032"/>
      <c r="AE20" s="1033"/>
    </row>
    <row r="21" spans="2:35" ht="19.5" customHeight="1" x14ac:dyDescent="0.35">
      <c r="B21" s="1017"/>
      <c r="C21" s="1013"/>
      <c r="D21" s="1013"/>
      <c r="E21" s="1013"/>
      <c r="F21" s="1013"/>
      <c r="G21" s="1039"/>
      <c r="H21" s="1040"/>
      <c r="I21" s="1040"/>
      <c r="J21" s="1040"/>
      <c r="K21" s="1040"/>
      <c r="L21" s="1040"/>
      <c r="M21" s="1040"/>
      <c r="N21" s="1040"/>
      <c r="O21" s="1040"/>
      <c r="P21" s="1040"/>
      <c r="Q21" s="1041"/>
      <c r="R21" s="1108"/>
      <c r="S21" s="1013"/>
      <c r="T21" s="1013"/>
      <c r="U21" s="1014"/>
      <c r="V21" s="1282"/>
      <c r="W21" s="1283"/>
      <c r="X21" s="1283"/>
      <c r="Y21" s="1284"/>
      <c r="Z21" s="1031"/>
      <c r="AA21" s="1032"/>
      <c r="AB21" s="1032"/>
      <c r="AC21" s="1032"/>
      <c r="AD21" s="1032"/>
      <c r="AE21" s="1033"/>
    </row>
    <row r="22" spans="2:35" ht="19.5" customHeight="1" x14ac:dyDescent="0.35">
      <c r="B22" s="1017"/>
      <c r="C22" s="1013"/>
      <c r="D22" s="1013"/>
      <c r="E22" s="1013"/>
      <c r="F22" s="1013"/>
      <c r="G22" s="1039"/>
      <c r="H22" s="1040"/>
      <c r="I22" s="1040"/>
      <c r="J22" s="1040"/>
      <c r="K22" s="1040"/>
      <c r="L22" s="1040"/>
      <c r="M22" s="1040"/>
      <c r="N22" s="1040"/>
      <c r="O22" s="1040"/>
      <c r="P22" s="1040"/>
      <c r="Q22" s="1041"/>
      <c r="R22" s="1108"/>
      <c r="S22" s="1013"/>
      <c r="T22" s="1013"/>
      <c r="U22" s="1014"/>
      <c r="V22" s="1282"/>
      <c r="W22" s="1283"/>
      <c r="X22" s="1283"/>
      <c r="Y22" s="1284"/>
      <c r="Z22" s="1031"/>
      <c r="AA22" s="1032"/>
      <c r="AB22" s="1032"/>
      <c r="AC22" s="1032"/>
      <c r="AD22" s="1032"/>
      <c r="AE22" s="1033"/>
    </row>
    <row r="23" spans="2:35" ht="19.5" customHeight="1" x14ac:dyDescent="0.35">
      <c r="B23" s="1017"/>
      <c r="C23" s="1013"/>
      <c r="D23" s="1013"/>
      <c r="E23" s="1013"/>
      <c r="F23" s="1013"/>
      <c r="G23" s="1039"/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108"/>
      <c r="S23" s="1013"/>
      <c r="T23" s="1013"/>
      <c r="U23" s="1014"/>
      <c r="V23" s="1282"/>
      <c r="W23" s="1283"/>
      <c r="X23" s="1283"/>
      <c r="Y23" s="1284"/>
      <c r="Z23" s="1031"/>
      <c r="AA23" s="1032"/>
      <c r="AB23" s="1032"/>
      <c r="AC23" s="1032"/>
      <c r="AD23" s="1032"/>
      <c r="AE23" s="1033"/>
    </row>
    <row r="24" spans="2:35" ht="19.5" customHeight="1" x14ac:dyDescent="0.35">
      <c r="B24" s="1017"/>
      <c r="C24" s="1013"/>
      <c r="D24" s="1013"/>
      <c r="E24" s="1013"/>
      <c r="F24" s="1013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108"/>
      <c r="S24" s="1013"/>
      <c r="T24" s="1013"/>
      <c r="U24" s="1014"/>
      <c r="V24" s="1282"/>
      <c r="W24" s="1283"/>
      <c r="X24" s="1283"/>
      <c r="Y24" s="1284"/>
      <c r="Z24" s="1031"/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3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08"/>
      <c r="S25" s="1013"/>
      <c r="T25" s="1013"/>
      <c r="U25" s="1014"/>
      <c r="V25" s="1282"/>
      <c r="W25" s="1283"/>
      <c r="X25" s="1283"/>
      <c r="Y25" s="1284"/>
      <c r="Z25" s="1031"/>
      <c r="AA25" s="1032"/>
      <c r="AB25" s="1032"/>
      <c r="AC25" s="1032"/>
      <c r="AD25" s="1032"/>
      <c r="AE25" s="1033"/>
      <c r="AI25" s="702"/>
    </row>
    <row r="26" spans="2:35" ht="19.5" customHeight="1" x14ac:dyDescent="0.35">
      <c r="B26" s="1017"/>
      <c r="C26" s="1013"/>
      <c r="D26" s="1013"/>
      <c r="E26" s="1013"/>
      <c r="F26" s="1013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08"/>
      <c r="S26" s="1013"/>
      <c r="T26" s="1013"/>
      <c r="U26" s="1014"/>
      <c r="V26" s="1282"/>
      <c r="W26" s="1283"/>
      <c r="X26" s="1283"/>
      <c r="Y26" s="1284"/>
      <c r="Z26" s="1031"/>
      <c r="AA26" s="1032"/>
      <c r="AB26" s="1032"/>
      <c r="AC26" s="1032"/>
      <c r="AD26" s="1032"/>
      <c r="AE26" s="1033"/>
    </row>
    <row r="27" spans="2:35" ht="19.5" customHeight="1" x14ac:dyDescent="0.35">
      <c r="B27" s="1017"/>
      <c r="C27" s="1013"/>
      <c r="D27" s="1013"/>
      <c r="E27" s="1013"/>
      <c r="F27" s="1013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08"/>
      <c r="S27" s="1013"/>
      <c r="T27" s="1013"/>
      <c r="U27" s="1014"/>
      <c r="V27" s="1282"/>
      <c r="W27" s="1283"/>
      <c r="X27" s="1283"/>
      <c r="Y27" s="1284"/>
      <c r="Z27" s="1031"/>
      <c r="AA27" s="1032"/>
      <c r="AB27" s="1032"/>
      <c r="AC27" s="1032"/>
      <c r="AD27" s="1032"/>
      <c r="AE27" s="1033"/>
    </row>
    <row r="28" spans="2:35" ht="19.5" customHeight="1" x14ac:dyDescent="0.35">
      <c r="B28" s="1017"/>
      <c r="C28" s="1013"/>
      <c r="D28" s="1013"/>
      <c r="E28" s="1013"/>
      <c r="F28" s="1013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08"/>
      <c r="S28" s="1013"/>
      <c r="T28" s="1013"/>
      <c r="U28" s="1014"/>
      <c r="V28" s="1282"/>
      <c r="W28" s="1283"/>
      <c r="X28" s="1283"/>
      <c r="Y28" s="1284"/>
      <c r="Z28" s="1031"/>
      <c r="AA28" s="1032"/>
      <c r="AB28" s="1032"/>
      <c r="AC28" s="1032"/>
      <c r="AD28" s="1032"/>
      <c r="AE28" s="1033"/>
    </row>
    <row r="29" spans="2:35" ht="19.5" customHeight="1" x14ac:dyDescent="0.35">
      <c r="B29" s="1017"/>
      <c r="C29" s="1013"/>
      <c r="D29" s="1013"/>
      <c r="E29" s="1013"/>
      <c r="F29" s="1013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08"/>
      <c r="S29" s="1013"/>
      <c r="T29" s="1013"/>
      <c r="U29" s="1014"/>
      <c r="V29" s="1282"/>
      <c r="W29" s="1283"/>
      <c r="X29" s="1283"/>
      <c r="Y29" s="1284"/>
      <c r="Z29" s="1031"/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3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08"/>
      <c r="S30" s="1013"/>
      <c r="T30" s="1013"/>
      <c r="U30" s="1014"/>
      <c r="V30" s="1282"/>
      <c r="W30" s="1283"/>
      <c r="X30" s="1283"/>
      <c r="Y30" s="1284"/>
      <c r="Z30" s="1031"/>
      <c r="AA30" s="1032"/>
      <c r="AB30" s="1032"/>
      <c r="AC30" s="1032"/>
      <c r="AD30" s="1032"/>
      <c r="AE30" s="1033"/>
    </row>
    <row r="31" spans="2:35" ht="19.5" customHeight="1" x14ac:dyDescent="0.35">
      <c r="B31" s="1017"/>
      <c r="C31" s="1013"/>
      <c r="D31" s="1013"/>
      <c r="E31" s="1013"/>
      <c r="F31" s="1013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08"/>
      <c r="S31" s="1013"/>
      <c r="T31" s="1013"/>
      <c r="U31" s="1014"/>
      <c r="V31" s="1282"/>
      <c r="W31" s="1283"/>
      <c r="X31" s="1283"/>
      <c r="Y31" s="1284"/>
      <c r="Z31" s="1031"/>
      <c r="AA31" s="1032"/>
      <c r="AB31" s="1032"/>
      <c r="AC31" s="1032"/>
      <c r="AD31" s="1032"/>
      <c r="AE31" s="1033"/>
    </row>
    <row r="32" spans="2:35" ht="19.5" customHeight="1" x14ac:dyDescent="0.35">
      <c r="B32" s="1017"/>
      <c r="C32" s="1013"/>
      <c r="D32" s="1013"/>
      <c r="E32" s="1013"/>
      <c r="F32" s="1013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08"/>
      <c r="S32" s="1013"/>
      <c r="T32" s="1013"/>
      <c r="U32" s="1014"/>
      <c r="V32" s="1282"/>
      <c r="W32" s="1283"/>
      <c r="X32" s="1283"/>
      <c r="Y32" s="1284"/>
      <c r="Z32" s="1031"/>
      <c r="AA32" s="1032"/>
      <c r="AB32" s="1032"/>
      <c r="AC32" s="1032"/>
      <c r="AD32" s="1032"/>
      <c r="AE32" s="1033"/>
    </row>
    <row r="33" spans="2:31" ht="19.5" customHeight="1" x14ac:dyDescent="0.35">
      <c r="B33" s="1017"/>
      <c r="C33" s="1013"/>
      <c r="D33" s="1013"/>
      <c r="E33" s="1013"/>
      <c r="F33" s="1013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08"/>
      <c r="S33" s="1013"/>
      <c r="T33" s="1013"/>
      <c r="U33" s="1014"/>
      <c r="V33" s="1282"/>
      <c r="W33" s="1283"/>
      <c r="X33" s="1283"/>
      <c r="Y33" s="1284"/>
      <c r="Z33" s="1031"/>
      <c r="AA33" s="1032"/>
      <c r="AB33" s="1032"/>
      <c r="AC33" s="1032"/>
      <c r="AD33" s="1032"/>
      <c r="AE33" s="1033"/>
    </row>
    <row r="34" spans="2:31" x14ac:dyDescent="0.35">
      <c r="B34" s="1017"/>
      <c r="C34" s="1013"/>
      <c r="D34" s="1013"/>
      <c r="E34" s="1013"/>
      <c r="F34" s="1013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08"/>
      <c r="S34" s="1013"/>
      <c r="T34" s="1013"/>
      <c r="U34" s="1014"/>
      <c r="V34" s="1282"/>
      <c r="W34" s="1283"/>
      <c r="X34" s="1283"/>
      <c r="Y34" s="1284"/>
      <c r="Z34" s="1031"/>
      <c r="AA34" s="1032"/>
      <c r="AB34" s="1032"/>
      <c r="AC34" s="1032"/>
      <c r="AD34" s="1032"/>
      <c r="AE34" s="1033"/>
    </row>
    <row r="35" spans="2:31" x14ac:dyDescent="0.35">
      <c r="B35" s="1017"/>
      <c r="C35" s="1013"/>
      <c r="D35" s="1013"/>
      <c r="E35" s="1013"/>
      <c r="F35" s="1013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08"/>
      <c r="S35" s="1013"/>
      <c r="T35" s="1013"/>
      <c r="U35" s="1014"/>
      <c r="V35" s="1282"/>
      <c r="W35" s="1283"/>
      <c r="X35" s="1283"/>
      <c r="Y35" s="1284"/>
      <c r="Z35" s="1031"/>
      <c r="AA35" s="1032"/>
      <c r="AB35" s="1032"/>
      <c r="AC35" s="1032"/>
      <c r="AD35" s="1032"/>
      <c r="AE35" s="1033"/>
    </row>
    <row r="36" spans="2:31" ht="18" customHeight="1" x14ac:dyDescent="0.35">
      <c r="B36" s="1017"/>
      <c r="C36" s="1013"/>
      <c r="D36" s="1013"/>
      <c r="E36" s="1013"/>
      <c r="F36" s="1013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08"/>
      <c r="S36" s="1013"/>
      <c r="T36" s="1013"/>
      <c r="U36" s="1014"/>
      <c r="V36" s="1282"/>
      <c r="W36" s="1283"/>
      <c r="X36" s="1283"/>
      <c r="Y36" s="1284"/>
      <c r="Z36" s="1031"/>
      <c r="AA36" s="1032"/>
      <c r="AB36" s="1032"/>
      <c r="AC36" s="1032"/>
      <c r="AD36" s="1032"/>
      <c r="AE36" s="1033"/>
    </row>
    <row r="37" spans="2:31" x14ac:dyDescent="0.35">
      <c r="B37" s="1017"/>
      <c r="C37" s="1013"/>
      <c r="D37" s="1013"/>
      <c r="E37" s="1013"/>
      <c r="F37" s="1013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08"/>
      <c r="S37" s="1013"/>
      <c r="T37" s="1013"/>
      <c r="U37" s="1014"/>
      <c r="V37" s="1282"/>
      <c r="W37" s="1283"/>
      <c r="X37" s="1283"/>
      <c r="Y37" s="1284"/>
      <c r="Z37" s="1031"/>
      <c r="AA37" s="1032"/>
      <c r="AB37" s="1032"/>
      <c r="AC37" s="1032"/>
      <c r="AD37" s="1032"/>
      <c r="AE37" s="1033"/>
    </row>
    <row r="38" spans="2:31" x14ac:dyDescent="0.35">
      <c r="B38" s="1017"/>
      <c r="C38" s="1013"/>
      <c r="D38" s="1013"/>
      <c r="E38" s="1013"/>
      <c r="F38" s="1013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108"/>
      <c r="S38" s="1013"/>
      <c r="T38" s="1013"/>
      <c r="U38" s="1014"/>
      <c r="V38" s="1282"/>
      <c r="W38" s="1283"/>
      <c r="X38" s="1283"/>
      <c r="Y38" s="1284"/>
      <c r="Z38" s="1031"/>
      <c r="AA38" s="1032"/>
      <c r="AB38" s="1032"/>
      <c r="AC38" s="1032"/>
      <c r="AD38" s="1032"/>
      <c r="AE38" s="1033"/>
    </row>
    <row r="39" spans="2:31" x14ac:dyDescent="0.35">
      <c r="B39" s="1017"/>
      <c r="C39" s="1013"/>
      <c r="D39" s="1013"/>
      <c r="E39" s="1013"/>
      <c r="F39" s="1013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108"/>
      <c r="S39" s="1013"/>
      <c r="T39" s="1013"/>
      <c r="U39" s="1014"/>
      <c r="V39" s="1282"/>
      <c r="W39" s="1283"/>
      <c r="X39" s="1283"/>
      <c r="Y39" s="1284"/>
      <c r="Z39" s="1031"/>
      <c r="AA39" s="1032"/>
      <c r="AB39" s="1032"/>
      <c r="AC39" s="1032"/>
      <c r="AD39" s="1032"/>
      <c r="AE39" s="1033"/>
    </row>
    <row r="40" spans="2:31" x14ac:dyDescent="0.35">
      <c r="B40" s="1017"/>
      <c r="C40" s="1013"/>
      <c r="D40" s="1013"/>
      <c r="E40" s="1013"/>
      <c r="F40" s="1013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108"/>
      <c r="S40" s="1013"/>
      <c r="T40" s="1013"/>
      <c r="U40" s="1014"/>
      <c r="V40" s="1282"/>
      <c r="W40" s="1283"/>
      <c r="X40" s="1283"/>
      <c r="Y40" s="1284"/>
      <c r="Z40" s="1031"/>
      <c r="AA40" s="1032"/>
      <c r="AB40" s="1032"/>
      <c r="AC40" s="1032"/>
      <c r="AD40" s="1032"/>
      <c r="AE40" s="1033"/>
    </row>
    <row r="41" spans="2:31" x14ac:dyDescent="0.35">
      <c r="B41" s="1017"/>
      <c r="C41" s="1013"/>
      <c r="D41" s="1013"/>
      <c r="E41" s="1013"/>
      <c r="F41" s="1013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108"/>
      <c r="S41" s="1013"/>
      <c r="T41" s="1013"/>
      <c r="U41" s="1014"/>
      <c r="V41" s="1282"/>
      <c r="W41" s="1283"/>
      <c r="X41" s="1283"/>
      <c r="Y41" s="1284"/>
      <c r="Z41" s="1031"/>
      <c r="AA41" s="1032"/>
      <c r="AB41" s="1032"/>
      <c r="AC41" s="1032"/>
      <c r="AD41" s="1032"/>
      <c r="AE41" s="1033"/>
    </row>
    <row r="42" spans="2:31" x14ac:dyDescent="0.35">
      <c r="B42" s="1017"/>
      <c r="C42" s="1013"/>
      <c r="D42" s="1013"/>
      <c r="E42" s="1013"/>
      <c r="F42" s="1013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108"/>
      <c r="S42" s="1013"/>
      <c r="T42" s="1013"/>
      <c r="U42" s="1014"/>
      <c r="V42" s="1282"/>
      <c r="W42" s="1283"/>
      <c r="X42" s="1283"/>
      <c r="Y42" s="1284"/>
      <c r="Z42" s="1031"/>
      <c r="AA42" s="1032"/>
      <c r="AB42" s="1032"/>
      <c r="AC42" s="1032"/>
      <c r="AD42" s="1032"/>
      <c r="AE42" s="1033"/>
    </row>
    <row r="43" spans="2:31" x14ac:dyDescent="0.35">
      <c r="B43" s="1017"/>
      <c r="C43" s="1013"/>
      <c r="D43" s="1013"/>
      <c r="E43" s="1013"/>
      <c r="F43" s="1013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108"/>
      <c r="S43" s="1013"/>
      <c r="T43" s="1013"/>
      <c r="U43" s="1014"/>
      <c r="V43" s="1282"/>
      <c r="W43" s="1283"/>
      <c r="X43" s="1283"/>
      <c r="Y43" s="1284"/>
      <c r="Z43" s="1031"/>
      <c r="AA43" s="1032"/>
      <c r="AB43" s="1032"/>
      <c r="AC43" s="1032"/>
      <c r="AD43" s="1032"/>
      <c r="AE43" s="1033"/>
    </row>
    <row r="44" spans="2:31" x14ac:dyDescent="0.35">
      <c r="B44" s="1017"/>
      <c r="C44" s="1013"/>
      <c r="D44" s="1013"/>
      <c r="E44" s="1013"/>
      <c r="F44" s="1013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108"/>
      <c r="S44" s="1013"/>
      <c r="T44" s="1013"/>
      <c r="U44" s="1014"/>
      <c r="V44" s="1282"/>
      <c r="W44" s="1283"/>
      <c r="X44" s="1283"/>
      <c r="Y44" s="1284"/>
      <c r="Z44" s="1031"/>
      <c r="AA44" s="1032"/>
      <c r="AB44" s="1032"/>
      <c r="AC44" s="1032"/>
      <c r="AD44" s="1032"/>
      <c r="AE44" s="1033"/>
    </row>
    <row r="45" spans="2:31" x14ac:dyDescent="0.35">
      <c r="B45" s="1017"/>
      <c r="C45" s="1013"/>
      <c r="D45" s="1013"/>
      <c r="E45" s="1013"/>
      <c r="F45" s="1013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108"/>
      <c r="S45" s="1013"/>
      <c r="T45" s="1013"/>
      <c r="U45" s="1014"/>
      <c r="V45" s="1282"/>
      <c r="W45" s="1283"/>
      <c r="X45" s="1283"/>
      <c r="Y45" s="1284"/>
      <c r="Z45" s="1031"/>
      <c r="AA45" s="1032"/>
      <c r="AB45" s="1032"/>
      <c r="AC45" s="1032"/>
      <c r="AD45" s="1032"/>
      <c r="AE45" s="1033"/>
    </row>
    <row r="46" spans="2:31" x14ac:dyDescent="0.35">
      <c r="B46" s="1017"/>
      <c r="C46" s="1013"/>
      <c r="D46" s="1013"/>
      <c r="E46" s="1013"/>
      <c r="F46" s="1013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108"/>
      <c r="S46" s="1013"/>
      <c r="T46" s="1013"/>
      <c r="U46" s="1014"/>
      <c r="V46" s="1282"/>
      <c r="W46" s="1283"/>
      <c r="X46" s="1283"/>
      <c r="Y46" s="1284"/>
      <c r="Z46" s="1031"/>
      <c r="AA46" s="1032"/>
      <c r="AB46" s="1032"/>
      <c r="AC46" s="1032"/>
      <c r="AD46" s="1032"/>
      <c r="AE46" s="1033"/>
    </row>
    <row r="47" spans="2:31" ht="16" thickBot="1" x14ac:dyDescent="0.4">
      <c r="B47" s="1017"/>
      <c r="C47" s="1013"/>
      <c r="D47" s="1013"/>
      <c r="E47" s="1013"/>
      <c r="F47" s="1013"/>
      <c r="G47" s="1287"/>
      <c r="H47" s="1288"/>
      <c r="I47" s="1288"/>
      <c r="J47" s="1288"/>
      <c r="K47" s="1288"/>
      <c r="L47" s="1288"/>
      <c r="M47" s="1288"/>
      <c r="N47" s="1288"/>
      <c r="O47" s="1288"/>
      <c r="P47" s="1288"/>
      <c r="Q47" s="1289"/>
      <c r="R47" s="1108"/>
      <c r="S47" s="1013"/>
      <c r="T47" s="1013"/>
      <c r="U47" s="1014"/>
      <c r="V47" s="1147"/>
      <c r="W47" s="1148"/>
      <c r="X47" s="1148"/>
      <c r="Y47" s="1149"/>
      <c r="Z47" s="1022"/>
      <c r="AA47" s="1124"/>
      <c r="AB47" s="1124"/>
      <c r="AC47" s="1124"/>
      <c r="AD47" s="1124"/>
      <c r="AE47" s="1125"/>
    </row>
    <row r="48" spans="2:31" ht="16" thickBot="1" x14ac:dyDescent="0.4">
      <c r="B48" s="1307"/>
      <c r="C48" s="1308"/>
      <c r="D48" s="1308"/>
      <c r="E48" s="1308"/>
      <c r="F48" s="1308"/>
      <c r="G48" s="1307"/>
      <c r="H48" s="1308"/>
      <c r="I48" s="1308"/>
      <c r="J48" s="1308"/>
      <c r="K48" s="1308"/>
      <c r="L48" s="1308"/>
      <c r="M48" s="1308"/>
      <c r="N48" s="1308"/>
      <c r="O48" s="1308"/>
      <c r="P48" s="1308"/>
      <c r="Q48" s="1309"/>
      <c r="R48" s="1310"/>
      <c r="S48" s="1310"/>
      <c r="T48" s="1310"/>
      <c r="U48" s="1311"/>
      <c r="V48" s="1312"/>
      <c r="W48" s="1313"/>
      <c r="X48" s="1313"/>
      <c r="Y48" s="1314"/>
      <c r="Z48" s="1315"/>
      <c r="AA48" s="1316"/>
      <c r="AB48" s="1316"/>
      <c r="AC48" s="1316"/>
      <c r="AD48" s="1316"/>
      <c r="AE48" s="1317"/>
    </row>
    <row r="49" spans="2:31" ht="16" thickBot="1" x14ac:dyDescent="0.4">
      <c r="B49" s="1307"/>
      <c r="C49" s="1308"/>
      <c r="D49" s="1308"/>
      <c r="E49" s="1308"/>
      <c r="F49" s="1308"/>
      <c r="G49" s="1307"/>
      <c r="H49" s="1308"/>
      <c r="I49" s="1308"/>
      <c r="J49" s="1308"/>
      <c r="K49" s="1308"/>
      <c r="L49" s="1308"/>
      <c r="M49" s="1308"/>
      <c r="N49" s="1308"/>
      <c r="O49" s="1308"/>
      <c r="P49" s="1308"/>
      <c r="Q49" s="1309"/>
      <c r="R49" s="1310"/>
      <c r="S49" s="1310"/>
      <c r="T49" s="1310"/>
      <c r="U49" s="1311"/>
      <c r="V49" s="1312"/>
      <c r="W49" s="1313"/>
      <c r="X49" s="1313"/>
      <c r="Y49" s="1314"/>
      <c r="Z49" s="1315"/>
      <c r="AA49" s="1316"/>
      <c r="AB49" s="1316"/>
      <c r="AC49" s="1316"/>
      <c r="AD49" s="1316"/>
      <c r="AE49" s="1317"/>
    </row>
    <row r="50" spans="2:31" ht="16" thickBot="1" x14ac:dyDescent="0.4">
      <c r="B50" s="3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8"/>
      <c r="X50" s="8"/>
      <c r="Y50" s="8"/>
      <c r="Z50" s="1303">
        <f>SUM(Z18:AE49)</f>
        <v>9587</v>
      </c>
      <c r="AA50" s="1304"/>
      <c r="AB50" s="1304"/>
      <c r="AC50" s="1304"/>
      <c r="AD50" s="1304"/>
      <c r="AE50" s="1305"/>
    </row>
    <row r="51" spans="2:31" x14ac:dyDescent="0.35">
      <c r="B51" s="3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6"/>
    </row>
    <row r="52" spans="2:31" x14ac:dyDescent="0.35">
      <c r="B52" s="9" t="s">
        <v>17</v>
      </c>
      <c r="C52" s="4"/>
      <c r="D52" s="4"/>
      <c r="E52" s="1006" t="s">
        <v>0</v>
      </c>
      <c r="F52" s="1006"/>
      <c r="G52" s="1006"/>
      <c r="H52" s="1006"/>
      <c r="I52" s="1006"/>
      <c r="J52" s="1006"/>
      <c r="K52" s="1006"/>
      <c r="L52" s="1006"/>
      <c r="M52" s="1006"/>
      <c r="N52" s="1006"/>
      <c r="O52" s="1006"/>
      <c r="P52" s="1006"/>
      <c r="Q52" s="1155" t="s">
        <v>18</v>
      </c>
      <c r="R52" s="1155"/>
      <c r="S52" s="1155"/>
      <c r="T52" s="1006"/>
      <c r="U52" s="1006"/>
      <c r="V52" s="1006"/>
      <c r="W52" s="1006"/>
      <c r="X52" s="1006"/>
      <c r="Y52" s="1006"/>
      <c r="Z52" s="1006"/>
      <c r="AA52" s="1006"/>
      <c r="AB52" s="1006"/>
      <c r="AC52" s="1006"/>
      <c r="AD52" s="1006"/>
      <c r="AE52" s="6"/>
    </row>
    <row r="53" spans="2:31" x14ac:dyDescent="0.35">
      <c r="B53" s="3"/>
      <c r="C53" s="4"/>
      <c r="D53" s="4"/>
      <c r="E53" s="1306" t="s">
        <v>19</v>
      </c>
      <c r="F53" s="1306"/>
      <c r="G53" s="1306"/>
      <c r="H53" s="1306"/>
      <c r="I53" s="1306"/>
      <c r="J53" s="1306"/>
      <c r="K53" s="1306"/>
      <c r="L53" s="1306"/>
      <c r="M53" s="1306"/>
      <c r="N53" s="1306"/>
      <c r="O53" s="1306"/>
      <c r="P53" s="1306"/>
      <c r="Q53" s="4"/>
      <c r="R53" s="4"/>
      <c r="S53" s="4"/>
      <c r="T53" s="141" t="s">
        <v>28</v>
      </c>
      <c r="U53" s="4"/>
      <c r="V53" s="4"/>
      <c r="W53" s="4"/>
      <c r="X53" s="4"/>
      <c r="Y53" s="4"/>
      <c r="Z53" s="4"/>
      <c r="AA53" s="4"/>
      <c r="AB53" s="4"/>
      <c r="AC53" s="4"/>
      <c r="AD53" s="4"/>
      <c r="AE53" s="6"/>
    </row>
    <row r="54" spans="2:31" ht="16" thickBot="1" x14ac:dyDescent="0.4">
      <c r="B54" s="10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2"/>
    </row>
  </sheetData>
  <mergeCells count="18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32:F32"/>
    <mergeCell ref="G32:Q32"/>
    <mergeCell ref="R32:U32"/>
    <mergeCell ref="V32:Y32"/>
    <mergeCell ref="Z32:AE32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4:F24"/>
    <mergeCell ref="G24:Q24"/>
    <mergeCell ref="R24:U24"/>
    <mergeCell ref="V24:Y24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Z48:AE48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B48:F48"/>
    <mergeCell ref="G48:Q48"/>
    <mergeCell ref="R48:U48"/>
    <mergeCell ref="V48:Y48"/>
    <mergeCell ref="E52:P52"/>
    <mergeCell ref="Q52:S52"/>
    <mergeCell ref="T52:AD52"/>
    <mergeCell ref="E53:P53"/>
    <mergeCell ref="B49:F49"/>
    <mergeCell ref="G49:Q49"/>
    <mergeCell ref="R49:U49"/>
    <mergeCell ref="V49:Y49"/>
    <mergeCell ref="Z49:AE49"/>
    <mergeCell ref="Z50:AE50"/>
    <mergeCell ref="Z24:AE24"/>
    <mergeCell ref="B23:F23"/>
    <mergeCell ref="G23:Q23"/>
    <mergeCell ref="R23:U23"/>
    <mergeCell ref="V23:Y23"/>
    <mergeCell ref="Z23:AE23"/>
    <mergeCell ref="B26:F26"/>
    <mergeCell ref="G26:Q26"/>
    <mergeCell ref="R26:U26"/>
    <mergeCell ref="V26:Y26"/>
    <mergeCell ref="Z26:AE26"/>
    <mergeCell ref="B25:F25"/>
    <mergeCell ref="G25:Q25"/>
    <mergeCell ref="R25:U25"/>
    <mergeCell ref="V25:Y25"/>
    <mergeCell ref="Z25:AE25"/>
    <mergeCell ref="B29:F29"/>
    <mergeCell ref="G29:Q29"/>
    <mergeCell ref="R29:U29"/>
    <mergeCell ref="V29:Y29"/>
    <mergeCell ref="Z29:AE29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31:F31"/>
    <mergeCell ref="G31:Q31"/>
    <mergeCell ref="R31:U31"/>
    <mergeCell ref="V31:Y31"/>
    <mergeCell ref="Z31:AE31"/>
    <mergeCell ref="B30:F30"/>
    <mergeCell ref="G30:Q30"/>
    <mergeCell ref="R30:U30"/>
    <mergeCell ref="V30:Y30"/>
    <mergeCell ref="Z30:AE30"/>
    <mergeCell ref="B44:F44"/>
    <mergeCell ref="G44:Q44"/>
    <mergeCell ref="R44:U44"/>
    <mergeCell ref="V44:Y44"/>
    <mergeCell ref="Z44:AE44"/>
    <mergeCell ref="B41:F41"/>
    <mergeCell ref="G41:Q41"/>
    <mergeCell ref="R41:U41"/>
    <mergeCell ref="V41:Y41"/>
    <mergeCell ref="Z41:AE41"/>
    <mergeCell ref="B43:F43"/>
    <mergeCell ref="G43:Q43"/>
    <mergeCell ref="R43:U43"/>
    <mergeCell ref="V43:Y43"/>
    <mergeCell ref="Z43:AE43"/>
    <mergeCell ref="B42:F42"/>
    <mergeCell ref="G42:Q42"/>
    <mergeCell ref="R42:U42"/>
    <mergeCell ref="V42:Y42"/>
    <mergeCell ref="Z42:AE42"/>
    <mergeCell ref="B40:F40"/>
    <mergeCell ref="G40:Q40"/>
    <mergeCell ref="R40:U40"/>
    <mergeCell ref="V40:Y40"/>
    <mergeCell ref="Z40:AE40"/>
    <mergeCell ref="B39:F39"/>
    <mergeCell ref="G39:Q39"/>
    <mergeCell ref="R39:U39"/>
    <mergeCell ref="V39:Y39"/>
    <mergeCell ref="Z39:AE39"/>
    <mergeCell ref="B38:F38"/>
    <mergeCell ref="G38:Q38"/>
    <mergeCell ref="R38:U38"/>
    <mergeCell ref="V38:Y38"/>
    <mergeCell ref="Z38:AE38"/>
    <mergeCell ref="B37:F37"/>
    <mergeCell ref="G37:Q37"/>
    <mergeCell ref="R37:U37"/>
    <mergeCell ref="V37:Y37"/>
    <mergeCell ref="Z37:AE37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3"/>
  <sheetViews>
    <sheetView topLeftCell="A35" workbookViewId="0">
      <selection activeCell="B2" sqref="B2:AE54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06"/>
      <c r="G2" s="706"/>
      <c r="H2" s="706"/>
      <c r="I2" s="70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04"/>
      <c r="C3" s="705"/>
      <c r="D3" s="705"/>
      <c r="E3" s="70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07"/>
      <c r="Z3" s="707"/>
      <c r="AA3" s="707"/>
      <c r="AB3" s="26"/>
      <c r="AC3" s="26"/>
      <c r="AD3" s="26"/>
      <c r="AE3" s="31"/>
    </row>
    <row r="4" spans="2:33" s="4" customFormat="1" x14ac:dyDescent="0.35">
      <c r="B4" s="704"/>
      <c r="C4" s="705"/>
      <c r="D4" s="705"/>
      <c r="E4" s="70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07"/>
      <c r="Z4" s="70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718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5</v>
      </c>
      <c r="AC8" s="15">
        <v>1</v>
      </c>
      <c r="AD8" s="15">
        <v>5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6.5" customHeight="1" x14ac:dyDescent="0.35">
      <c r="B18" s="1237"/>
      <c r="C18" s="1238"/>
      <c r="D18" s="1238"/>
      <c r="E18" s="1238"/>
      <c r="F18" s="1238"/>
      <c r="G18" s="1039" t="s">
        <v>240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2</v>
      </c>
      <c r="S18" s="1238"/>
      <c r="T18" s="1238"/>
      <c r="U18" s="1239"/>
      <c r="V18" s="1270">
        <v>1196</v>
      </c>
      <c r="W18" s="1271"/>
      <c r="X18" s="1271"/>
      <c r="Y18" s="1272"/>
      <c r="Z18" s="1031">
        <f>+R18*V18</f>
        <v>2392</v>
      </c>
      <c r="AA18" s="1032"/>
      <c r="AB18" s="1032"/>
      <c r="AC18" s="1032"/>
      <c r="AD18" s="1032"/>
      <c r="AE18" s="1033"/>
    </row>
    <row r="19" spans="2:33" ht="19.5" customHeight="1" x14ac:dyDescent="0.35">
      <c r="B19" s="1017"/>
      <c r="C19" s="1013"/>
      <c r="D19" s="1013"/>
      <c r="E19" s="1013"/>
      <c r="F19" s="1013"/>
      <c r="G19" s="1039" t="s">
        <v>250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140">
        <v>1</v>
      </c>
      <c r="S19" s="1040"/>
      <c r="T19" s="1040"/>
      <c r="U19" s="1041"/>
      <c r="V19" s="1273">
        <v>1350</v>
      </c>
      <c r="W19" s="1274"/>
      <c r="X19" s="1274"/>
      <c r="Y19" s="1275"/>
      <c r="Z19" s="1031">
        <f t="shared" ref="Z19:Z49" si="0">+R19*V19</f>
        <v>1350</v>
      </c>
      <c r="AA19" s="1032"/>
      <c r="AB19" s="1032"/>
      <c r="AC19" s="1032"/>
      <c r="AD19" s="1032"/>
      <c r="AE19" s="1033"/>
    </row>
    <row r="20" spans="2:33" ht="19.5" customHeight="1" x14ac:dyDescent="0.35">
      <c r="B20" s="1140"/>
      <c r="C20" s="1040"/>
      <c r="D20" s="1040"/>
      <c r="E20" s="1040"/>
      <c r="F20" s="1320"/>
      <c r="G20" s="1039"/>
      <c r="H20" s="1040"/>
      <c r="I20" s="1040"/>
      <c r="J20" s="1040"/>
      <c r="K20" s="1040"/>
      <c r="L20" s="1040"/>
      <c r="M20" s="1040"/>
      <c r="N20" s="1040"/>
      <c r="O20" s="1040"/>
      <c r="P20" s="1040"/>
      <c r="Q20" s="1041"/>
      <c r="R20" s="1140"/>
      <c r="S20" s="1141"/>
      <c r="T20" s="1141"/>
      <c r="U20" s="1142"/>
      <c r="V20" s="1045"/>
      <c r="W20" s="1276"/>
      <c r="X20" s="1276"/>
      <c r="Y20" s="1277"/>
      <c r="Z20" s="1045"/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320"/>
      <c r="G21" s="1039"/>
      <c r="H21" s="1040"/>
      <c r="I21" s="1040"/>
      <c r="J21" s="1040"/>
      <c r="K21" s="1040"/>
      <c r="L21" s="1040"/>
      <c r="M21" s="1040"/>
      <c r="N21" s="1040"/>
      <c r="O21" s="1040"/>
      <c r="P21" s="1040"/>
      <c r="Q21" s="1041"/>
      <c r="R21" s="1140"/>
      <c r="S21" s="1040"/>
      <c r="T21" s="1040"/>
      <c r="U21" s="1041"/>
      <c r="V21" s="1273"/>
      <c r="W21" s="1274"/>
      <c r="X21" s="1274"/>
      <c r="Y21" s="1275"/>
      <c r="Z21" s="1045"/>
      <c r="AA21" s="1046"/>
      <c r="AB21" s="1046"/>
      <c r="AC21" s="1046"/>
      <c r="AD21" s="1046"/>
      <c r="AE21" s="1278"/>
    </row>
    <row r="22" spans="2:33" ht="19.5" customHeight="1" x14ac:dyDescent="0.35">
      <c r="B22" s="1140"/>
      <c r="C22" s="1040"/>
      <c r="D22" s="1040"/>
      <c r="E22" s="1040"/>
      <c r="F22" s="1320"/>
      <c r="G22" s="1039"/>
      <c r="H22" s="1040"/>
      <c r="I22" s="1040"/>
      <c r="J22" s="1040"/>
      <c r="K22" s="1040"/>
      <c r="L22" s="1040"/>
      <c r="M22" s="1040"/>
      <c r="N22" s="1040"/>
      <c r="O22" s="1040"/>
      <c r="P22" s="1040"/>
      <c r="Q22" s="1041"/>
      <c r="R22" s="1140"/>
      <c r="S22" s="1040"/>
      <c r="T22" s="1040"/>
      <c r="U22" s="1041"/>
      <c r="V22" s="1273"/>
      <c r="W22" s="1274"/>
      <c r="X22" s="1274"/>
      <c r="Y22" s="1275"/>
      <c r="Z22" s="1045"/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039"/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140"/>
      <c r="S23" s="1040"/>
      <c r="T23" s="1040"/>
      <c r="U23" s="1041"/>
      <c r="V23" s="1045"/>
      <c r="W23" s="1046"/>
      <c r="X23" s="1046"/>
      <c r="Y23" s="1278"/>
      <c r="Z23" s="1045"/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140"/>
      <c r="S24" s="1040"/>
      <c r="T24" s="1040"/>
      <c r="U24" s="1041"/>
      <c r="V24" s="1045"/>
      <c r="W24" s="1046"/>
      <c r="X24" s="1046"/>
      <c r="Y24" s="1278"/>
      <c r="Z24" s="1045"/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40"/>
      <c r="S25" s="1040"/>
      <c r="T25" s="1040"/>
      <c r="U25" s="1041"/>
      <c r="V25" s="1273"/>
      <c r="W25" s="1274"/>
      <c r="X25" s="1274"/>
      <c r="Y25" s="1275"/>
      <c r="Z25" s="1045"/>
      <c r="AA25" s="1046"/>
      <c r="AB25" s="1046"/>
      <c r="AC25" s="1046"/>
      <c r="AD25" s="1046"/>
      <c r="AE25" s="1278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045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1"/>
      <c r="X28" s="1301"/>
      <c r="Y28" s="1319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040"/>
      <c r="D29" s="1040"/>
      <c r="E29" s="1040"/>
      <c r="F29" s="1320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040"/>
      <c r="T29" s="1040"/>
      <c r="U29" s="1041"/>
      <c r="V29" s="1045"/>
      <c r="W29" s="1046"/>
      <c r="X29" s="1046"/>
      <c r="Y29" s="1278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273"/>
      <c r="W30" s="1321"/>
      <c r="X30" s="1321"/>
      <c r="Y30" s="1322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141"/>
      <c r="D32" s="1141"/>
      <c r="E32" s="1141"/>
      <c r="F32" s="1107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141"/>
      <c r="T32" s="1141"/>
      <c r="U32" s="1142"/>
      <c r="V32" s="1318"/>
      <c r="W32" s="1301"/>
      <c r="X32" s="1301"/>
      <c r="Y32" s="1319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045"/>
      <c r="W34" s="1046"/>
      <c r="X34" s="1046"/>
      <c r="Y34" s="1278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040"/>
      <c r="D35" s="1040"/>
      <c r="E35" s="1040"/>
      <c r="F35" s="1320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040"/>
      <c r="T35" s="1040"/>
      <c r="U35" s="1041"/>
      <c r="V35" s="1273"/>
      <c r="W35" s="1274"/>
      <c r="X35" s="1274"/>
      <c r="Y35" s="1275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273"/>
      <c r="W36" s="1321"/>
      <c r="X36" s="1321"/>
      <c r="Y36" s="1322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140"/>
      <c r="S38" s="1141"/>
      <c r="T38" s="1141"/>
      <c r="U38" s="1142"/>
      <c r="V38" s="1318"/>
      <c r="W38" s="1301"/>
      <c r="X38" s="1301"/>
      <c r="Y38" s="1319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19.5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ht="9" customHeight="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7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14.25" customHeight="1" x14ac:dyDescent="0.35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6" hidden="1" customHeight="1" thickBot="1" x14ac:dyDescent="0.4">
      <c r="B47" s="1140"/>
      <c r="C47" s="1141"/>
      <c r="D47" s="1141"/>
      <c r="E47" s="1141"/>
      <c r="F47" s="1107"/>
      <c r="G47" s="1039"/>
      <c r="H47" s="1040"/>
      <c r="I47" s="1040"/>
      <c r="J47" s="1040"/>
      <c r="K47" s="1040"/>
      <c r="L47" s="1040"/>
      <c r="M47" s="1040"/>
      <c r="N47" s="1040"/>
      <c r="O47" s="1040"/>
      <c r="P47" s="1040"/>
      <c r="Q47" s="1041"/>
      <c r="R47" s="1334"/>
      <c r="S47" s="1144"/>
      <c r="T47" s="1144"/>
      <c r="U47" s="1335"/>
      <c r="V47" s="1318"/>
      <c r="W47" s="1302"/>
      <c r="X47" s="1302"/>
      <c r="Y47" s="1336"/>
      <c r="Z47" s="1045"/>
      <c r="AA47" s="1046"/>
      <c r="AB47" s="1046"/>
      <c r="AC47" s="1046"/>
      <c r="AD47" s="1046"/>
      <c r="AE47" s="1278"/>
    </row>
    <row r="48" spans="2:31" ht="16" thickBot="1" x14ac:dyDescent="0.4">
      <c r="B48" s="1156"/>
      <c r="C48" s="1157"/>
      <c r="D48" s="1157"/>
      <c r="E48" s="1157"/>
      <c r="F48" s="1011"/>
      <c r="G48" s="1337"/>
      <c r="H48" s="1253"/>
      <c r="I48" s="1253"/>
      <c r="J48" s="1253"/>
      <c r="K48" s="1253"/>
      <c r="L48" s="1253"/>
      <c r="M48" s="1253"/>
      <c r="N48" s="1253"/>
      <c r="O48" s="1253"/>
      <c r="P48" s="1253"/>
      <c r="Q48" s="1254"/>
      <c r="R48" s="1338"/>
      <c r="S48" s="1160"/>
      <c r="T48" s="1160"/>
      <c r="U48" s="1339"/>
      <c r="V48" s="1340"/>
      <c r="W48" s="1341"/>
      <c r="X48" s="1341"/>
      <c r="Y48" s="1342"/>
      <c r="Z48" s="1094"/>
      <c r="AA48" s="1279"/>
      <c r="AB48" s="1279"/>
      <c r="AC48" s="1279"/>
      <c r="AD48" s="1279"/>
      <c r="AE48" s="1280"/>
    </row>
    <row r="49" spans="2:31" ht="16" thickBot="1" x14ac:dyDescent="0.4">
      <c r="B49" s="1323"/>
      <c r="C49" s="1324"/>
      <c r="D49" s="1324"/>
      <c r="E49" s="1324"/>
      <c r="F49" s="1325"/>
      <c r="G49" s="1326"/>
      <c r="H49" s="1327"/>
      <c r="I49" s="1327"/>
      <c r="J49" s="1327"/>
      <c r="K49" s="1327"/>
      <c r="L49" s="1327"/>
      <c r="M49" s="1327"/>
      <c r="N49" s="1327"/>
      <c r="O49" s="1327"/>
      <c r="P49" s="1327"/>
      <c r="Q49" s="1327"/>
      <c r="R49" s="1328"/>
      <c r="S49" s="1329"/>
      <c r="T49" s="1329"/>
      <c r="U49" s="1329"/>
      <c r="V49" s="1330">
        <v>0</v>
      </c>
      <c r="W49" s="1331"/>
      <c r="X49" s="1331"/>
      <c r="Y49" s="1331"/>
      <c r="Z49" s="1332">
        <f t="shared" si="0"/>
        <v>0</v>
      </c>
      <c r="AA49" s="1332"/>
      <c r="AB49" s="1332"/>
      <c r="AC49" s="1332"/>
      <c r="AD49" s="1332"/>
      <c r="AE49" s="13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303">
        <f>SUM(Z18:AE49)</f>
        <v>3742</v>
      </c>
      <c r="AA50" s="1304"/>
      <c r="AB50" s="1304"/>
      <c r="AC50" s="1304"/>
      <c r="AD50" s="1304"/>
      <c r="AE50" s="1305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115" t="s">
        <v>19</v>
      </c>
      <c r="F52" s="1115"/>
      <c r="G52" s="1115"/>
      <c r="H52" s="1115"/>
      <c r="I52" s="1115"/>
      <c r="J52" s="1115"/>
      <c r="K52" s="1115"/>
      <c r="L52" s="1115"/>
      <c r="M52" s="1115"/>
      <c r="N52" s="1115"/>
      <c r="O52" s="1115"/>
      <c r="P52" s="1115"/>
      <c r="Q52" s="11"/>
      <c r="R52" s="11"/>
      <c r="S52" s="11"/>
      <c r="T52" s="715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8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3:F43"/>
    <mergeCell ref="G43:Q43"/>
    <mergeCell ref="R43:U43"/>
    <mergeCell ref="V43:Y43"/>
    <mergeCell ref="Z43:AE43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6:F46"/>
    <mergeCell ref="G46:Q46"/>
    <mergeCell ref="R46:U46"/>
    <mergeCell ref="V46:Y46"/>
    <mergeCell ref="Z46:AE46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7:F47"/>
    <mergeCell ref="G47:Q47"/>
    <mergeCell ref="R47:U47"/>
    <mergeCell ref="V47:Y47"/>
    <mergeCell ref="Z47:AE47"/>
    <mergeCell ref="B48:F48"/>
    <mergeCell ref="G48:Q48"/>
    <mergeCell ref="R48:U48"/>
    <mergeCell ref="V48:Y48"/>
    <mergeCell ref="Z48:AE48"/>
    <mergeCell ref="E51:P51"/>
    <mergeCell ref="Q51:S51"/>
    <mergeCell ref="T51:AD51"/>
    <mergeCell ref="E52:P52"/>
    <mergeCell ref="B49:F49"/>
    <mergeCell ref="G49:Q49"/>
    <mergeCell ref="R49:U49"/>
    <mergeCell ref="V49:Y49"/>
    <mergeCell ref="Z49:AE49"/>
    <mergeCell ref="Z50:AE50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3"/>
  <sheetViews>
    <sheetView topLeftCell="A16" workbookViewId="0">
      <selection activeCell="G16" sqref="G16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06"/>
      <c r="G2" s="706"/>
      <c r="H2" s="706"/>
      <c r="I2" s="70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04"/>
      <c r="C3" s="705"/>
      <c r="D3" s="705"/>
      <c r="E3" s="70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07"/>
      <c r="Z3" s="707"/>
      <c r="AA3" s="707"/>
      <c r="AB3" s="26"/>
      <c r="AC3" s="26"/>
      <c r="AD3" s="26"/>
      <c r="AE3" s="31"/>
    </row>
    <row r="4" spans="2:33" s="4" customFormat="1" x14ac:dyDescent="0.35">
      <c r="B4" s="704"/>
      <c r="C4" s="705"/>
      <c r="D4" s="705"/>
      <c r="E4" s="70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07"/>
      <c r="Z4" s="70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719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5</v>
      </c>
      <c r="AC8" s="15">
        <v>1</v>
      </c>
      <c r="AD8" s="15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9.5" customHeight="1" x14ac:dyDescent="0.35">
      <c r="B18" s="1017"/>
      <c r="C18" s="1013"/>
      <c r="D18" s="1013"/>
      <c r="E18" s="1013"/>
      <c r="F18" s="1013"/>
      <c r="G18" s="1039" t="s">
        <v>522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017">
        <v>2</v>
      </c>
      <c r="S18" s="1013"/>
      <c r="T18" s="1013"/>
      <c r="U18" s="1014"/>
      <c r="V18" s="1282">
        <v>9587</v>
      </c>
      <c r="W18" s="1283"/>
      <c r="X18" s="1283"/>
      <c r="Y18" s="1284"/>
      <c r="Z18" s="1031">
        <f t="shared" ref="Z18" si="0">+R18*V18</f>
        <v>19174</v>
      </c>
      <c r="AA18" s="1032"/>
      <c r="AB18" s="1032"/>
      <c r="AC18" s="1032"/>
      <c r="AD18" s="1032"/>
      <c r="AE18" s="1033"/>
    </row>
    <row r="19" spans="2:35" ht="19.5" customHeight="1" x14ac:dyDescent="0.35">
      <c r="B19" s="1017"/>
      <c r="C19" s="1013"/>
      <c r="D19" s="1013"/>
      <c r="E19" s="1013"/>
      <c r="F19" s="1013"/>
      <c r="G19" s="1039" t="s">
        <v>485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017">
        <v>40</v>
      </c>
      <c r="S19" s="1013"/>
      <c r="T19" s="1013"/>
      <c r="U19" s="1014"/>
      <c r="V19" s="1282">
        <v>232</v>
      </c>
      <c r="W19" s="1283"/>
      <c r="X19" s="1283"/>
      <c r="Y19" s="1284"/>
      <c r="Z19" s="1031">
        <f>V19*R19</f>
        <v>9280</v>
      </c>
      <c r="AA19" s="1032"/>
      <c r="AB19" s="1032"/>
      <c r="AC19" s="1032"/>
      <c r="AD19" s="1032"/>
      <c r="AE19" s="1033"/>
    </row>
    <row r="20" spans="2:35" ht="19.5" customHeight="1" x14ac:dyDescent="0.35">
      <c r="B20" s="1017"/>
      <c r="C20" s="1013"/>
      <c r="D20" s="1013"/>
      <c r="E20" s="1013"/>
      <c r="F20" s="1013"/>
      <c r="G20" s="1039" t="s">
        <v>473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1"/>
      <c r="R20" s="1017">
        <v>40</v>
      </c>
      <c r="S20" s="1013"/>
      <c r="T20" s="1013"/>
      <c r="U20" s="1014"/>
      <c r="V20" s="1031">
        <v>232</v>
      </c>
      <c r="W20" s="1032"/>
      <c r="X20" s="1032"/>
      <c r="Y20" s="1033"/>
      <c r="Z20" s="1031">
        <f t="shared" ref="Z20" si="1">+R20*V20</f>
        <v>9280</v>
      </c>
      <c r="AA20" s="1032"/>
      <c r="AB20" s="1032"/>
      <c r="AC20" s="1032"/>
      <c r="AD20" s="1032"/>
      <c r="AE20" s="1033"/>
    </row>
    <row r="21" spans="2:35" ht="19.5" customHeight="1" x14ac:dyDescent="0.35">
      <c r="B21" s="1017"/>
      <c r="C21" s="1013"/>
      <c r="D21" s="1013"/>
      <c r="E21" s="1013"/>
      <c r="F21" s="1013"/>
      <c r="G21" s="1039"/>
      <c r="H21" s="1040"/>
      <c r="I21" s="1040"/>
      <c r="J21" s="1040"/>
      <c r="K21" s="1040"/>
      <c r="L21" s="1040"/>
      <c r="M21" s="1040"/>
      <c r="N21" s="1040"/>
      <c r="O21" s="1040"/>
      <c r="P21" s="1040"/>
      <c r="Q21" s="1041"/>
      <c r="R21" s="1017"/>
      <c r="S21" s="1013"/>
      <c r="T21" s="1013"/>
      <c r="U21" s="1014"/>
      <c r="V21" s="1282"/>
      <c r="W21" s="1283"/>
      <c r="X21" s="1283"/>
      <c r="Y21" s="1284"/>
      <c r="Z21" s="1031"/>
      <c r="AA21" s="1032"/>
      <c r="AB21" s="1032"/>
      <c r="AC21" s="1032"/>
      <c r="AD21" s="1032"/>
      <c r="AE21" s="1033"/>
    </row>
    <row r="22" spans="2:35" ht="19.5" customHeight="1" x14ac:dyDescent="0.35">
      <c r="B22" s="1017"/>
      <c r="C22" s="1013"/>
      <c r="D22" s="1013"/>
      <c r="E22" s="1013"/>
      <c r="F22" s="1013"/>
      <c r="G22" s="1039"/>
      <c r="H22" s="1040"/>
      <c r="I22" s="1040"/>
      <c r="J22" s="1040"/>
      <c r="K22" s="1040"/>
      <c r="L22" s="1040"/>
      <c r="M22" s="1040"/>
      <c r="N22" s="1040"/>
      <c r="O22" s="1040"/>
      <c r="P22" s="1040"/>
      <c r="Q22" s="1041"/>
      <c r="R22" s="1017"/>
      <c r="S22" s="1013"/>
      <c r="T22" s="1013"/>
      <c r="U22" s="1014"/>
      <c r="V22" s="1282"/>
      <c r="W22" s="1283"/>
      <c r="X22" s="1283"/>
      <c r="Y22" s="1284"/>
      <c r="Z22" s="1031"/>
      <c r="AA22" s="1032"/>
      <c r="AB22" s="1032"/>
      <c r="AC22" s="1032"/>
      <c r="AD22" s="1032"/>
      <c r="AE22" s="1033"/>
    </row>
    <row r="23" spans="2:35" ht="19.5" customHeight="1" x14ac:dyDescent="0.35">
      <c r="B23" s="1017"/>
      <c r="C23" s="1013"/>
      <c r="D23" s="1013"/>
      <c r="E23" s="1013"/>
      <c r="F23" s="1013"/>
      <c r="G23" s="1039"/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017"/>
      <c r="S23" s="1013"/>
      <c r="T23" s="1013"/>
      <c r="U23" s="1014"/>
      <c r="V23" s="1282"/>
      <c r="W23" s="1283"/>
      <c r="X23" s="1283"/>
      <c r="Y23" s="1284"/>
      <c r="Z23" s="1031"/>
      <c r="AA23" s="1032"/>
      <c r="AB23" s="1032"/>
      <c r="AC23" s="1032"/>
      <c r="AD23" s="1032"/>
      <c r="AE23" s="1033"/>
    </row>
    <row r="24" spans="2:35" ht="19.5" customHeight="1" x14ac:dyDescent="0.35">
      <c r="B24" s="1017"/>
      <c r="C24" s="1013"/>
      <c r="D24" s="1013"/>
      <c r="E24" s="1013"/>
      <c r="F24" s="1013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042"/>
      <c r="S24" s="1043"/>
      <c r="T24" s="1043"/>
      <c r="U24" s="1044"/>
      <c r="V24" s="1282"/>
      <c r="W24" s="1283"/>
      <c r="X24" s="1283"/>
      <c r="Y24" s="1284"/>
      <c r="Z24" s="1031"/>
      <c r="AA24" s="1032"/>
      <c r="AB24" s="1032"/>
      <c r="AC24" s="1032"/>
      <c r="AD24" s="1032"/>
      <c r="AE24" s="1033"/>
      <c r="AI24" s="702"/>
    </row>
    <row r="25" spans="2:35" ht="19.5" customHeight="1" x14ac:dyDescent="0.35">
      <c r="B25" s="1017"/>
      <c r="C25" s="1013"/>
      <c r="D25" s="1013"/>
      <c r="E25" s="1013"/>
      <c r="F25" s="1013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017"/>
      <c r="S25" s="1013"/>
      <c r="T25" s="1013"/>
      <c r="U25" s="1014"/>
      <c r="V25" s="1282"/>
      <c r="W25" s="1283"/>
      <c r="X25" s="1283"/>
      <c r="Y25" s="1284"/>
      <c r="Z25" s="1031"/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3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017"/>
      <c r="S26" s="1013"/>
      <c r="T26" s="1013"/>
      <c r="U26" s="1014"/>
      <c r="V26" s="1282"/>
      <c r="W26" s="1283"/>
      <c r="X26" s="1283"/>
      <c r="Y26" s="1284"/>
      <c r="Z26" s="1031"/>
      <c r="AA26" s="1032"/>
      <c r="AB26" s="1032"/>
      <c r="AC26" s="1032"/>
      <c r="AD26" s="1032"/>
      <c r="AE26" s="1033"/>
    </row>
    <row r="27" spans="2:35" ht="19.5" customHeight="1" x14ac:dyDescent="0.35">
      <c r="B27" s="1017"/>
      <c r="C27" s="1013"/>
      <c r="D27" s="1013"/>
      <c r="E27" s="1013"/>
      <c r="F27" s="1013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042"/>
      <c r="S27" s="1043"/>
      <c r="T27" s="1043"/>
      <c r="U27" s="1044"/>
      <c r="V27" s="1282"/>
      <c r="W27" s="1283"/>
      <c r="X27" s="1283"/>
      <c r="Y27" s="1284"/>
      <c r="Z27" s="1031"/>
      <c r="AA27" s="1032"/>
      <c r="AB27" s="1032"/>
      <c r="AC27" s="1032"/>
      <c r="AD27" s="1032"/>
      <c r="AE27" s="1033"/>
    </row>
    <row r="28" spans="2:35" ht="19.5" customHeight="1" x14ac:dyDescent="0.35">
      <c r="B28" s="1017"/>
      <c r="C28" s="1013"/>
      <c r="D28" s="1013"/>
      <c r="E28" s="1013"/>
      <c r="F28" s="1013"/>
      <c r="G28" s="1287"/>
      <c r="H28" s="1288"/>
      <c r="I28" s="1288"/>
      <c r="J28" s="1288"/>
      <c r="K28" s="1288"/>
      <c r="L28" s="1288"/>
      <c r="M28" s="1288"/>
      <c r="N28" s="1288"/>
      <c r="O28" s="1288"/>
      <c r="P28" s="1288"/>
      <c r="Q28" s="1289"/>
      <c r="R28" s="1017"/>
      <c r="S28" s="1013"/>
      <c r="T28" s="1013"/>
      <c r="U28" s="1014"/>
      <c r="V28" s="1147"/>
      <c r="W28" s="1148"/>
      <c r="X28" s="1148"/>
      <c r="Y28" s="1149"/>
      <c r="Z28" s="1022"/>
      <c r="AA28" s="1124"/>
      <c r="AB28" s="1124"/>
      <c r="AC28" s="1124"/>
      <c r="AD28" s="1124"/>
      <c r="AE28" s="1125"/>
    </row>
    <row r="29" spans="2:35" ht="19.5" customHeight="1" x14ac:dyDescent="0.35">
      <c r="B29" s="1140"/>
      <c r="C29" s="1141"/>
      <c r="D29" s="1141"/>
      <c r="E29" s="1141"/>
      <c r="F29" s="1107"/>
      <c r="G29" s="1140"/>
      <c r="H29" s="1141"/>
      <c r="I29" s="1141"/>
      <c r="J29" s="1141"/>
      <c r="K29" s="1141"/>
      <c r="L29" s="1141"/>
      <c r="M29" s="1141"/>
      <c r="N29" s="1141"/>
      <c r="O29" s="1141"/>
      <c r="P29" s="1141"/>
      <c r="Q29" s="1142"/>
      <c r="R29" s="1334"/>
      <c r="S29" s="1144"/>
      <c r="T29" s="1144"/>
      <c r="U29" s="1335"/>
      <c r="V29" s="1245"/>
      <c r="W29" s="1229"/>
      <c r="X29" s="1229"/>
      <c r="Y29" s="1246"/>
      <c r="Z29" s="1022"/>
      <c r="AA29" s="1124"/>
      <c r="AB29" s="1124"/>
      <c r="AC29" s="1124"/>
      <c r="AD29" s="1124"/>
      <c r="AE29" s="1125"/>
    </row>
    <row r="30" spans="2:35" ht="19.5" customHeight="1" x14ac:dyDescent="0.35">
      <c r="B30" s="1017"/>
      <c r="C30" s="1013"/>
      <c r="D30" s="1013"/>
      <c r="E30" s="1013"/>
      <c r="F30" s="1013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017"/>
      <c r="S30" s="1013"/>
      <c r="T30" s="1013"/>
      <c r="U30" s="1014"/>
      <c r="V30" s="1282"/>
      <c r="W30" s="1283"/>
      <c r="X30" s="1283"/>
      <c r="Y30" s="1284"/>
      <c r="Z30" s="1031"/>
      <c r="AA30" s="1032"/>
      <c r="AB30" s="1032"/>
      <c r="AC30" s="1032"/>
      <c r="AD30" s="1032"/>
      <c r="AE30" s="1033"/>
    </row>
    <row r="31" spans="2:35" ht="19.5" customHeight="1" x14ac:dyDescent="0.35">
      <c r="B31" s="1017"/>
      <c r="C31" s="1013"/>
      <c r="D31" s="1013"/>
      <c r="E31" s="1013"/>
      <c r="F31" s="1013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017"/>
      <c r="S31" s="1013"/>
      <c r="T31" s="1013"/>
      <c r="U31" s="1014"/>
      <c r="V31" s="1282"/>
      <c r="W31" s="1283"/>
      <c r="X31" s="1283"/>
      <c r="Y31" s="1284"/>
      <c r="Z31" s="1031"/>
      <c r="AA31" s="1032"/>
      <c r="AB31" s="1032"/>
      <c r="AC31" s="1032"/>
      <c r="AD31" s="1032"/>
      <c r="AE31" s="1033"/>
    </row>
    <row r="32" spans="2:35" ht="19.5" customHeight="1" x14ac:dyDescent="0.35">
      <c r="B32" s="1017"/>
      <c r="C32" s="1013"/>
      <c r="D32" s="1013"/>
      <c r="E32" s="1013"/>
      <c r="F32" s="1013"/>
      <c r="G32" s="1287"/>
      <c r="H32" s="1288"/>
      <c r="I32" s="1288"/>
      <c r="J32" s="1288"/>
      <c r="K32" s="1288"/>
      <c r="L32" s="1288"/>
      <c r="M32" s="1288"/>
      <c r="N32" s="1288"/>
      <c r="O32" s="1288"/>
      <c r="P32" s="1288"/>
      <c r="Q32" s="1289"/>
      <c r="R32" s="1017"/>
      <c r="S32" s="1013"/>
      <c r="T32" s="1013"/>
      <c r="U32" s="1014"/>
      <c r="V32" s="1147"/>
      <c r="W32" s="1148"/>
      <c r="X32" s="1148"/>
      <c r="Y32" s="1149"/>
      <c r="Z32" s="1022"/>
      <c r="AA32" s="1124"/>
      <c r="AB32" s="1124"/>
      <c r="AC32" s="1124"/>
      <c r="AD32" s="1124"/>
      <c r="AE32" s="1125"/>
    </row>
    <row r="33" spans="2:31" x14ac:dyDescent="0.35">
      <c r="B33" s="1017"/>
      <c r="C33" s="1013"/>
      <c r="D33" s="1013"/>
      <c r="E33" s="1013"/>
      <c r="F33" s="1013"/>
      <c r="G33" s="1287"/>
      <c r="H33" s="1288"/>
      <c r="I33" s="1288"/>
      <c r="J33" s="1288"/>
      <c r="K33" s="1288"/>
      <c r="L33" s="1288"/>
      <c r="M33" s="1288"/>
      <c r="N33" s="1288"/>
      <c r="O33" s="1288"/>
      <c r="P33" s="1288"/>
      <c r="Q33" s="1289"/>
      <c r="R33" s="1017"/>
      <c r="S33" s="1013"/>
      <c r="T33" s="1013"/>
      <c r="U33" s="1014"/>
      <c r="V33" s="1147"/>
      <c r="W33" s="1148"/>
      <c r="X33" s="1148"/>
      <c r="Y33" s="1149"/>
      <c r="Z33" s="1022"/>
      <c r="AA33" s="1124"/>
      <c r="AB33" s="1124"/>
      <c r="AC33" s="1124"/>
      <c r="AD33" s="1124"/>
      <c r="AE33" s="1125"/>
    </row>
    <row r="34" spans="2:31" x14ac:dyDescent="0.35">
      <c r="B34" s="1140"/>
      <c r="C34" s="1141"/>
      <c r="D34" s="1141"/>
      <c r="E34" s="1141"/>
      <c r="F34" s="1107"/>
      <c r="G34" s="1140"/>
      <c r="H34" s="1141"/>
      <c r="I34" s="1141"/>
      <c r="J34" s="1141"/>
      <c r="K34" s="1141"/>
      <c r="L34" s="1141"/>
      <c r="M34" s="1141"/>
      <c r="N34" s="1141"/>
      <c r="O34" s="1141"/>
      <c r="P34" s="1141"/>
      <c r="Q34" s="1142"/>
      <c r="R34" s="1334"/>
      <c r="S34" s="1144"/>
      <c r="T34" s="1144"/>
      <c r="U34" s="1335"/>
      <c r="V34" s="1245"/>
      <c r="W34" s="1229"/>
      <c r="X34" s="1229"/>
      <c r="Y34" s="1246"/>
      <c r="Z34" s="1022"/>
      <c r="AA34" s="1124"/>
      <c r="AB34" s="1124"/>
      <c r="AC34" s="1124"/>
      <c r="AD34" s="1124"/>
      <c r="AE34" s="1125"/>
    </row>
    <row r="35" spans="2:31" ht="22.5" customHeight="1" x14ac:dyDescent="0.35">
      <c r="B35" s="1017"/>
      <c r="C35" s="1013"/>
      <c r="D35" s="1013"/>
      <c r="E35" s="1013"/>
      <c r="F35" s="1013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017"/>
      <c r="S35" s="1013"/>
      <c r="T35" s="1013"/>
      <c r="U35" s="1014"/>
      <c r="V35" s="1282"/>
      <c r="W35" s="1283"/>
      <c r="X35" s="1283"/>
      <c r="Y35" s="1284"/>
      <c r="Z35" s="1031"/>
      <c r="AA35" s="1032"/>
      <c r="AB35" s="1032"/>
      <c r="AC35" s="1032"/>
      <c r="AD35" s="1032"/>
      <c r="AE35" s="1033"/>
    </row>
    <row r="36" spans="2:31" x14ac:dyDescent="0.35">
      <c r="B36" s="1017"/>
      <c r="C36" s="1013"/>
      <c r="D36" s="1013"/>
      <c r="E36" s="1013"/>
      <c r="F36" s="1013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017"/>
      <c r="S36" s="1013"/>
      <c r="T36" s="1013"/>
      <c r="U36" s="1014"/>
      <c r="V36" s="1282"/>
      <c r="W36" s="1283"/>
      <c r="X36" s="1283"/>
      <c r="Y36" s="1284"/>
      <c r="Z36" s="1031"/>
      <c r="AA36" s="1032"/>
      <c r="AB36" s="1032"/>
      <c r="AC36" s="1032"/>
      <c r="AD36" s="1032"/>
      <c r="AE36" s="1033"/>
    </row>
    <row r="37" spans="2:31" x14ac:dyDescent="0.35">
      <c r="B37" s="1017"/>
      <c r="C37" s="1013"/>
      <c r="D37" s="1013"/>
      <c r="E37" s="1013"/>
      <c r="F37" s="1013"/>
      <c r="G37" s="1287"/>
      <c r="H37" s="1288"/>
      <c r="I37" s="1288"/>
      <c r="J37" s="1288"/>
      <c r="K37" s="1288"/>
      <c r="L37" s="1288"/>
      <c r="M37" s="1288"/>
      <c r="N37" s="1288"/>
      <c r="O37" s="1288"/>
      <c r="P37" s="1288"/>
      <c r="Q37" s="1289"/>
      <c r="R37" s="1017"/>
      <c r="S37" s="1013"/>
      <c r="T37" s="1013"/>
      <c r="U37" s="1014"/>
      <c r="V37" s="1147"/>
      <c r="W37" s="1148"/>
      <c r="X37" s="1148"/>
      <c r="Y37" s="1149"/>
      <c r="Z37" s="1022"/>
      <c r="AA37" s="1124"/>
      <c r="AB37" s="1124"/>
      <c r="AC37" s="1124"/>
      <c r="AD37" s="1124"/>
      <c r="AE37" s="1125"/>
    </row>
    <row r="38" spans="2:3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334"/>
      <c r="S38" s="1144"/>
      <c r="T38" s="1144"/>
      <c r="U38" s="1335"/>
      <c r="V38" s="1245"/>
      <c r="W38" s="1229"/>
      <c r="X38" s="1229"/>
      <c r="Y38" s="1246"/>
      <c r="Z38" s="1022"/>
      <c r="AA38" s="1124"/>
      <c r="AB38" s="1124"/>
      <c r="AC38" s="1124"/>
      <c r="AD38" s="1124"/>
      <c r="AE38" s="1125"/>
    </row>
    <row r="39" spans="2:31" x14ac:dyDescent="0.35">
      <c r="B39" s="1017"/>
      <c r="C39" s="1013"/>
      <c r="D39" s="1013"/>
      <c r="E39" s="1013"/>
      <c r="F39" s="1013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017"/>
      <c r="S39" s="1013"/>
      <c r="T39" s="1013"/>
      <c r="U39" s="1014"/>
      <c r="V39" s="1282"/>
      <c r="W39" s="1283"/>
      <c r="X39" s="1283"/>
      <c r="Y39" s="1284"/>
      <c r="Z39" s="1031"/>
      <c r="AA39" s="1032"/>
      <c r="AB39" s="1032"/>
      <c r="AC39" s="1032"/>
      <c r="AD39" s="1032"/>
      <c r="AE39" s="1033"/>
    </row>
    <row r="40" spans="2:31" x14ac:dyDescent="0.35">
      <c r="B40" s="1017"/>
      <c r="C40" s="1013"/>
      <c r="D40" s="1013"/>
      <c r="E40" s="1013"/>
      <c r="F40" s="1013"/>
      <c r="G40" s="1287"/>
      <c r="H40" s="1288"/>
      <c r="I40" s="1288"/>
      <c r="J40" s="1288"/>
      <c r="K40" s="1288"/>
      <c r="L40" s="1288"/>
      <c r="M40" s="1288"/>
      <c r="N40" s="1288"/>
      <c r="O40" s="1288"/>
      <c r="P40" s="1288"/>
      <c r="Q40" s="1289"/>
      <c r="R40" s="1017"/>
      <c r="S40" s="1013"/>
      <c r="T40" s="1013"/>
      <c r="U40" s="1014"/>
      <c r="V40" s="1147"/>
      <c r="W40" s="1148"/>
      <c r="X40" s="1148"/>
      <c r="Y40" s="1149"/>
      <c r="Z40" s="1022"/>
      <c r="AA40" s="1124"/>
      <c r="AB40" s="1124"/>
      <c r="AC40" s="1124"/>
      <c r="AD40" s="1124"/>
      <c r="AE40" s="1125"/>
    </row>
    <row r="41" spans="2:3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334"/>
      <c r="S41" s="1144"/>
      <c r="T41" s="1144"/>
      <c r="U41" s="1335"/>
      <c r="V41" s="1245"/>
      <c r="W41" s="1229"/>
      <c r="X41" s="1229"/>
      <c r="Y41" s="1246"/>
      <c r="Z41" s="1022"/>
      <c r="AA41" s="1124"/>
      <c r="AB41" s="1124"/>
      <c r="AC41" s="1124"/>
      <c r="AD41" s="1124"/>
      <c r="AE41" s="1125"/>
    </row>
    <row r="42" spans="2:31" x14ac:dyDescent="0.35">
      <c r="B42" s="1017"/>
      <c r="C42" s="1013"/>
      <c r="D42" s="1013"/>
      <c r="E42" s="1013"/>
      <c r="F42" s="1013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017"/>
      <c r="S42" s="1013"/>
      <c r="T42" s="1013"/>
      <c r="U42" s="1014"/>
      <c r="V42" s="1282"/>
      <c r="W42" s="1283"/>
      <c r="X42" s="1283"/>
      <c r="Y42" s="1284"/>
      <c r="Z42" s="1031"/>
      <c r="AA42" s="1032"/>
      <c r="AB42" s="1032"/>
      <c r="AC42" s="1032"/>
      <c r="AD42" s="1032"/>
      <c r="AE42" s="1033"/>
    </row>
    <row r="43" spans="2:31" x14ac:dyDescent="0.35">
      <c r="B43" s="1017"/>
      <c r="C43" s="1013"/>
      <c r="D43" s="1013"/>
      <c r="E43" s="1013"/>
      <c r="F43" s="1013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017"/>
      <c r="S43" s="1013"/>
      <c r="T43" s="1013"/>
      <c r="U43" s="1014"/>
      <c r="V43" s="1282"/>
      <c r="W43" s="1283"/>
      <c r="X43" s="1283"/>
      <c r="Y43" s="1284"/>
      <c r="Z43" s="1031"/>
      <c r="AA43" s="1032"/>
      <c r="AB43" s="1032"/>
      <c r="AC43" s="1032"/>
      <c r="AD43" s="1032"/>
      <c r="AE43" s="1033"/>
    </row>
    <row r="44" spans="2:3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334"/>
      <c r="S44" s="1144"/>
      <c r="T44" s="1144"/>
      <c r="U44" s="1335"/>
      <c r="V44" s="1245"/>
      <c r="W44" s="1229"/>
      <c r="X44" s="1229"/>
      <c r="Y44" s="1246"/>
      <c r="Z44" s="1022"/>
      <c r="AA44" s="1124"/>
      <c r="AB44" s="1124"/>
      <c r="AC44" s="1124"/>
      <c r="AD44" s="1124"/>
      <c r="AE44" s="1125"/>
    </row>
    <row r="45" spans="2:31" ht="16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338"/>
      <c r="S45" s="1160"/>
      <c r="T45" s="1160"/>
      <c r="U45" s="1339"/>
      <c r="V45" s="1343"/>
      <c r="W45" s="1224"/>
      <c r="X45" s="1224"/>
      <c r="Y45" s="1344"/>
      <c r="Z45" s="1234"/>
      <c r="AA45" s="1163"/>
      <c r="AB45" s="1163"/>
      <c r="AC45" s="1163"/>
      <c r="AD45" s="1163"/>
      <c r="AE45" s="1164"/>
    </row>
    <row r="46" spans="2:31" ht="16" thickBot="1" x14ac:dyDescent="0.4">
      <c r="B46" s="1156"/>
      <c r="C46" s="1157"/>
      <c r="D46" s="1157"/>
      <c r="E46" s="1157"/>
      <c r="F46" s="1011"/>
      <c r="G46" s="1156"/>
      <c r="H46" s="1157"/>
      <c r="I46" s="1157"/>
      <c r="J46" s="1157"/>
      <c r="K46" s="1157"/>
      <c r="L46" s="1157"/>
      <c r="M46" s="1157"/>
      <c r="N46" s="1157"/>
      <c r="O46" s="1157"/>
      <c r="P46" s="1157"/>
      <c r="Q46" s="1158"/>
      <c r="R46" s="1338"/>
      <c r="S46" s="1160"/>
      <c r="T46" s="1160"/>
      <c r="U46" s="1339"/>
      <c r="V46" s="1343"/>
      <c r="W46" s="1224"/>
      <c r="X46" s="1224"/>
      <c r="Y46" s="1344"/>
      <c r="Z46" s="1234"/>
      <c r="AA46" s="1163"/>
      <c r="AB46" s="1163"/>
      <c r="AC46" s="1163"/>
      <c r="AD46" s="1163"/>
      <c r="AE46" s="1164"/>
    </row>
    <row r="47" spans="2:31" ht="16" thickBot="1" x14ac:dyDescent="0.4">
      <c r="B47" s="1156"/>
      <c r="C47" s="1157"/>
      <c r="D47" s="1157"/>
      <c r="E47" s="1157"/>
      <c r="F47" s="1011"/>
      <c r="G47" s="1156"/>
      <c r="H47" s="1157"/>
      <c r="I47" s="1157"/>
      <c r="J47" s="1157"/>
      <c r="K47" s="1157"/>
      <c r="L47" s="1157"/>
      <c r="M47" s="1157"/>
      <c r="N47" s="1157"/>
      <c r="O47" s="1157"/>
      <c r="P47" s="1157"/>
      <c r="Q47" s="1158"/>
      <c r="R47" s="1338"/>
      <c r="S47" s="1160"/>
      <c r="T47" s="1160"/>
      <c r="U47" s="1339"/>
      <c r="V47" s="1343"/>
      <c r="W47" s="1224"/>
      <c r="X47" s="1224"/>
      <c r="Y47" s="1344"/>
      <c r="Z47" s="1234"/>
      <c r="AA47" s="1163"/>
      <c r="AB47" s="1163"/>
      <c r="AC47" s="1163"/>
      <c r="AD47" s="1163"/>
      <c r="AE47" s="1164"/>
    </row>
    <row r="48" spans="2:31" ht="16" thickBot="1" x14ac:dyDescent="0.4">
      <c r="B48" s="1156"/>
      <c r="C48" s="1157"/>
      <c r="D48" s="1157"/>
      <c r="E48" s="1157"/>
      <c r="F48" s="1011"/>
      <c r="G48" s="1156"/>
      <c r="H48" s="1157"/>
      <c r="I48" s="1157"/>
      <c r="J48" s="1157"/>
      <c r="K48" s="1157"/>
      <c r="L48" s="1157"/>
      <c r="M48" s="1157"/>
      <c r="N48" s="1157"/>
      <c r="O48" s="1157"/>
      <c r="P48" s="1157"/>
      <c r="Q48" s="1158"/>
      <c r="R48" s="1338"/>
      <c r="S48" s="1160"/>
      <c r="T48" s="1160"/>
      <c r="U48" s="1339"/>
      <c r="V48" s="1343"/>
      <c r="W48" s="1224"/>
      <c r="X48" s="1224"/>
      <c r="Y48" s="1344"/>
      <c r="Z48" s="1234"/>
      <c r="AA48" s="1163"/>
      <c r="AB48" s="1163"/>
      <c r="AC48" s="1163"/>
      <c r="AD48" s="1163"/>
      <c r="AE48" s="1164"/>
    </row>
    <row r="49" spans="2:31" ht="16" thickBot="1" x14ac:dyDescent="0.4">
      <c r="B49" s="3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8"/>
      <c r="X49" s="8"/>
      <c r="Y49" s="8"/>
      <c r="Z49" s="1003">
        <f>SUM(Z18:AE48)</f>
        <v>37734</v>
      </c>
      <c r="AA49" s="1004"/>
      <c r="AB49" s="1004"/>
      <c r="AC49" s="1004"/>
      <c r="AD49" s="1004"/>
      <c r="AE49" s="1005"/>
    </row>
    <row r="50" spans="2:31" x14ac:dyDescent="0.35">
      <c r="B50" s="3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78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8:F28"/>
    <mergeCell ref="G28:Q28"/>
    <mergeCell ref="R28:U28"/>
    <mergeCell ref="V28:Y28"/>
    <mergeCell ref="Z28:AE28"/>
    <mergeCell ref="B26:F26"/>
    <mergeCell ref="G26:Q26"/>
    <mergeCell ref="R26:U26"/>
    <mergeCell ref="V26:Y26"/>
    <mergeCell ref="Z26:AE26"/>
    <mergeCell ref="B25:F25"/>
    <mergeCell ref="G25:Q25"/>
    <mergeCell ref="R25:U25"/>
    <mergeCell ref="V25:Y25"/>
    <mergeCell ref="Z25:AE25"/>
    <mergeCell ref="B27:F27"/>
    <mergeCell ref="G27:Q27"/>
    <mergeCell ref="R27:U27"/>
    <mergeCell ref="V27:Y27"/>
    <mergeCell ref="B29:F29"/>
    <mergeCell ref="G29:Q29"/>
    <mergeCell ref="R29:U29"/>
    <mergeCell ref="V29:Y29"/>
    <mergeCell ref="Z29:AE29"/>
    <mergeCell ref="B43:F43"/>
    <mergeCell ref="G43:Q43"/>
    <mergeCell ref="R43:U43"/>
    <mergeCell ref="V43:Y43"/>
    <mergeCell ref="Z43:AE43"/>
    <mergeCell ref="B30:F30"/>
    <mergeCell ref="G30:Q30"/>
    <mergeCell ref="R30:U30"/>
    <mergeCell ref="V30:Y30"/>
    <mergeCell ref="Z30:AE30"/>
    <mergeCell ref="B32:F32"/>
    <mergeCell ref="G32:Q32"/>
    <mergeCell ref="R32:U32"/>
    <mergeCell ref="V32:Y32"/>
    <mergeCell ref="Z32:AE32"/>
    <mergeCell ref="B31:F31"/>
    <mergeCell ref="G31:Q31"/>
    <mergeCell ref="R31:U31"/>
    <mergeCell ref="V31:Y31"/>
    <mergeCell ref="Z45:AE45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G33:Q33"/>
    <mergeCell ref="R33:U33"/>
    <mergeCell ref="V33:Y33"/>
    <mergeCell ref="Z33:AE33"/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Z49:AE49"/>
    <mergeCell ref="Z47:AE47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B42:F42"/>
    <mergeCell ref="G42:Q42"/>
    <mergeCell ref="R42:U42"/>
    <mergeCell ref="V42:Y42"/>
    <mergeCell ref="Z42:AE42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1:F41"/>
    <mergeCell ref="G41:Q41"/>
    <mergeCell ref="R41:U41"/>
    <mergeCell ref="V41:Y41"/>
    <mergeCell ref="Z41:AE41"/>
    <mergeCell ref="B40:F40"/>
    <mergeCell ref="G40:Q40"/>
    <mergeCell ref="R40:U40"/>
    <mergeCell ref="V40:Y40"/>
    <mergeCell ref="Z40:AE40"/>
    <mergeCell ref="Z27:AE27"/>
    <mergeCell ref="B37:F37"/>
    <mergeCell ref="G37:Q37"/>
    <mergeCell ref="R37:U37"/>
    <mergeCell ref="V37:Y37"/>
    <mergeCell ref="Z37:AE37"/>
    <mergeCell ref="B36:F36"/>
    <mergeCell ref="G36:Q36"/>
    <mergeCell ref="R36:U36"/>
    <mergeCell ref="V36:Y36"/>
    <mergeCell ref="Z36:AE36"/>
    <mergeCell ref="B35:F35"/>
    <mergeCell ref="G35:Q35"/>
    <mergeCell ref="R35:U35"/>
    <mergeCell ref="V35:Y35"/>
    <mergeCell ref="Z31:AE31"/>
    <mergeCell ref="Z35:AE35"/>
    <mergeCell ref="B34:F34"/>
    <mergeCell ref="G34:Q34"/>
    <mergeCell ref="R34:U34"/>
    <mergeCell ref="V34:Y34"/>
    <mergeCell ref="Z34:AE34"/>
    <mergeCell ref="B33:F3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53"/>
  <sheetViews>
    <sheetView topLeftCell="A42" zoomScaleNormal="100" workbookViewId="0">
      <selection activeCell="B2" sqref="B2:AE54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06"/>
      <c r="G2" s="706"/>
      <c r="H2" s="706"/>
      <c r="I2" s="70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04"/>
      <c r="C3" s="705"/>
      <c r="D3" s="705"/>
      <c r="E3" s="70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07"/>
      <c r="Z3" s="707"/>
      <c r="AA3" s="707"/>
      <c r="AB3" s="26"/>
      <c r="AC3" s="26"/>
      <c r="AD3" s="26"/>
      <c r="AE3" s="31"/>
    </row>
    <row r="4" spans="2:33" s="4" customFormat="1" x14ac:dyDescent="0.35">
      <c r="B4" s="704"/>
      <c r="C4" s="705"/>
      <c r="D4" s="705"/>
      <c r="E4" s="70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07"/>
      <c r="Z4" s="70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720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0</v>
      </c>
      <c r="AB8" s="318">
        <v>5</v>
      </c>
      <c r="AC8" s="318">
        <v>1</v>
      </c>
      <c r="AD8" s="318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658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1:34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1:34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1:34" ht="19.5" customHeight="1" x14ac:dyDescent="0.35">
      <c r="B19" s="1017"/>
      <c r="C19" s="1013"/>
      <c r="D19" s="1013"/>
      <c r="E19" s="1013"/>
      <c r="F19" s="1018"/>
      <c r="G19" s="1093" t="s">
        <v>485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017">
        <v>4</v>
      </c>
      <c r="S19" s="1013"/>
      <c r="T19" s="1013"/>
      <c r="U19" s="1014"/>
      <c r="V19" s="1031">
        <v>232</v>
      </c>
      <c r="W19" s="1034"/>
      <c r="X19" s="1034"/>
      <c r="Y19" s="1035"/>
      <c r="Z19" s="1031">
        <f t="shared" ref="Z19:Z20" si="0">+R19*V19</f>
        <v>928</v>
      </c>
      <c r="AA19" s="1032"/>
      <c r="AB19" s="1032"/>
      <c r="AC19" s="1032"/>
      <c r="AD19" s="1032"/>
      <c r="AE19" s="1033"/>
    </row>
    <row r="20" spans="1:34" ht="19.5" customHeight="1" x14ac:dyDescent="0.35">
      <c r="A20" s="1" t="s">
        <v>685</v>
      </c>
      <c r="B20" s="1017"/>
      <c r="C20" s="1013"/>
      <c r="D20" s="1013"/>
      <c r="E20" s="1013"/>
      <c r="F20" s="1018"/>
      <c r="G20" s="1093" t="s">
        <v>473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017">
        <v>4</v>
      </c>
      <c r="S20" s="1013"/>
      <c r="T20" s="1013"/>
      <c r="U20" s="1014"/>
      <c r="V20" s="1031">
        <v>232</v>
      </c>
      <c r="W20" s="1034"/>
      <c r="X20" s="1034"/>
      <c r="Y20" s="1035"/>
      <c r="Z20" s="1031">
        <f t="shared" si="0"/>
        <v>928</v>
      </c>
      <c r="AA20" s="1032"/>
      <c r="AB20" s="1032"/>
      <c r="AC20" s="1032"/>
      <c r="AD20" s="1032"/>
      <c r="AE20" s="1033"/>
      <c r="AH20" s="702">
        <f>SUM(Z19:AE23)</f>
        <v>1856</v>
      </c>
    </row>
    <row r="21" spans="1:34" ht="19.5" customHeight="1" x14ac:dyDescent="0.35">
      <c r="B21" s="1017"/>
      <c r="C21" s="1013"/>
      <c r="D21" s="1013"/>
      <c r="E21" s="1013"/>
      <c r="F21" s="1018"/>
      <c r="G21" s="1093"/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017"/>
      <c r="S21" s="1013"/>
      <c r="T21" s="1013"/>
      <c r="U21" s="1014"/>
      <c r="V21" s="1031"/>
      <c r="W21" s="1034"/>
      <c r="X21" s="1034"/>
      <c r="Y21" s="1035"/>
      <c r="Z21" s="1031"/>
      <c r="AA21" s="1032"/>
      <c r="AB21" s="1032"/>
      <c r="AC21" s="1032"/>
      <c r="AD21" s="1032"/>
      <c r="AE21" s="1033"/>
    </row>
    <row r="22" spans="1:34" ht="19.5" customHeight="1" x14ac:dyDescent="0.35">
      <c r="B22" s="1017"/>
      <c r="C22" s="1013"/>
      <c r="D22" s="1013"/>
      <c r="E22" s="1013"/>
      <c r="F22" s="1018"/>
      <c r="G22" s="1093"/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017"/>
      <c r="S22" s="1013"/>
      <c r="T22" s="1013"/>
      <c r="U22" s="1014"/>
      <c r="V22" s="1031"/>
      <c r="W22" s="1034"/>
      <c r="X22" s="1034"/>
      <c r="Y22" s="1035"/>
      <c r="Z22" s="1031"/>
      <c r="AA22" s="1032"/>
      <c r="AB22" s="1032"/>
      <c r="AC22" s="1032"/>
      <c r="AD22" s="1032"/>
      <c r="AE22" s="1033"/>
    </row>
    <row r="23" spans="1:34" ht="19.5" customHeight="1" x14ac:dyDescent="0.35">
      <c r="B23" s="1017"/>
      <c r="C23" s="1013"/>
      <c r="D23" s="1013"/>
      <c r="E23" s="1013"/>
      <c r="F23" s="1018"/>
      <c r="G23" s="1093"/>
      <c r="H23" s="1040"/>
      <c r="I23" s="1040"/>
      <c r="J23" s="1040"/>
      <c r="K23" s="1040"/>
      <c r="L23" s="1040"/>
      <c r="M23" s="1040"/>
      <c r="N23" s="1040"/>
      <c r="O23" s="1040"/>
      <c r="P23" s="1040"/>
      <c r="Q23" s="1040"/>
      <c r="R23" s="1017"/>
      <c r="S23" s="1013"/>
      <c r="T23" s="1013"/>
      <c r="U23" s="1014"/>
      <c r="V23" s="1031"/>
      <c r="W23" s="1034"/>
      <c r="X23" s="1034"/>
      <c r="Y23" s="1035"/>
      <c r="Z23" s="1103"/>
      <c r="AA23" s="1285"/>
      <c r="AB23" s="1285"/>
      <c r="AC23" s="1285"/>
      <c r="AD23" s="1285"/>
      <c r="AE23" s="1286"/>
    </row>
    <row r="24" spans="1:34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22"/>
      <c r="W24" s="1023"/>
      <c r="X24" s="1023"/>
      <c r="Y24" s="1024"/>
      <c r="Z24" s="1012"/>
      <c r="AA24" s="1015"/>
      <c r="AB24" s="1015"/>
      <c r="AC24" s="1015"/>
      <c r="AD24" s="1015"/>
      <c r="AE24" s="1016"/>
    </row>
    <row r="25" spans="1:34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22"/>
      <c r="W25" s="1023"/>
      <c r="X25" s="1023"/>
      <c r="Y25" s="1024"/>
      <c r="Z25" s="1012"/>
      <c r="AA25" s="1015"/>
      <c r="AB25" s="1015"/>
      <c r="AC25" s="1015"/>
      <c r="AD25" s="1015"/>
      <c r="AE25" s="1016"/>
    </row>
    <row r="26" spans="1:34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22"/>
      <c r="W26" s="1023"/>
      <c r="X26" s="1023"/>
      <c r="Y26" s="1024"/>
      <c r="Z26" s="1012"/>
      <c r="AA26" s="1015"/>
      <c r="AB26" s="1015"/>
      <c r="AC26" s="1015"/>
      <c r="AD26" s="1015"/>
      <c r="AE26" s="1016"/>
    </row>
    <row r="27" spans="1:34" ht="19.5" customHeight="1" x14ac:dyDescent="0.35">
      <c r="B27" s="1017"/>
      <c r="C27" s="1013"/>
      <c r="D27" s="1013"/>
      <c r="E27" s="1013"/>
      <c r="F27" s="1018"/>
      <c r="G27" s="1093"/>
      <c r="H27" s="1040"/>
      <c r="I27" s="1040"/>
      <c r="J27" s="1040"/>
      <c r="K27" s="1040"/>
      <c r="L27" s="1040"/>
      <c r="M27" s="1040"/>
      <c r="N27" s="1040"/>
      <c r="O27" s="1040"/>
      <c r="P27" s="1040"/>
      <c r="Q27" s="1040"/>
      <c r="R27" s="1017"/>
      <c r="S27" s="1013"/>
      <c r="T27" s="1013"/>
      <c r="U27" s="1014"/>
      <c r="V27" s="1031"/>
      <c r="W27" s="1034"/>
      <c r="X27" s="1034"/>
      <c r="Y27" s="1035"/>
      <c r="Z27" s="1031"/>
      <c r="AA27" s="1032"/>
      <c r="AB27" s="1032"/>
      <c r="AC27" s="1032"/>
      <c r="AD27" s="1032"/>
      <c r="AE27" s="1033"/>
    </row>
    <row r="28" spans="1:34" ht="19.5" customHeight="1" x14ac:dyDescent="0.35">
      <c r="B28" s="1017"/>
      <c r="C28" s="1013"/>
      <c r="D28" s="1013"/>
      <c r="E28" s="1013"/>
      <c r="F28" s="1018"/>
      <c r="G28" s="1093"/>
      <c r="H28" s="1040"/>
      <c r="I28" s="1040"/>
      <c r="J28" s="1040"/>
      <c r="K28" s="1040"/>
      <c r="L28" s="1040"/>
      <c r="M28" s="1040"/>
      <c r="N28" s="1040"/>
      <c r="O28" s="1040"/>
      <c r="P28" s="1040"/>
      <c r="Q28" s="1040"/>
      <c r="R28" s="1017"/>
      <c r="S28" s="1013"/>
      <c r="T28" s="1013"/>
      <c r="U28" s="1014"/>
      <c r="V28" s="1031"/>
      <c r="W28" s="1034"/>
      <c r="X28" s="1034"/>
      <c r="Y28" s="1035"/>
      <c r="Z28" s="1103"/>
      <c r="AA28" s="1285"/>
      <c r="AB28" s="1285"/>
      <c r="AC28" s="1285"/>
      <c r="AD28" s="1285"/>
      <c r="AE28" s="1286"/>
    </row>
    <row r="29" spans="1:34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1:34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1:34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22"/>
      <c r="W31" s="1023"/>
      <c r="X31" s="1023"/>
      <c r="Y31" s="1024"/>
      <c r="Z31" s="1012"/>
      <c r="AA31" s="1015"/>
      <c r="AB31" s="1015"/>
      <c r="AC31" s="1015"/>
      <c r="AD31" s="1015"/>
      <c r="AE31" s="1016"/>
    </row>
    <row r="32" spans="1:34" ht="19.5" customHeight="1" x14ac:dyDescent="0.35">
      <c r="B32" s="1017"/>
      <c r="C32" s="1013"/>
      <c r="D32" s="1013"/>
      <c r="E32" s="1013"/>
      <c r="F32" s="1018"/>
      <c r="G32" s="1093"/>
      <c r="H32" s="1040"/>
      <c r="I32" s="1040"/>
      <c r="J32" s="1040"/>
      <c r="K32" s="1040"/>
      <c r="L32" s="1040"/>
      <c r="M32" s="1040"/>
      <c r="N32" s="1040"/>
      <c r="O32" s="1040"/>
      <c r="P32" s="1040"/>
      <c r="Q32" s="1040"/>
      <c r="R32" s="1017"/>
      <c r="S32" s="1013"/>
      <c r="T32" s="1013"/>
      <c r="U32" s="1014"/>
      <c r="V32" s="1031"/>
      <c r="W32" s="1034"/>
      <c r="X32" s="1034"/>
      <c r="Y32" s="1035"/>
      <c r="Z32" s="1031"/>
      <c r="AA32" s="1032"/>
      <c r="AB32" s="1032"/>
      <c r="AC32" s="1032"/>
      <c r="AD32" s="1032"/>
      <c r="AE32" s="1033"/>
    </row>
    <row r="33" spans="2:31" ht="19.5" customHeight="1" x14ac:dyDescent="0.35">
      <c r="B33" s="1017"/>
      <c r="C33" s="1013"/>
      <c r="D33" s="1013"/>
      <c r="E33" s="1013"/>
      <c r="F33" s="1018"/>
      <c r="G33" s="1093"/>
      <c r="H33" s="1040"/>
      <c r="I33" s="1040"/>
      <c r="J33" s="1040"/>
      <c r="K33" s="1040"/>
      <c r="L33" s="1040"/>
      <c r="M33" s="1040"/>
      <c r="N33" s="1040"/>
      <c r="O33" s="1040"/>
      <c r="P33" s="1040"/>
      <c r="Q33" s="1040"/>
      <c r="R33" s="1017"/>
      <c r="S33" s="1013"/>
      <c r="T33" s="1013"/>
      <c r="U33" s="1014"/>
      <c r="V33" s="1031"/>
      <c r="W33" s="1034"/>
      <c r="X33" s="1034"/>
      <c r="Y33" s="1035"/>
      <c r="Z33" s="1103"/>
      <c r="AA33" s="1285"/>
      <c r="AB33" s="1285"/>
      <c r="AC33" s="1285"/>
      <c r="AD33" s="1285"/>
      <c r="AE33" s="1286"/>
    </row>
    <row r="34" spans="2:31" ht="19.5" customHeight="1" x14ac:dyDescent="0.35">
      <c r="B34" s="1017"/>
      <c r="C34" s="1013"/>
      <c r="D34" s="1013"/>
      <c r="E34" s="1013"/>
      <c r="F34" s="1018"/>
      <c r="G34" s="110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/>
      <c r="S34" s="1013"/>
      <c r="T34" s="1013"/>
      <c r="U34" s="1014"/>
      <c r="V34" s="1022"/>
      <c r="W34" s="1023"/>
      <c r="X34" s="1023"/>
      <c r="Y34" s="102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0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017"/>
      <c r="S35" s="1013"/>
      <c r="T35" s="1013"/>
      <c r="U35" s="1014"/>
      <c r="V35" s="1022"/>
      <c r="W35" s="1023"/>
      <c r="X35" s="1023"/>
      <c r="Y35" s="102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0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017"/>
      <c r="S36" s="1013"/>
      <c r="T36" s="1013"/>
      <c r="U36" s="1014"/>
      <c r="V36" s="1022"/>
      <c r="W36" s="1023"/>
      <c r="X36" s="1023"/>
      <c r="Y36" s="102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0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017"/>
      <c r="S37" s="1013"/>
      <c r="T37" s="1013"/>
      <c r="U37" s="1014"/>
      <c r="V37" s="1022"/>
      <c r="W37" s="1023"/>
      <c r="X37" s="1023"/>
      <c r="Y37" s="1024"/>
      <c r="Z37" s="1012"/>
      <c r="AA37" s="1015"/>
      <c r="AB37" s="1015"/>
      <c r="AC37" s="1015"/>
      <c r="AD37" s="1015"/>
      <c r="AE37" s="1016"/>
    </row>
    <row r="38" spans="2:31" x14ac:dyDescent="0.35">
      <c r="B38" s="1017"/>
      <c r="C38" s="1013"/>
      <c r="D38" s="1013"/>
      <c r="E38" s="1013"/>
      <c r="F38" s="1018"/>
      <c r="G38" s="1107"/>
      <c r="H38" s="1108"/>
      <c r="I38" s="1108"/>
      <c r="J38" s="1108"/>
      <c r="K38" s="1108"/>
      <c r="L38" s="1108"/>
      <c r="M38" s="1108"/>
      <c r="N38" s="1108"/>
      <c r="O38" s="1108"/>
      <c r="P38" s="1108"/>
      <c r="Q38" s="1109"/>
      <c r="R38" s="1017"/>
      <c r="S38" s="1013"/>
      <c r="T38" s="1013"/>
      <c r="U38" s="1014"/>
      <c r="V38" s="1022"/>
      <c r="W38" s="1023"/>
      <c r="X38" s="1023"/>
      <c r="Y38" s="1024"/>
      <c r="Z38" s="1012"/>
      <c r="AA38" s="1015"/>
      <c r="AB38" s="1015"/>
      <c r="AC38" s="1015"/>
      <c r="AD38" s="1015"/>
      <c r="AE38" s="1016"/>
    </row>
    <row r="39" spans="2:31" x14ac:dyDescent="0.35">
      <c r="B39" s="1017"/>
      <c r="C39" s="1013"/>
      <c r="D39" s="1013"/>
      <c r="E39" s="1013"/>
      <c r="F39" s="1018"/>
      <c r="G39" s="1107"/>
      <c r="H39" s="1108"/>
      <c r="I39" s="1108"/>
      <c r="J39" s="1108"/>
      <c r="K39" s="1108"/>
      <c r="L39" s="1108"/>
      <c r="M39" s="1108"/>
      <c r="N39" s="1108"/>
      <c r="O39" s="1108"/>
      <c r="P39" s="1108"/>
      <c r="Q39" s="1109"/>
      <c r="R39" s="1017"/>
      <c r="S39" s="1013"/>
      <c r="T39" s="1013"/>
      <c r="U39" s="1014"/>
      <c r="V39" s="1022"/>
      <c r="W39" s="1023"/>
      <c r="X39" s="1023"/>
      <c r="Y39" s="1024"/>
      <c r="Z39" s="1012"/>
      <c r="AA39" s="1015"/>
      <c r="AB39" s="1015"/>
      <c r="AC39" s="1015"/>
      <c r="AD39" s="1015"/>
      <c r="AE39" s="1016"/>
    </row>
    <row r="40" spans="2:31" x14ac:dyDescent="0.35">
      <c r="B40" s="1017"/>
      <c r="C40" s="1013"/>
      <c r="D40" s="1013"/>
      <c r="E40" s="1013"/>
      <c r="F40" s="1018"/>
      <c r="G40" s="1107"/>
      <c r="H40" s="1108"/>
      <c r="I40" s="1108"/>
      <c r="J40" s="1108"/>
      <c r="K40" s="1108"/>
      <c r="L40" s="1108"/>
      <c r="M40" s="1108"/>
      <c r="N40" s="1108"/>
      <c r="O40" s="1108"/>
      <c r="P40" s="1108"/>
      <c r="Q40" s="1109"/>
      <c r="R40" s="1017"/>
      <c r="S40" s="1013"/>
      <c r="T40" s="1013"/>
      <c r="U40" s="1014"/>
      <c r="V40" s="1022"/>
      <c r="W40" s="1023"/>
      <c r="X40" s="1023"/>
      <c r="Y40" s="1024"/>
      <c r="Z40" s="1012"/>
      <c r="AA40" s="1015"/>
      <c r="AB40" s="1015"/>
      <c r="AC40" s="1015"/>
      <c r="AD40" s="1015"/>
      <c r="AE40" s="1016"/>
    </row>
    <row r="41" spans="2:31" x14ac:dyDescent="0.35">
      <c r="B41" s="1017"/>
      <c r="C41" s="1013"/>
      <c r="D41" s="1013"/>
      <c r="E41" s="1013"/>
      <c r="F41" s="1018"/>
      <c r="G41" s="1107"/>
      <c r="H41" s="1108"/>
      <c r="I41" s="1108"/>
      <c r="J41" s="1108"/>
      <c r="K41" s="1108"/>
      <c r="L41" s="1108"/>
      <c r="M41" s="1108"/>
      <c r="N41" s="1108"/>
      <c r="O41" s="1108"/>
      <c r="P41" s="1108"/>
      <c r="Q41" s="1109"/>
      <c r="R41" s="1017"/>
      <c r="S41" s="1013"/>
      <c r="T41" s="1013"/>
      <c r="U41" s="1014"/>
      <c r="V41" s="1022"/>
      <c r="W41" s="1023"/>
      <c r="X41" s="1023"/>
      <c r="Y41" s="1024"/>
      <c r="Z41" s="1012"/>
      <c r="AA41" s="1015"/>
      <c r="AB41" s="1015"/>
      <c r="AC41" s="1015"/>
      <c r="AD41" s="1015"/>
      <c r="AE41" s="1016"/>
    </row>
    <row r="42" spans="2:31" x14ac:dyDescent="0.35">
      <c r="B42" s="1017"/>
      <c r="C42" s="1013"/>
      <c r="D42" s="1013"/>
      <c r="E42" s="1013"/>
      <c r="F42" s="1018"/>
      <c r="G42" s="1107"/>
      <c r="H42" s="1108"/>
      <c r="I42" s="1108"/>
      <c r="J42" s="1108"/>
      <c r="K42" s="1108"/>
      <c r="L42" s="1108"/>
      <c r="M42" s="1108"/>
      <c r="N42" s="1108"/>
      <c r="O42" s="1108"/>
      <c r="P42" s="1108"/>
      <c r="Q42" s="1109"/>
      <c r="R42" s="1017"/>
      <c r="S42" s="1013"/>
      <c r="T42" s="1013"/>
      <c r="U42" s="1014"/>
      <c r="V42" s="1022"/>
      <c r="W42" s="1023"/>
      <c r="X42" s="1023"/>
      <c r="Y42" s="1024"/>
      <c r="Z42" s="1012"/>
      <c r="AA42" s="1015"/>
      <c r="AB42" s="1015"/>
      <c r="AC42" s="1015"/>
      <c r="AD42" s="1015"/>
      <c r="AE42" s="1016"/>
    </row>
    <row r="43" spans="2:31" x14ac:dyDescent="0.35">
      <c r="B43" s="1017"/>
      <c r="C43" s="1013"/>
      <c r="D43" s="1013"/>
      <c r="E43" s="1013"/>
      <c r="F43" s="1018"/>
      <c r="G43" s="1107"/>
      <c r="H43" s="1108"/>
      <c r="I43" s="1108"/>
      <c r="J43" s="1108"/>
      <c r="K43" s="1108"/>
      <c r="L43" s="1108"/>
      <c r="M43" s="1108"/>
      <c r="N43" s="1108"/>
      <c r="O43" s="1108"/>
      <c r="P43" s="1108"/>
      <c r="Q43" s="1109"/>
      <c r="R43" s="1017"/>
      <c r="S43" s="1013"/>
      <c r="T43" s="1013"/>
      <c r="U43" s="1014"/>
      <c r="V43" s="1012"/>
      <c r="W43" s="1013"/>
      <c r="X43" s="1013"/>
      <c r="Y43" s="1014"/>
      <c r="Z43" s="1012"/>
      <c r="AA43" s="1015"/>
      <c r="AB43" s="1015"/>
      <c r="AC43" s="1015"/>
      <c r="AD43" s="1015"/>
      <c r="AE43" s="1016"/>
    </row>
    <row r="44" spans="2:31" ht="16" thickBot="1" x14ac:dyDescent="0.4">
      <c r="B44" s="1008"/>
      <c r="C44" s="1009"/>
      <c r="D44" s="1009"/>
      <c r="E44" s="1009"/>
      <c r="F44" s="1010"/>
      <c r="G44" s="1011"/>
      <c r="H44" s="1009"/>
      <c r="I44" s="1009"/>
      <c r="J44" s="1009"/>
      <c r="K44" s="1009"/>
      <c r="L44" s="1009"/>
      <c r="M44" s="1009"/>
      <c r="N44" s="1009"/>
      <c r="O44" s="1009"/>
      <c r="P44" s="1009"/>
      <c r="Q44" s="1010"/>
      <c r="R44" s="1008"/>
      <c r="S44" s="1009"/>
      <c r="T44" s="1009"/>
      <c r="U44" s="1010"/>
      <c r="V44" s="1012"/>
      <c r="W44" s="1013"/>
      <c r="X44" s="1013"/>
      <c r="Y44" s="1014"/>
      <c r="Z44" s="1012"/>
      <c r="AA44" s="1015"/>
      <c r="AB44" s="1015"/>
      <c r="AC44" s="1015"/>
      <c r="AD44" s="1015"/>
      <c r="AE44" s="1016"/>
    </row>
    <row r="45" spans="2:31" ht="16" thickBot="1" x14ac:dyDescent="0.4">
      <c r="B45" s="1008"/>
      <c r="C45" s="1009"/>
      <c r="D45" s="1009"/>
      <c r="E45" s="1009"/>
      <c r="F45" s="1010"/>
      <c r="G45" s="1011"/>
      <c r="H45" s="1009"/>
      <c r="I45" s="1009"/>
      <c r="J45" s="1009"/>
      <c r="K45" s="1009"/>
      <c r="L45" s="1009"/>
      <c r="M45" s="1009"/>
      <c r="N45" s="1009"/>
      <c r="O45" s="1009"/>
      <c r="P45" s="1009"/>
      <c r="Q45" s="1010"/>
      <c r="R45" s="1008"/>
      <c r="S45" s="1009"/>
      <c r="T45" s="1009"/>
      <c r="U45" s="1010"/>
      <c r="V45" s="1012"/>
      <c r="W45" s="1013"/>
      <c r="X45" s="1013"/>
      <c r="Y45" s="1014"/>
      <c r="Z45" s="1012"/>
      <c r="AA45" s="1015"/>
      <c r="AB45" s="1015"/>
      <c r="AC45" s="1015"/>
      <c r="AD45" s="1015"/>
      <c r="AE45" s="1016"/>
    </row>
    <row r="46" spans="2:31" ht="16" thickBot="1" x14ac:dyDescent="0.4">
      <c r="B46" s="1008"/>
      <c r="C46" s="1009"/>
      <c r="D46" s="1009"/>
      <c r="E46" s="1009"/>
      <c r="F46" s="1010"/>
      <c r="G46" s="1011"/>
      <c r="H46" s="1009"/>
      <c r="I46" s="1009"/>
      <c r="J46" s="1009"/>
      <c r="K46" s="1009"/>
      <c r="L46" s="1009"/>
      <c r="M46" s="1009"/>
      <c r="N46" s="1009"/>
      <c r="O46" s="1009"/>
      <c r="P46" s="1009"/>
      <c r="Q46" s="1010"/>
      <c r="R46" s="1008"/>
      <c r="S46" s="1009"/>
      <c r="T46" s="1009"/>
      <c r="U46" s="1010"/>
      <c r="V46" s="1012"/>
      <c r="W46" s="1013"/>
      <c r="X46" s="1013"/>
      <c r="Y46" s="1014"/>
      <c r="Z46" s="1012"/>
      <c r="AA46" s="1015"/>
      <c r="AB46" s="1015"/>
      <c r="AC46" s="1015"/>
      <c r="AD46" s="1015"/>
      <c r="AE46" s="1016"/>
    </row>
    <row r="47" spans="2:31" ht="16" thickBot="1" x14ac:dyDescent="0.4">
      <c r="B47" s="1008"/>
      <c r="C47" s="1009"/>
      <c r="D47" s="1009"/>
      <c r="E47" s="1009"/>
      <c r="F47" s="1010"/>
      <c r="G47" s="1011"/>
      <c r="H47" s="1009"/>
      <c r="I47" s="1009"/>
      <c r="J47" s="1009"/>
      <c r="K47" s="1009"/>
      <c r="L47" s="1009"/>
      <c r="M47" s="1009"/>
      <c r="N47" s="1009"/>
      <c r="O47" s="1009"/>
      <c r="P47" s="1009"/>
      <c r="Q47" s="1010"/>
      <c r="R47" s="1008"/>
      <c r="S47" s="1009"/>
      <c r="T47" s="1009"/>
      <c r="U47" s="1010"/>
      <c r="V47" s="1012"/>
      <c r="W47" s="1013"/>
      <c r="X47" s="1013"/>
      <c r="Y47" s="1014"/>
      <c r="Z47" s="1012"/>
      <c r="AA47" s="1015"/>
      <c r="AB47" s="1015"/>
      <c r="AC47" s="1015"/>
      <c r="AD47" s="1015"/>
      <c r="AE47" s="1016"/>
    </row>
    <row r="48" spans="2:31" ht="16" thickBot="1" x14ac:dyDescent="0.4"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8"/>
      <c r="X48" s="8"/>
      <c r="Y48" s="8"/>
      <c r="Z48" s="1003">
        <f>SUM(Z19:AE47)</f>
        <v>1856</v>
      </c>
      <c r="AA48" s="1004"/>
      <c r="AB48" s="1004"/>
      <c r="AC48" s="1004"/>
      <c r="AD48" s="1004"/>
      <c r="AE48" s="1005"/>
    </row>
    <row r="49" spans="2:31" x14ac:dyDescent="0.35">
      <c r="B49" s="3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703"/>
      <c r="F50" s="703"/>
      <c r="G50" s="703"/>
      <c r="H50" s="703"/>
      <c r="I50" s="703"/>
      <c r="J50" s="703"/>
      <c r="K50" s="703"/>
      <c r="L50" s="703"/>
      <c r="M50" s="703"/>
      <c r="N50" s="703"/>
      <c r="O50" s="703"/>
      <c r="P50" s="703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4"/>
      <c r="R51" s="7" t="s">
        <v>18</v>
      </c>
      <c r="S51" s="4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4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7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42:F42"/>
    <mergeCell ref="G42:Q42"/>
    <mergeCell ref="R42:U42"/>
    <mergeCell ref="V42:Y42"/>
    <mergeCell ref="Z42:AE42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Z46:AE46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Z32:AE32"/>
    <mergeCell ref="B33:F33"/>
    <mergeCell ref="G33:Q33"/>
    <mergeCell ref="R33:U33"/>
    <mergeCell ref="V33:Y33"/>
    <mergeCell ref="Z33:AE33"/>
    <mergeCell ref="E51:P51"/>
    <mergeCell ref="T51:AD51"/>
    <mergeCell ref="E52:P52"/>
    <mergeCell ref="B47:F47"/>
    <mergeCell ref="G47:Q47"/>
    <mergeCell ref="R47:U47"/>
    <mergeCell ref="V47:Y47"/>
    <mergeCell ref="Z47:AE47"/>
    <mergeCell ref="Z48:AE48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31:F31"/>
    <mergeCell ref="G31:Q31"/>
    <mergeCell ref="R31:U31"/>
    <mergeCell ref="V31:Y31"/>
    <mergeCell ref="Z31:AE31"/>
    <mergeCell ref="B36:F36"/>
    <mergeCell ref="G36:Q36"/>
    <mergeCell ref="R36:U36"/>
    <mergeCell ref="V36:Y36"/>
    <mergeCell ref="Z36:AE36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1"/>
  <sheetViews>
    <sheetView topLeftCell="A14" workbookViewId="0">
      <selection activeCell="V31" sqref="V31:Y3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13"/>
      <c r="G2" s="713"/>
      <c r="H2" s="713"/>
      <c r="I2" s="713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11"/>
      <c r="C3" s="712"/>
      <c r="D3" s="712"/>
      <c r="E3" s="712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14"/>
      <c r="Z3" s="714"/>
      <c r="AA3" s="714"/>
      <c r="AB3" s="26"/>
      <c r="AC3" s="26"/>
      <c r="AD3" s="26"/>
      <c r="AE3" s="31"/>
    </row>
    <row r="4" spans="2:33" s="4" customFormat="1" ht="15.75" customHeight="1" x14ac:dyDescent="0.35">
      <c r="B4" s="711"/>
      <c r="C4" s="712"/>
      <c r="D4" s="712"/>
      <c r="E4" s="712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14"/>
      <c r="Z4" s="714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721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5</v>
      </c>
      <c r="AC8" s="15">
        <v>2</v>
      </c>
      <c r="AD8" s="15">
        <v>4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347"/>
      <c r="R17" s="1079" t="s">
        <v>12</v>
      </c>
      <c r="S17" s="1080"/>
      <c r="T17" s="1080"/>
      <c r="U17" s="1081"/>
      <c r="V17" s="1281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9.5" customHeight="1" x14ac:dyDescent="0.35">
      <c r="B18" s="1017"/>
      <c r="C18" s="1013"/>
      <c r="D18" s="1013"/>
      <c r="E18" s="1013"/>
      <c r="F18" s="1013"/>
      <c r="G18" s="1039" t="s">
        <v>522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320"/>
      <c r="R18" s="1017">
        <v>1</v>
      </c>
      <c r="S18" s="1013"/>
      <c r="T18" s="1013"/>
      <c r="U18" s="1014"/>
      <c r="V18" s="1296">
        <v>9587</v>
      </c>
      <c r="W18" s="1283"/>
      <c r="X18" s="1283"/>
      <c r="Y18" s="1284"/>
      <c r="Z18" s="1031">
        <f t="shared" ref="Z18" si="0">+R18*V18</f>
        <v>9587</v>
      </c>
      <c r="AA18" s="1032"/>
      <c r="AB18" s="1032"/>
      <c r="AC18" s="1032"/>
      <c r="AD18" s="1032"/>
      <c r="AE18" s="1033"/>
    </row>
    <row r="19" spans="2:35" ht="19.5" customHeight="1" x14ac:dyDescent="0.35">
      <c r="B19" s="1017"/>
      <c r="C19" s="1013"/>
      <c r="D19" s="1013"/>
      <c r="E19" s="1013"/>
      <c r="F19" s="1013"/>
      <c r="G19" s="1039"/>
      <c r="H19" s="1040"/>
      <c r="I19" s="1040"/>
      <c r="J19" s="1040"/>
      <c r="K19" s="1040"/>
      <c r="L19" s="1040"/>
      <c r="M19" s="1040"/>
      <c r="N19" s="1040"/>
      <c r="O19" s="1040"/>
      <c r="P19" s="1040"/>
      <c r="Q19" s="1320"/>
      <c r="R19" s="1017"/>
      <c r="S19" s="1013"/>
      <c r="T19" s="1013"/>
      <c r="U19" s="1014"/>
      <c r="V19" s="1296"/>
      <c r="W19" s="1283"/>
      <c r="X19" s="1283"/>
      <c r="Y19" s="1284"/>
      <c r="Z19" s="1031"/>
      <c r="AA19" s="1032"/>
      <c r="AB19" s="1032"/>
      <c r="AC19" s="1032"/>
      <c r="AD19" s="1032"/>
      <c r="AE19" s="1033"/>
    </row>
    <row r="20" spans="2:35" ht="19.5" customHeight="1" x14ac:dyDescent="0.35">
      <c r="B20" s="1017"/>
      <c r="C20" s="1013"/>
      <c r="D20" s="1013"/>
      <c r="E20" s="1013"/>
      <c r="F20" s="1013"/>
      <c r="G20" s="1039"/>
      <c r="H20" s="1040"/>
      <c r="I20" s="1040"/>
      <c r="J20" s="1040"/>
      <c r="K20" s="1040"/>
      <c r="L20" s="1040"/>
      <c r="M20" s="1040"/>
      <c r="N20" s="1040"/>
      <c r="O20" s="1040"/>
      <c r="P20" s="1040"/>
      <c r="Q20" s="1320"/>
      <c r="R20" s="1017"/>
      <c r="S20" s="1013"/>
      <c r="T20" s="1013"/>
      <c r="U20" s="1014"/>
      <c r="V20" s="1032"/>
      <c r="W20" s="1032"/>
      <c r="X20" s="1032"/>
      <c r="Y20" s="1033"/>
      <c r="Z20" s="1031"/>
      <c r="AA20" s="1032"/>
      <c r="AB20" s="1032"/>
      <c r="AC20" s="1032"/>
      <c r="AD20" s="1032"/>
      <c r="AE20" s="1033"/>
    </row>
    <row r="21" spans="2:35" ht="19.5" customHeight="1" x14ac:dyDescent="0.35">
      <c r="B21" s="1017"/>
      <c r="C21" s="1013"/>
      <c r="D21" s="1013"/>
      <c r="E21" s="1013"/>
      <c r="F21" s="1013"/>
      <c r="G21" s="1039"/>
      <c r="H21" s="1040"/>
      <c r="I21" s="1040"/>
      <c r="J21" s="1040"/>
      <c r="K21" s="1040"/>
      <c r="L21" s="1040"/>
      <c r="M21" s="1040"/>
      <c r="N21" s="1040"/>
      <c r="O21" s="1040"/>
      <c r="P21" s="1040"/>
      <c r="Q21" s="1320"/>
      <c r="R21" s="1017"/>
      <c r="S21" s="1013"/>
      <c r="T21" s="1013"/>
      <c r="U21" s="1014"/>
      <c r="V21" s="1296"/>
      <c r="W21" s="1283"/>
      <c r="X21" s="1283"/>
      <c r="Y21" s="1284"/>
      <c r="Z21" s="1031"/>
      <c r="AA21" s="1032"/>
      <c r="AB21" s="1032"/>
      <c r="AC21" s="1032"/>
      <c r="AD21" s="1032"/>
      <c r="AE21" s="1033"/>
    </row>
    <row r="22" spans="2:35" ht="19.5" customHeight="1" x14ac:dyDescent="0.35">
      <c r="B22" s="1017"/>
      <c r="C22" s="1013"/>
      <c r="D22" s="1013"/>
      <c r="E22" s="1013"/>
      <c r="F22" s="1013"/>
      <c r="G22" s="1039"/>
      <c r="H22" s="1040"/>
      <c r="I22" s="1040"/>
      <c r="J22" s="1040"/>
      <c r="K22" s="1040"/>
      <c r="L22" s="1040"/>
      <c r="M22" s="1040"/>
      <c r="N22" s="1040"/>
      <c r="O22" s="1040"/>
      <c r="P22" s="1040"/>
      <c r="Q22" s="1320"/>
      <c r="R22" s="1017"/>
      <c r="S22" s="1013"/>
      <c r="T22" s="1013"/>
      <c r="U22" s="1014"/>
      <c r="V22" s="1296"/>
      <c r="W22" s="1283"/>
      <c r="X22" s="1283"/>
      <c r="Y22" s="1284"/>
      <c r="Z22" s="1031"/>
      <c r="AA22" s="1032"/>
      <c r="AB22" s="1032"/>
      <c r="AC22" s="1032"/>
      <c r="AD22" s="1032"/>
      <c r="AE22" s="1033"/>
    </row>
    <row r="23" spans="2:35" ht="19.5" customHeight="1" x14ac:dyDescent="0.35">
      <c r="B23" s="1017"/>
      <c r="C23" s="1013"/>
      <c r="D23" s="1013"/>
      <c r="E23" s="1013"/>
      <c r="F23" s="1013"/>
      <c r="G23" s="1039"/>
      <c r="H23" s="1040"/>
      <c r="I23" s="1040"/>
      <c r="J23" s="1040"/>
      <c r="K23" s="1040"/>
      <c r="L23" s="1040"/>
      <c r="M23" s="1040"/>
      <c r="N23" s="1040"/>
      <c r="O23" s="1040"/>
      <c r="P23" s="1040"/>
      <c r="Q23" s="1320"/>
      <c r="R23" s="1017"/>
      <c r="S23" s="1013"/>
      <c r="T23" s="1013"/>
      <c r="U23" s="1014"/>
      <c r="V23" s="1296"/>
      <c r="W23" s="1283"/>
      <c r="X23" s="1283"/>
      <c r="Y23" s="1284"/>
      <c r="Z23" s="1031"/>
      <c r="AA23" s="1032"/>
      <c r="AB23" s="1032"/>
      <c r="AC23" s="1032"/>
      <c r="AD23" s="1032"/>
      <c r="AE23" s="1033"/>
    </row>
    <row r="24" spans="2:35" ht="19.5" customHeight="1" x14ac:dyDescent="0.35">
      <c r="B24" s="1017"/>
      <c r="C24" s="1013"/>
      <c r="D24" s="1013"/>
      <c r="E24" s="1013"/>
      <c r="F24" s="1013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320"/>
      <c r="R24" s="1042"/>
      <c r="S24" s="1043"/>
      <c r="T24" s="1043"/>
      <c r="U24" s="1044"/>
      <c r="V24" s="1296"/>
      <c r="W24" s="1283"/>
      <c r="X24" s="1283"/>
      <c r="Y24" s="1284"/>
      <c r="Z24" s="1031"/>
      <c r="AA24" s="1032"/>
      <c r="AB24" s="1032"/>
      <c r="AC24" s="1032"/>
      <c r="AD24" s="1032"/>
      <c r="AE24" s="1033"/>
      <c r="AI24" s="702"/>
    </row>
    <row r="25" spans="2:35" ht="19.5" customHeight="1" x14ac:dyDescent="0.35">
      <c r="B25" s="1017"/>
      <c r="C25" s="1013"/>
      <c r="D25" s="1013"/>
      <c r="E25" s="1013"/>
      <c r="F25" s="1013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320"/>
      <c r="R25" s="1017"/>
      <c r="S25" s="1013"/>
      <c r="T25" s="1013"/>
      <c r="U25" s="1014"/>
      <c r="V25" s="1032"/>
      <c r="W25" s="1032"/>
      <c r="X25" s="1032"/>
      <c r="Y25" s="1033"/>
      <c r="Z25" s="1031"/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3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320"/>
      <c r="R26" s="1017"/>
      <c r="S26" s="1013"/>
      <c r="T26" s="1013"/>
      <c r="U26" s="1014"/>
      <c r="V26" s="1296"/>
      <c r="W26" s="1283"/>
      <c r="X26" s="1283"/>
      <c r="Y26" s="1284"/>
      <c r="Z26" s="1031"/>
      <c r="AA26" s="1032"/>
      <c r="AB26" s="1032"/>
      <c r="AC26" s="1032"/>
      <c r="AD26" s="1032"/>
      <c r="AE26" s="1033"/>
    </row>
    <row r="27" spans="2:35" ht="19.5" customHeight="1" x14ac:dyDescent="0.35">
      <c r="B27" s="1017"/>
      <c r="C27" s="1013"/>
      <c r="D27" s="1013"/>
      <c r="E27" s="1013"/>
      <c r="F27" s="1013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320"/>
      <c r="R27" s="1017"/>
      <c r="S27" s="1013"/>
      <c r="T27" s="1013"/>
      <c r="U27" s="1014"/>
      <c r="V27" s="1296"/>
      <c r="W27" s="1283"/>
      <c r="X27" s="1283"/>
      <c r="Y27" s="1284"/>
      <c r="Z27" s="1031"/>
      <c r="AA27" s="1032"/>
      <c r="AB27" s="1032"/>
      <c r="AC27" s="1032"/>
      <c r="AD27" s="1032"/>
      <c r="AE27" s="1033"/>
    </row>
    <row r="28" spans="2:35" ht="19.5" customHeight="1" x14ac:dyDescent="0.35">
      <c r="B28" s="1017"/>
      <c r="C28" s="1013"/>
      <c r="D28" s="1013"/>
      <c r="E28" s="1013"/>
      <c r="F28" s="1013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320"/>
      <c r="R28" s="1017"/>
      <c r="S28" s="1013"/>
      <c r="T28" s="1013"/>
      <c r="U28" s="1014"/>
      <c r="V28" s="1296"/>
      <c r="W28" s="1283"/>
      <c r="X28" s="1283"/>
      <c r="Y28" s="1284"/>
      <c r="Z28" s="1031"/>
      <c r="AA28" s="1032"/>
      <c r="AB28" s="1032"/>
      <c r="AC28" s="1032"/>
      <c r="AD28" s="1032"/>
      <c r="AE28" s="1033"/>
    </row>
    <row r="29" spans="2:35" ht="19.5" customHeight="1" x14ac:dyDescent="0.35">
      <c r="B29" s="1017"/>
      <c r="C29" s="1013"/>
      <c r="D29" s="1013"/>
      <c r="E29" s="1013"/>
      <c r="F29" s="1013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320"/>
      <c r="R29" s="1017"/>
      <c r="S29" s="1013"/>
      <c r="T29" s="1013"/>
      <c r="U29" s="1014"/>
      <c r="V29" s="1296"/>
      <c r="W29" s="1283"/>
      <c r="X29" s="1283"/>
      <c r="Y29" s="1284"/>
      <c r="Z29" s="1031"/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3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320"/>
      <c r="R30" s="1017"/>
      <c r="S30" s="1013"/>
      <c r="T30" s="1013"/>
      <c r="U30" s="1014"/>
      <c r="V30" s="1296"/>
      <c r="W30" s="1283"/>
      <c r="X30" s="1283"/>
      <c r="Y30" s="1284"/>
      <c r="Z30" s="1031"/>
      <c r="AA30" s="1032"/>
      <c r="AB30" s="1032"/>
      <c r="AC30" s="1032"/>
      <c r="AD30" s="1032"/>
      <c r="AE30" s="1033"/>
    </row>
    <row r="31" spans="2:35" ht="19.5" customHeight="1" x14ac:dyDescent="0.35">
      <c r="B31" s="1017"/>
      <c r="C31" s="1013"/>
      <c r="D31" s="1013"/>
      <c r="E31" s="1013"/>
      <c r="F31" s="1013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320"/>
      <c r="R31" s="1017"/>
      <c r="S31" s="1013"/>
      <c r="T31" s="1013"/>
      <c r="U31" s="1014"/>
      <c r="V31" s="1296"/>
      <c r="W31" s="1283"/>
      <c r="X31" s="1283"/>
      <c r="Y31" s="1284"/>
      <c r="Z31" s="1031"/>
      <c r="AA31" s="1032"/>
      <c r="AB31" s="1032"/>
      <c r="AC31" s="1032"/>
      <c r="AD31" s="1032"/>
      <c r="AE31" s="1033"/>
    </row>
    <row r="32" spans="2:35" ht="19.5" customHeight="1" x14ac:dyDescent="0.35">
      <c r="B32" s="1017"/>
      <c r="C32" s="1013"/>
      <c r="D32" s="1013"/>
      <c r="E32" s="1013"/>
      <c r="F32" s="1013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320"/>
      <c r="R32" s="1042"/>
      <c r="S32" s="1043"/>
      <c r="T32" s="1043"/>
      <c r="U32" s="1044"/>
      <c r="V32" s="1296"/>
      <c r="W32" s="1283"/>
      <c r="X32" s="1283"/>
      <c r="Y32" s="1284"/>
      <c r="Z32" s="1031"/>
      <c r="AA32" s="1032"/>
      <c r="AB32" s="1032"/>
      <c r="AC32" s="1032"/>
      <c r="AD32" s="1032"/>
      <c r="AE32" s="1033"/>
    </row>
    <row r="33" spans="2:31" x14ac:dyDescent="0.35">
      <c r="B33" s="1017"/>
      <c r="C33" s="1013"/>
      <c r="D33" s="1013"/>
      <c r="E33" s="1013"/>
      <c r="F33" s="1013"/>
      <c r="G33" s="1287"/>
      <c r="H33" s="1288"/>
      <c r="I33" s="1288"/>
      <c r="J33" s="1288"/>
      <c r="K33" s="1288"/>
      <c r="L33" s="1288"/>
      <c r="M33" s="1288"/>
      <c r="N33" s="1288"/>
      <c r="O33" s="1288"/>
      <c r="P33" s="1288"/>
      <c r="Q33" s="1288"/>
      <c r="R33" s="1017"/>
      <c r="S33" s="1013"/>
      <c r="T33" s="1013"/>
      <c r="U33" s="1014"/>
      <c r="V33" s="1150"/>
      <c r="W33" s="1148"/>
      <c r="X33" s="1148"/>
      <c r="Y33" s="1149"/>
      <c r="Z33" s="1022"/>
      <c r="AA33" s="1124"/>
      <c r="AB33" s="1124"/>
      <c r="AC33" s="1124"/>
      <c r="AD33" s="1124"/>
      <c r="AE33" s="1125"/>
    </row>
    <row r="34" spans="2:31" x14ac:dyDescent="0.35">
      <c r="B34" s="1140"/>
      <c r="C34" s="1141"/>
      <c r="D34" s="1141"/>
      <c r="E34" s="1141"/>
      <c r="F34" s="1107"/>
      <c r="G34" s="1140"/>
      <c r="H34" s="1141"/>
      <c r="I34" s="1141"/>
      <c r="J34" s="1141"/>
      <c r="K34" s="1141"/>
      <c r="L34" s="1141"/>
      <c r="M34" s="1141"/>
      <c r="N34" s="1141"/>
      <c r="O34" s="1141"/>
      <c r="P34" s="1141"/>
      <c r="Q34" s="1107"/>
      <c r="R34" s="1334"/>
      <c r="S34" s="1144"/>
      <c r="T34" s="1144"/>
      <c r="U34" s="1335"/>
      <c r="V34" s="1346"/>
      <c r="W34" s="1229"/>
      <c r="X34" s="1229"/>
      <c r="Y34" s="1246"/>
      <c r="Z34" s="1022"/>
      <c r="AA34" s="1124"/>
      <c r="AB34" s="1124"/>
      <c r="AC34" s="1124"/>
      <c r="AD34" s="1124"/>
      <c r="AE34" s="1125"/>
    </row>
    <row r="35" spans="2:31" ht="22.5" customHeight="1" x14ac:dyDescent="0.35">
      <c r="B35" s="1017"/>
      <c r="C35" s="1013"/>
      <c r="D35" s="1013"/>
      <c r="E35" s="1013"/>
      <c r="F35" s="1013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320"/>
      <c r="R35" s="1017"/>
      <c r="S35" s="1013"/>
      <c r="T35" s="1013"/>
      <c r="U35" s="1014"/>
      <c r="V35" s="1296"/>
      <c r="W35" s="1283"/>
      <c r="X35" s="1283"/>
      <c r="Y35" s="1284"/>
      <c r="Z35" s="1031"/>
      <c r="AA35" s="1032"/>
      <c r="AB35" s="1032"/>
      <c r="AC35" s="1032"/>
      <c r="AD35" s="1032"/>
      <c r="AE35" s="1033"/>
    </row>
    <row r="36" spans="2:31" x14ac:dyDescent="0.35">
      <c r="B36" s="1017"/>
      <c r="C36" s="1013"/>
      <c r="D36" s="1013"/>
      <c r="E36" s="1013"/>
      <c r="F36" s="1013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320"/>
      <c r="R36" s="1042"/>
      <c r="S36" s="1043"/>
      <c r="T36" s="1043"/>
      <c r="U36" s="1044"/>
      <c r="V36" s="1296"/>
      <c r="W36" s="1283"/>
      <c r="X36" s="1283"/>
      <c r="Y36" s="1284"/>
      <c r="Z36" s="1031"/>
      <c r="AA36" s="1032"/>
      <c r="AB36" s="1032"/>
      <c r="AC36" s="1032"/>
      <c r="AD36" s="1032"/>
      <c r="AE36" s="1033"/>
    </row>
    <row r="37" spans="2:31" x14ac:dyDescent="0.35">
      <c r="B37" s="1017"/>
      <c r="C37" s="1013"/>
      <c r="D37" s="1013"/>
      <c r="E37" s="1013"/>
      <c r="F37" s="1013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320"/>
      <c r="R37" s="1017"/>
      <c r="S37" s="1013"/>
      <c r="T37" s="1013"/>
      <c r="U37" s="1014"/>
      <c r="V37" s="1296"/>
      <c r="W37" s="1283"/>
      <c r="X37" s="1283"/>
      <c r="Y37" s="1284"/>
      <c r="Z37" s="1031"/>
      <c r="AA37" s="1032"/>
      <c r="AB37" s="1032"/>
      <c r="AC37" s="1032"/>
      <c r="AD37" s="1032"/>
      <c r="AE37" s="1033"/>
    </row>
    <row r="38" spans="2:31" x14ac:dyDescent="0.35">
      <c r="B38" s="1017"/>
      <c r="C38" s="1013"/>
      <c r="D38" s="1013"/>
      <c r="E38" s="1013"/>
      <c r="F38" s="1013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320"/>
      <c r="R38" s="1042"/>
      <c r="S38" s="1043"/>
      <c r="T38" s="1043"/>
      <c r="U38" s="1044"/>
      <c r="V38" s="1296"/>
      <c r="W38" s="1283"/>
      <c r="X38" s="1283"/>
      <c r="Y38" s="1284"/>
      <c r="Z38" s="1031"/>
      <c r="AA38" s="1032"/>
      <c r="AB38" s="1032"/>
      <c r="AC38" s="1032"/>
      <c r="AD38" s="1032"/>
      <c r="AE38" s="1033"/>
    </row>
    <row r="39" spans="2:31" x14ac:dyDescent="0.35">
      <c r="B39" s="1017"/>
      <c r="C39" s="1013"/>
      <c r="D39" s="1013"/>
      <c r="E39" s="1013"/>
      <c r="F39" s="1013"/>
      <c r="G39" s="1287"/>
      <c r="H39" s="1288"/>
      <c r="I39" s="1288"/>
      <c r="J39" s="1288"/>
      <c r="K39" s="1288"/>
      <c r="L39" s="1288"/>
      <c r="M39" s="1288"/>
      <c r="N39" s="1288"/>
      <c r="O39" s="1288"/>
      <c r="P39" s="1288"/>
      <c r="Q39" s="1288"/>
      <c r="R39" s="1017"/>
      <c r="S39" s="1013"/>
      <c r="T39" s="1013"/>
      <c r="U39" s="1014"/>
      <c r="V39" s="1150"/>
      <c r="W39" s="1148"/>
      <c r="X39" s="1148"/>
      <c r="Y39" s="1149"/>
      <c r="Z39" s="1022"/>
      <c r="AA39" s="1124"/>
      <c r="AB39" s="1124"/>
      <c r="AC39" s="1124"/>
      <c r="AD39" s="1124"/>
      <c r="AE39" s="1125"/>
    </row>
    <row r="40" spans="2:3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07"/>
      <c r="R40" s="1334"/>
      <c r="S40" s="1144"/>
      <c r="T40" s="1144"/>
      <c r="U40" s="1335"/>
      <c r="V40" s="1346"/>
      <c r="W40" s="1229"/>
      <c r="X40" s="1229"/>
      <c r="Y40" s="1246"/>
      <c r="Z40" s="1022"/>
      <c r="AA40" s="1124"/>
      <c r="AB40" s="1124"/>
      <c r="AC40" s="1124"/>
      <c r="AD40" s="1124"/>
      <c r="AE40" s="1125"/>
    </row>
    <row r="41" spans="2:3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07"/>
      <c r="R41" s="1334"/>
      <c r="S41" s="1144"/>
      <c r="T41" s="1144"/>
      <c r="U41" s="1335"/>
      <c r="V41" s="1346"/>
      <c r="W41" s="1229"/>
      <c r="X41" s="1229"/>
      <c r="Y41" s="1246"/>
      <c r="Z41" s="1022"/>
      <c r="AA41" s="1124"/>
      <c r="AB41" s="1124"/>
      <c r="AC41" s="1124"/>
      <c r="AD41" s="1124"/>
      <c r="AE41" s="1125"/>
    </row>
    <row r="42" spans="2:3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07"/>
      <c r="R42" s="1334"/>
      <c r="S42" s="1144"/>
      <c r="T42" s="1144"/>
      <c r="U42" s="1335"/>
      <c r="V42" s="1346"/>
      <c r="W42" s="1229"/>
      <c r="X42" s="1229"/>
      <c r="Y42" s="1246"/>
      <c r="Z42" s="1022"/>
      <c r="AA42" s="1124"/>
      <c r="AB42" s="1124"/>
      <c r="AC42" s="1124"/>
      <c r="AD42" s="1124"/>
      <c r="AE42" s="1125"/>
    </row>
    <row r="43" spans="2:31" ht="16" thickBot="1" x14ac:dyDescent="0.4">
      <c r="B43" s="1156"/>
      <c r="C43" s="1157"/>
      <c r="D43" s="1157"/>
      <c r="E43" s="1157"/>
      <c r="F43" s="1011"/>
      <c r="G43" s="1156"/>
      <c r="H43" s="1157"/>
      <c r="I43" s="1157"/>
      <c r="J43" s="1157"/>
      <c r="K43" s="1157"/>
      <c r="L43" s="1157"/>
      <c r="M43" s="1157"/>
      <c r="N43" s="1157"/>
      <c r="O43" s="1157"/>
      <c r="P43" s="1157"/>
      <c r="Q43" s="1011"/>
      <c r="R43" s="1338"/>
      <c r="S43" s="1160"/>
      <c r="T43" s="1160"/>
      <c r="U43" s="1339"/>
      <c r="V43" s="1345"/>
      <c r="W43" s="1224"/>
      <c r="X43" s="1224"/>
      <c r="Y43" s="1344"/>
      <c r="Z43" s="1234"/>
      <c r="AA43" s="1163"/>
      <c r="AB43" s="1163"/>
      <c r="AC43" s="1163"/>
      <c r="AD43" s="1163"/>
      <c r="AE43" s="1164"/>
    </row>
    <row r="44" spans="2:31" ht="16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011"/>
      <c r="R44" s="1338"/>
      <c r="S44" s="1160"/>
      <c r="T44" s="1160"/>
      <c r="U44" s="1339"/>
      <c r="V44" s="1345"/>
      <c r="W44" s="1224"/>
      <c r="X44" s="1224"/>
      <c r="Y44" s="1344"/>
      <c r="Z44" s="1234"/>
      <c r="AA44" s="1163"/>
      <c r="AB44" s="1163"/>
      <c r="AC44" s="1163"/>
      <c r="AD44" s="1163"/>
      <c r="AE44" s="1164"/>
    </row>
    <row r="45" spans="2:31" ht="16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011"/>
      <c r="R45" s="1338"/>
      <c r="S45" s="1160"/>
      <c r="T45" s="1160"/>
      <c r="U45" s="1339"/>
      <c r="V45" s="1345"/>
      <c r="W45" s="1224"/>
      <c r="X45" s="1224"/>
      <c r="Y45" s="1344"/>
      <c r="Z45" s="1234"/>
      <c r="AA45" s="1163"/>
      <c r="AB45" s="1163"/>
      <c r="AC45" s="1163"/>
      <c r="AD45" s="1163"/>
      <c r="AE45" s="1164"/>
    </row>
    <row r="46" spans="2:31" ht="16" thickBot="1" x14ac:dyDescent="0.4">
      <c r="B46" s="1156"/>
      <c r="C46" s="1157"/>
      <c r="D46" s="1157"/>
      <c r="E46" s="1157"/>
      <c r="F46" s="1011"/>
      <c r="G46" s="1156"/>
      <c r="H46" s="1157"/>
      <c r="I46" s="1157"/>
      <c r="J46" s="1157"/>
      <c r="K46" s="1157"/>
      <c r="L46" s="1157"/>
      <c r="M46" s="1157"/>
      <c r="N46" s="1157"/>
      <c r="O46" s="1157"/>
      <c r="P46" s="1157"/>
      <c r="Q46" s="1011"/>
      <c r="R46" s="1338"/>
      <c r="S46" s="1160"/>
      <c r="T46" s="1160"/>
      <c r="U46" s="1339"/>
      <c r="V46" s="1345"/>
      <c r="W46" s="1224"/>
      <c r="X46" s="1224"/>
      <c r="Y46" s="1344"/>
      <c r="Z46" s="1234"/>
      <c r="AA46" s="1163"/>
      <c r="AB46" s="1163"/>
      <c r="AC46" s="1163"/>
      <c r="AD46" s="1163"/>
      <c r="AE46" s="1164"/>
    </row>
    <row r="47" spans="2:31" ht="16" thickBot="1" x14ac:dyDescent="0.4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8"/>
      <c r="X47" s="8"/>
      <c r="Y47" s="8"/>
      <c r="Z47" s="1003">
        <f>SUM(Z18:AE46)</f>
        <v>9587</v>
      </c>
      <c r="AA47" s="1004"/>
      <c r="AB47" s="1004"/>
      <c r="AC47" s="1004"/>
      <c r="AD47" s="1004"/>
      <c r="AE47" s="1005"/>
    </row>
    <row r="48" spans="2:31" x14ac:dyDescent="0.35"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9" t="s">
        <v>17</v>
      </c>
      <c r="C49" s="4"/>
      <c r="D49" s="4"/>
      <c r="E49" s="1006" t="s">
        <v>0</v>
      </c>
      <c r="F49" s="1006"/>
      <c r="G49" s="1006"/>
      <c r="H49" s="1006"/>
      <c r="I49" s="1006"/>
      <c r="J49" s="1006"/>
      <c r="K49" s="1006"/>
      <c r="L49" s="1006"/>
      <c r="M49" s="1006"/>
      <c r="N49" s="1006"/>
      <c r="O49" s="1006"/>
      <c r="P49" s="1006"/>
      <c r="Q49" s="1155" t="s">
        <v>18</v>
      </c>
      <c r="R49" s="1155"/>
      <c r="S49" s="1155"/>
      <c r="T49" s="1006"/>
      <c r="U49" s="1006"/>
      <c r="V49" s="1006"/>
      <c r="W49" s="1006"/>
      <c r="X49" s="1006"/>
      <c r="Y49" s="1006"/>
      <c r="Z49" s="1006"/>
      <c r="AA49" s="1006"/>
      <c r="AB49" s="1006"/>
      <c r="AC49" s="1006"/>
      <c r="AD49" s="1006"/>
      <c r="AE49" s="6"/>
    </row>
    <row r="50" spans="2:31" x14ac:dyDescent="0.35">
      <c r="B50" s="3"/>
      <c r="C50" s="4"/>
      <c r="D50" s="4"/>
      <c r="E50" s="1007" t="s">
        <v>19</v>
      </c>
      <c r="F50" s="1007"/>
      <c r="G50" s="1007"/>
      <c r="H50" s="1007"/>
      <c r="I50" s="1007"/>
      <c r="J50" s="1007"/>
      <c r="K50" s="1007"/>
      <c r="L50" s="1007"/>
      <c r="M50" s="1007"/>
      <c r="N50" s="1007"/>
      <c r="O50" s="1007"/>
      <c r="P50" s="1007"/>
      <c r="Q50" s="4"/>
      <c r="R50" s="4"/>
      <c r="S50" s="4"/>
      <c r="T50" s="141" t="s">
        <v>28</v>
      </c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68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33:F33"/>
    <mergeCell ref="G33:Q33"/>
    <mergeCell ref="R33:U33"/>
    <mergeCell ref="V33:Y33"/>
    <mergeCell ref="Z33:AE33"/>
    <mergeCell ref="B26:F26"/>
    <mergeCell ref="G26:Q26"/>
    <mergeCell ref="R26:U26"/>
    <mergeCell ref="V26:Y26"/>
    <mergeCell ref="Z26:AE26"/>
    <mergeCell ref="B25:F25"/>
    <mergeCell ref="G25:Q25"/>
    <mergeCell ref="R25:U25"/>
    <mergeCell ref="V25:Y25"/>
    <mergeCell ref="Z25:AE25"/>
    <mergeCell ref="B28:F28"/>
    <mergeCell ref="G28:Q28"/>
    <mergeCell ref="R28:U28"/>
    <mergeCell ref="V28:Y28"/>
    <mergeCell ref="B34:F34"/>
    <mergeCell ref="G34:Q34"/>
    <mergeCell ref="R34:U34"/>
    <mergeCell ref="V34:Y34"/>
    <mergeCell ref="Z34:AE34"/>
    <mergeCell ref="B41:F41"/>
    <mergeCell ref="G41:Q41"/>
    <mergeCell ref="R41:U41"/>
    <mergeCell ref="V41:Y41"/>
    <mergeCell ref="Z41:AE41"/>
    <mergeCell ref="B40:F40"/>
    <mergeCell ref="G40:Q40"/>
    <mergeCell ref="R40:U40"/>
    <mergeCell ref="V40:Y40"/>
    <mergeCell ref="Z40:AE40"/>
    <mergeCell ref="B39:F39"/>
    <mergeCell ref="G39:Q39"/>
    <mergeCell ref="R39:U39"/>
    <mergeCell ref="V39:Y39"/>
    <mergeCell ref="Z39:AE39"/>
    <mergeCell ref="B38:F38"/>
    <mergeCell ref="G38:Q38"/>
    <mergeCell ref="R38:U38"/>
    <mergeCell ref="V38:Y38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E49:P49"/>
    <mergeCell ref="Q49:S49"/>
    <mergeCell ref="T49:AD49"/>
    <mergeCell ref="E50:P50"/>
    <mergeCell ref="B46:F46"/>
    <mergeCell ref="G46:Q46"/>
    <mergeCell ref="R46:U46"/>
    <mergeCell ref="V46:Y46"/>
    <mergeCell ref="Z46:AE46"/>
    <mergeCell ref="Z47:AE47"/>
    <mergeCell ref="V32:Y32"/>
    <mergeCell ref="Z32:AE32"/>
    <mergeCell ref="B31:F31"/>
    <mergeCell ref="G31:Q31"/>
    <mergeCell ref="R31:U31"/>
    <mergeCell ref="V31:Y31"/>
    <mergeCell ref="Z31:AE31"/>
    <mergeCell ref="Z28:AE28"/>
    <mergeCell ref="B27:F27"/>
    <mergeCell ref="G27:Q27"/>
    <mergeCell ref="R27:U27"/>
    <mergeCell ref="V27:Y27"/>
    <mergeCell ref="Z27:AE27"/>
    <mergeCell ref="B29:F29"/>
    <mergeCell ref="G29:Q29"/>
    <mergeCell ref="R29:U29"/>
    <mergeCell ref="V29:Y29"/>
    <mergeCell ref="Z29:AE29"/>
    <mergeCell ref="Z38:AE38"/>
    <mergeCell ref="B37:F37"/>
    <mergeCell ref="G37:Q37"/>
    <mergeCell ref="R37:U37"/>
    <mergeCell ref="V37:Y37"/>
    <mergeCell ref="Z37:AE37"/>
    <mergeCell ref="B30:F30"/>
    <mergeCell ref="G30:Q30"/>
    <mergeCell ref="R30:U30"/>
    <mergeCell ref="V30:Y30"/>
    <mergeCell ref="Z30:AE30"/>
    <mergeCell ref="B36:F36"/>
    <mergeCell ref="G36:Q36"/>
    <mergeCell ref="R36:U36"/>
    <mergeCell ref="V36:Y36"/>
    <mergeCell ref="Z36:AE36"/>
    <mergeCell ref="B35:F35"/>
    <mergeCell ref="G35:Q35"/>
    <mergeCell ref="R35:U35"/>
    <mergeCell ref="V35:Y35"/>
    <mergeCell ref="Z35:AE35"/>
    <mergeCell ref="B32:F32"/>
    <mergeCell ref="G32:Q32"/>
    <mergeCell ref="R32:U32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43"/>
  <sheetViews>
    <sheetView topLeftCell="A8" zoomScaleNormal="100" workbookViewId="0">
      <selection activeCell="G16" sqref="G16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19"/>
      <c r="G2" s="719"/>
      <c r="H2" s="719"/>
      <c r="I2" s="71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17"/>
      <c r="C3" s="718"/>
      <c r="D3" s="718"/>
      <c r="E3" s="71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20"/>
      <c r="Z3" s="720"/>
      <c r="AA3" s="720"/>
      <c r="AB3" s="26"/>
      <c r="AC3" s="26"/>
      <c r="AD3" s="26"/>
      <c r="AE3" s="31"/>
    </row>
    <row r="4" spans="2:33" s="4" customFormat="1" x14ac:dyDescent="0.35">
      <c r="B4" s="717"/>
      <c r="C4" s="718"/>
      <c r="D4" s="718"/>
      <c r="E4" s="71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20"/>
      <c r="Z4" s="72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722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0</v>
      </c>
      <c r="AB8" s="318">
        <v>5</v>
      </c>
      <c r="AC8" s="318">
        <v>2</v>
      </c>
      <c r="AD8" s="318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658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1:34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1:34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1:34" ht="19.5" customHeight="1" x14ac:dyDescent="0.35">
      <c r="B19" s="1017"/>
      <c r="C19" s="1013"/>
      <c r="D19" s="1013"/>
      <c r="E19" s="1013"/>
      <c r="F19" s="1018"/>
      <c r="G19" s="1093" t="s">
        <v>293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017">
        <v>2</v>
      </c>
      <c r="S19" s="1013"/>
      <c r="T19" s="1013"/>
      <c r="U19" s="1014"/>
      <c r="V19" s="1031">
        <v>511</v>
      </c>
      <c r="W19" s="1034"/>
      <c r="X19" s="1034"/>
      <c r="Y19" s="1035"/>
      <c r="Z19" s="1103">
        <f t="shared" ref="Z19" si="0">+R19*V19</f>
        <v>1022</v>
      </c>
      <c r="AA19" s="1285"/>
      <c r="AB19" s="1285"/>
      <c r="AC19" s="1285"/>
      <c r="AD19" s="1285"/>
      <c r="AE19" s="1286"/>
    </row>
    <row r="20" spans="1:34" ht="19.5" customHeight="1" x14ac:dyDescent="0.35">
      <c r="A20" s="1" t="s">
        <v>685</v>
      </c>
      <c r="B20" s="1017"/>
      <c r="C20" s="1013"/>
      <c r="D20" s="1013"/>
      <c r="E20" s="1013"/>
      <c r="F20" s="1018"/>
      <c r="G20" s="1093"/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017"/>
      <c r="S20" s="1013"/>
      <c r="T20" s="1013"/>
      <c r="U20" s="1014"/>
      <c r="V20" s="1031"/>
      <c r="W20" s="1034"/>
      <c r="X20" s="1034"/>
      <c r="Y20" s="1035"/>
      <c r="Z20" s="1103"/>
      <c r="AA20" s="1285"/>
      <c r="AB20" s="1285"/>
      <c r="AC20" s="1285"/>
      <c r="AD20" s="1285"/>
      <c r="AE20" s="1286"/>
      <c r="AH20" s="702">
        <f>SUM(Z19:AE23)</f>
        <v>1022</v>
      </c>
    </row>
    <row r="21" spans="1:34" ht="19.5" customHeight="1" x14ac:dyDescent="0.35">
      <c r="B21" s="1017"/>
      <c r="C21" s="1013"/>
      <c r="D21" s="1013"/>
      <c r="E21" s="1013"/>
      <c r="F21" s="1018"/>
      <c r="G21" s="1093"/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017"/>
      <c r="S21" s="1013"/>
      <c r="T21" s="1013"/>
      <c r="U21" s="1014"/>
      <c r="V21" s="1031"/>
      <c r="W21" s="1034"/>
      <c r="X21" s="1034"/>
      <c r="Y21" s="1035"/>
      <c r="Z21" s="1103"/>
      <c r="AA21" s="1285"/>
      <c r="AB21" s="1285"/>
      <c r="AC21" s="1285"/>
      <c r="AD21" s="1285"/>
      <c r="AE21" s="1286"/>
    </row>
    <row r="22" spans="1:34" ht="19.5" customHeight="1" x14ac:dyDescent="0.35">
      <c r="B22" s="1017"/>
      <c r="C22" s="1013"/>
      <c r="D22" s="1013"/>
      <c r="E22" s="1013"/>
      <c r="F22" s="1018"/>
      <c r="G22" s="1093"/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017"/>
      <c r="S22" s="1013"/>
      <c r="T22" s="1013"/>
      <c r="U22" s="1014"/>
      <c r="V22" s="1031"/>
      <c r="W22" s="1034"/>
      <c r="X22" s="1034"/>
      <c r="Y22" s="1035"/>
      <c r="Z22" s="1103"/>
      <c r="AA22" s="1285"/>
      <c r="AB22" s="1285"/>
      <c r="AC22" s="1285"/>
      <c r="AD22" s="1285"/>
      <c r="AE22" s="1286"/>
    </row>
    <row r="23" spans="1:34" ht="19.5" customHeight="1" x14ac:dyDescent="0.35">
      <c r="B23" s="1017"/>
      <c r="C23" s="1013"/>
      <c r="D23" s="1013"/>
      <c r="E23" s="1013"/>
      <c r="F23" s="1018"/>
      <c r="G23" s="1093"/>
      <c r="H23" s="1040"/>
      <c r="I23" s="1040"/>
      <c r="J23" s="1040"/>
      <c r="K23" s="1040"/>
      <c r="L23" s="1040"/>
      <c r="M23" s="1040"/>
      <c r="N23" s="1040"/>
      <c r="O23" s="1040"/>
      <c r="P23" s="1040"/>
      <c r="Q23" s="1040"/>
      <c r="R23" s="1017"/>
      <c r="S23" s="1013"/>
      <c r="T23" s="1013"/>
      <c r="U23" s="1014"/>
      <c r="V23" s="1031"/>
      <c r="W23" s="1034"/>
      <c r="X23" s="1034"/>
      <c r="Y23" s="1035"/>
      <c r="Z23" s="1103"/>
      <c r="AA23" s="1285"/>
      <c r="AB23" s="1285"/>
      <c r="AC23" s="1285"/>
      <c r="AD23" s="1285"/>
      <c r="AE23" s="1286"/>
    </row>
    <row r="24" spans="1:34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22"/>
      <c r="W24" s="1023"/>
      <c r="X24" s="1023"/>
      <c r="Y24" s="1024"/>
      <c r="Z24" s="1103"/>
      <c r="AA24" s="1285"/>
      <c r="AB24" s="1285"/>
      <c r="AC24" s="1285"/>
      <c r="AD24" s="1285"/>
      <c r="AE24" s="1286"/>
    </row>
    <row r="25" spans="1:34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22"/>
      <c r="W25" s="1023"/>
      <c r="X25" s="1023"/>
      <c r="Y25" s="1024"/>
      <c r="Z25" s="1012"/>
      <c r="AA25" s="1015"/>
      <c r="AB25" s="1015"/>
      <c r="AC25" s="1015"/>
      <c r="AD25" s="1015"/>
      <c r="AE25" s="1016"/>
    </row>
    <row r="26" spans="1:34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22"/>
      <c r="W26" s="1023"/>
      <c r="X26" s="1023"/>
      <c r="Y26" s="1024"/>
      <c r="Z26" s="1012"/>
      <c r="AA26" s="1015"/>
      <c r="AB26" s="1015"/>
      <c r="AC26" s="1015"/>
      <c r="AD26" s="1015"/>
      <c r="AE26" s="1016"/>
    </row>
    <row r="27" spans="1:34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22"/>
      <c r="W27" s="1023"/>
      <c r="X27" s="1023"/>
      <c r="Y27" s="1024"/>
      <c r="Z27" s="1012"/>
      <c r="AA27" s="1015"/>
      <c r="AB27" s="1015"/>
      <c r="AC27" s="1015"/>
      <c r="AD27" s="1015"/>
      <c r="AE27" s="1016"/>
    </row>
    <row r="28" spans="1:34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1:34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1:34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1:34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22"/>
      <c r="W31" s="1023"/>
      <c r="X31" s="1023"/>
      <c r="Y31" s="1024"/>
      <c r="Z31" s="1012"/>
      <c r="AA31" s="1015"/>
      <c r="AB31" s="1015"/>
      <c r="AC31" s="1015"/>
      <c r="AD31" s="1015"/>
      <c r="AE31" s="1016"/>
    </row>
    <row r="32" spans="1:34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22"/>
      <c r="W32" s="1023"/>
      <c r="X32" s="1023"/>
      <c r="Y32" s="102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008"/>
      <c r="S36" s="1009"/>
      <c r="T36" s="1009"/>
      <c r="U36" s="1010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008"/>
      <c r="S37" s="1009"/>
      <c r="T37" s="1009"/>
      <c r="U37" s="1010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6" thickBot="1" x14ac:dyDescent="0.4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8"/>
      <c r="X38" s="8"/>
      <c r="Y38" s="8"/>
      <c r="Z38" s="1003">
        <f>SUM(Z19:AE37)</f>
        <v>1022</v>
      </c>
      <c r="AA38" s="1004"/>
      <c r="AB38" s="1004"/>
      <c r="AC38" s="1004"/>
      <c r="AD38" s="1004"/>
      <c r="AE38" s="1005"/>
    </row>
    <row r="39" spans="2:31" x14ac:dyDescent="0.3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716"/>
      <c r="F40" s="716"/>
      <c r="G40" s="716"/>
      <c r="H40" s="716"/>
      <c r="I40" s="716"/>
      <c r="J40" s="716"/>
      <c r="K40" s="716"/>
      <c r="L40" s="716"/>
      <c r="M40" s="716"/>
      <c r="N40" s="716"/>
      <c r="O40" s="716"/>
      <c r="P40" s="716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4"/>
      <c r="R41" s="7" t="s">
        <v>18</v>
      </c>
      <c r="S41" s="4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16" thickBot="1" x14ac:dyDescent="0.4"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2"/>
    </row>
  </sheetData>
  <mergeCells count="117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E41:P41"/>
    <mergeCell ref="T41:AD41"/>
    <mergeCell ref="E42:P42"/>
    <mergeCell ref="B37:F37"/>
    <mergeCell ref="G37:Q37"/>
    <mergeCell ref="R37:U37"/>
    <mergeCell ref="V37:Y37"/>
    <mergeCell ref="Z37:AE37"/>
    <mergeCell ref="Z38:AE38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3"/>
  <sheetViews>
    <sheetView topLeftCell="A6" workbookViewId="0">
      <selection activeCell="G23" sqref="G23:Q23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19"/>
      <c r="G2" s="719"/>
      <c r="H2" s="719"/>
      <c r="I2" s="71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17"/>
      <c r="C3" s="718"/>
      <c r="D3" s="718"/>
      <c r="E3" s="71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20"/>
      <c r="Z3" s="720"/>
      <c r="AA3" s="720"/>
      <c r="AB3" s="26"/>
      <c r="AC3" s="26"/>
      <c r="AD3" s="26"/>
      <c r="AE3" s="31"/>
    </row>
    <row r="4" spans="2:33" s="4" customFormat="1" x14ac:dyDescent="0.35">
      <c r="B4" s="717"/>
      <c r="C4" s="718"/>
      <c r="D4" s="718"/>
      <c r="E4" s="71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20"/>
      <c r="Z4" s="72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723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5</v>
      </c>
      <c r="AC8" s="15">
        <v>2</v>
      </c>
      <c r="AD8" s="15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9.5" customHeight="1" x14ac:dyDescent="0.35">
      <c r="B18" s="1017"/>
      <c r="C18" s="1013"/>
      <c r="D18" s="1013"/>
      <c r="E18" s="1013"/>
      <c r="F18" s="1013"/>
      <c r="G18" s="1039" t="s">
        <v>724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042">
        <v>12</v>
      </c>
      <c r="S18" s="1043"/>
      <c r="T18" s="1043"/>
      <c r="U18" s="1044"/>
      <c r="V18" s="1282">
        <v>1100</v>
      </c>
      <c r="W18" s="1283"/>
      <c r="X18" s="1283"/>
      <c r="Y18" s="1284"/>
      <c r="Z18" s="1031">
        <f t="shared" ref="Z18" si="0">+R18*V18</f>
        <v>13200</v>
      </c>
      <c r="AA18" s="1032"/>
      <c r="AB18" s="1032"/>
      <c r="AC18" s="1032"/>
      <c r="AD18" s="1032"/>
      <c r="AE18" s="1033"/>
    </row>
    <row r="19" spans="2:35" ht="19.5" customHeight="1" x14ac:dyDescent="0.35">
      <c r="B19" s="1017"/>
      <c r="C19" s="1013"/>
      <c r="D19" s="1013"/>
      <c r="E19" s="1013"/>
      <c r="F19" s="1013"/>
      <c r="G19" s="1039" t="s">
        <v>485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042">
        <v>40</v>
      </c>
      <c r="S19" s="1043"/>
      <c r="T19" s="1043"/>
      <c r="U19" s="1044"/>
      <c r="V19" s="1282">
        <v>232</v>
      </c>
      <c r="W19" s="1283"/>
      <c r="X19" s="1283"/>
      <c r="Y19" s="1284"/>
      <c r="Z19" s="1031">
        <f t="shared" ref="Z19:Z24" si="1">+R19*V19</f>
        <v>9280</v>
      </c>
      <c r="AA19" s="1032"/>
      <c r="AB19" s="1032"/>
      <c r="AC19" s="1032"/>
      <c r="AD19" s="1032"/>
      <c r="AE19" s="1033"/>
    </row>
    <row r="20" spans="2:35" ht="19.5" customHeight="1" x14ac:dyDescent="0.35">
      <c r="B20" s="1017"/>
      <c r="C20" s="1013"/>
      <c r="D20" s="1013"/>
      <c r="E20" s="1013"/>
      <c r="F20" s="1013"/>
      <c r="G20" s="1039" t="s">
        <v>473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1"/>
      <c r="R20" s="1042">
        <v>40</v>
      </c>
      <c r="S20" s="1043"/>
      <c r="T20" s="1043"/>
      <c r="U20" s="1044"/>
      <c r="V20" s="1031">
        <v>232</v>
      </c>
      <c r="W20" s="1032"/>
      <c r="X20" s="1032"/>
      <c r="Y20" s="1033"/>
      <c r="Z20" s="1031">
        <f t="shared" si="1"/>
        <v>9280</v>
      </c>
      <c r="AA20" s="1032"/>
      <c r="AB20" s="1032"/>
      <c r="AC20" s="1032"/>
      <c r="AD20" s="1032"/>
      <c r="AE20" s="1033"/>
    </row>
    <row r="21" spans="2:35" ht="19.5" customHeight="1" x14ac:dyDescent="0.35">
      <c r="B21" s="1017"/>
      <c r="C21" s="1013"/>
      <c r="D21" s="1013"/>
      <c r="E21" s="1013"/>
      <c r="F21" s="1013"/>
      <c r="G21" s="1039" t="s">
        <v>725</v>
      </c>
      <c r="H21" s="1040"/>
      <c r="I21" s="1040"/>
      <c r="J21" s="1040"/>
      <c r="K21" s="1040"/>
      <c r="L21" s="1040"/>
      <c r="M21" s="1040"/>
      <c r="N21" s="1040"/>
      <c r="O21" s="1040"/>
      <c r="P21" s="1040"/>
      <c r="Q21" s="1041"/>
      <c r="R21" s="1042">
        <v>3</v>
      </c>
      <c r="S21" s="1043"/>
      <c r="T21" s="1043"/>
      <c r="U21" s="1044"/>
      <c r="V21" s="1282">
        <v>1345</v>
      </c>
      <c r="W21" s="1283"/>
      <c r="X21" s="1283"/>
      <c r="Y21" s="1284"/>
      <c r="Z21" s="1031">
        <f t="shared" si="1"/>
        <v>4035</v>
      </c>
      <c r="AA21" s="1032"/>
      <c r="AB21" s="1032"/>
      <c r="AC21" s="1032"/>
      <c r="AD21" s="1032"/>
      <c r="AE21" s="1033"/>
    </row>
    <row r="22" spans="2:35" ht="19.5" customHeight="1" x14ac:dyDescent="0.35">
      <c r="B22" s="1017"/>
      <c r="C22" s="1013"/>
      <c r="D22" s="1013"/>
      <c r="E22" s="1013"/>
      <c r="F22" s="1013"/>
      <c r="G22" s="1039" t="s">
        <v>726</v>
      </c>
      <c r="H22" s="1040"/>
      <c r="I22" s="1040"/>
      <c r="J22" s="1040"/>
      <c r="K22" s="1040"/>
      <c r="L22" s="1040"/>
      <c r="M22" s="1040"/>
      <c r="N22" s="1040"/>
      <c r="O22" s="1040"/>
      <c r="P22" s="1040"/>
      <c r="Q22" s="1041"/>
      <c r="R22" s="1042">
        <v>1</v>
      </c>
      <c r="S22" s="1043"/>
      <c r="T22" s="1043"/>
      <c r="U22" s="1044"/>
      <c r="V22" s="1282">
        <v>1357</v>
      </c>
      <c r="W22" s="1283"/>
      <c r="X22" s="1283"/>
      <c r="Y22" s="1284"/>
      <c r="Z22" s="1031">
        <f t="shared" si="1"/>
        <v>1357</v>
      </c>
      <c r="AA22" s="1032"/>
      <c r="AB22" s="1032"/>
      <c r="AC22" s="1032"/>
      <c r="AD22" s="1032"/>
      <c r="AE22" s="1033"/>
    </row>
    <row r="23" spans="2:35" ht="19.5" customHeight="1" x14ac:dyDescent="0.35">
      <c r="B23" s="1017"/>
      <c r="C23" s="1013"/>
      <c r="D23" s="1013"/>
      <c r="E23" s="1013"/>
      <c r="F23" s="1013"/>
      <c r="G23" s="1039" t="s">
        <v>672</v>
      </c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042">
        <v>2</v>
      </c>
      <c r="S23" s="1043"/>
      <c r="T23" s="1043"/>
      <c r="U23" s="1044"/>
      <c r="V23" s="1282">
        <v>1309</v>
      </c>
      <c r="W23" s="1283"/>
      <c r="X23" s="1283"/>
      <c r="Y23" s="1284"/>
      <c r="Z23" s="1031">
        <f t="shared" si="1"/>
        <v>2618</v>
      </c>
      <c r="AA23" s="1032"/>
      <c r="AB23" s="1032"/>
      <c r="AC23" s="1032"/>
      <c r="AD23" s="1032"/>
      <c r="AE23" s="1033"/>
    </row>
    <row r="24" spans="2:35" ht="19.5" customHeight="1" x14ac:dyDescent="0.35">
      <c r="B24" s="1017"/>
      <c r="C24" s="1013"/>
      <c r="D24" s="1013"/>
      <c r="E24" s="1013"/>
      <c r="F24" s="1013"/>
      <c r="G24" s="1039" t="s">
        <v>345</v>
      </c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042">
        <v>1</v>
      </c>
      <c r="S24" s="1043"/>
      <c r="T24" s="1043"/>
      <c r="U24" s="1044"/>
      <c r="V24" s="1282">
        <v>2130</v>
      </c>
      <c r="W24" s="1283"/>
      <c r="X24" s="1283"/>
      <c r="Y24" s="1284"/>
      <c r="Z24" s="1031">
        <f t="shared" si="1"/>
        <v>2130</v>
      </c>
      <c r="AA24" s="1032"/>
      <c r="AB24" s="1032"/>
      <c r="AC24" s="1032"/>
      <c r="AD24" s="1032"/>
      <c r="AE24" s="1033"/>
      <c r="AI24" s="702"/>
    </row>
    <row r="25" spans="2:35" ht="19.5" customHeight="1" x14ac:dyDescent="0.35">
      <c r="B25" s="1017"/>
      <c r="C25" s="1013"/>
      <c r="D25" s="1013"/>
      <c r="E25" s="1013"/>
      <c r="F25" s="1013"/>
      <c r="G25" s="1039" t="s">
        <v>604</v>
      </c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042">
        <v>2</v>
      </c>
      <c r="S25" s="1043"/>
      <c r="T25" s="1043"/>
      <c r="U25" s="1044"/>
      <c r="V25" s="1282">
        <v>2266</v>
      </c>
      <c r="W25" s="1283"/>
      <c r="X25" s="1283"/>
      <c r="Y25" s="1284"/>
      <c r="Z25" s="1031">
        <f t="shared" ref="Z25" si="2">+R25*V25</f>
        <v>4532</v>
      </c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3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042"/>
      <c r="S26" s="1043"/>
      <c r="T26" s="1043"/>
      <c r="U26" s="1044"/>
      <c r="V26" s="1282"/>
      <c r="W26" s="1283"/>
      <c r="X26" s="1283"/>
      <c r="Y26" s="1284"/>
      <c r="Z26" s="1031"/>
      <c r="AA26" s="1032"/>
      <c r="AB26" s="1032"/>
      <c r="AC26" s="1032"/>
      <c r="AD26" s="1032"/>
      <c r="AE26" s="1033"/>
    </row>
    <row r="27" spans="2:35" ht="19.5" customHeight="1" x14ac:dyDescent="0.35">
      <c r="B27" s="1017"/>
      <c r="C27" s="1013"/>
      <c r="D27" s="1013"/>
      <c r="E27" s="1013"/>
      <c r="F27" s="1013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042"/>
      <c r="S27" s="1043"/>
      <c r="T27" s="1043"/>
      <c r="U27" s="1044"/>
      <c r="V27" s="1282"/>
      <c r="W27" s="1283"/>
      <c r="X27" s="1283"/>
      <c r="Y27" s="1284"/>
      <c r="Z27" s="1031"/>
      <c r="AA27" s="1032"/>
      <c r="AB27" s="1032"/>
      <c r="AC27" s="1032"/>
      <c r="AD27" s="1032"/>
      <c r="AE27" s="1033"/>
    </row>
    <row r="28" spans="2:35" ht="19.5" customHeight="1" x14ac:dyDescent="0.35">
      <c r="B28" s="1017"/>
      <c r="C28" s="1013"/>
      <c r="D28" s="1013"/>
      <c r="E28" s="1013"/>
      <c r="F28" s="1013"/>
      <c r="G28" s="1287"/>
      <c r="H28" s="1288"/>
      <c r="I28" s="1288"/>
      <c r="J28" s="1288"/>
      <c r="K28" s="1288"/>
      <c r="L28" s="1288"/>
      <c r="M28" s="1288"/>
      <c r="N28" s="1288"/>
      <c r="O28" s="1288"/>
      <c r="P28" s="1288"/>
      <c r="Q28" s="1289"/>
      <c r="R28" s="1017"/>
      <c r="S28" s="1013"/>
      <c r="T28" s="1013"/>
      <c r="U28" s="1014"/>
      <c r="V28" s="1147"/>
      <c r="W28" s="1148"/>
      <c r="X28" s="1148"/>
      <c r="Y28" s="1149"/>
      <c r="Z28" s="1022"/>
      <c r="AA28" s="1124"/>
      <c r="AB28" s="1124"/>
      <c r="AC28" s="1124"/>
      <c r="AD28" s="1124"/>
      <c r="AE28" s="1125"/>
    </row>
    <row r="29" spans="2:35" ht="19.5" customHeight="1" x14ac:dyDescent="0.35">
      <c r="B29" s="1140"/>
      <c r="C29" s="1141"/>
      <c r="D29" s="1141"/>
      <c r="E29" s="1141"/>
      <c r="F29" s="1107"/>
      <c r="G29" s="1140"/>
      <c r="H29" s="1141"/>
      <c r="I29" s="1141"/>
      <c r="J29" s="1141"/>
      <c r="K29" s="1141"/>
      <c r="L29" s="1141"/>
      <c r="M29" s="1141"/>
      <c r="N29" s="1141"/>
      <c r="O29" s="1141"/>
      <c r="P29" s="1141"/>
      <c r="Q29" s="1142"/>
      <c r="R29" s="1334"/>
      <c r="S29" s="1144"/>
      <c r="T29" s="1144"/>
      <c r="U29" s="1335"/>
      <c r="V29" s="1245"/>
      <c r="W29" s="1229"/>
      <c r="X29" s="1229"/>
      <c r="Y29" s="1246"/>
      <c r="Z29" s="1022"/>
      <c r="AA29" s="1124"/>
      <c r="AB29" s="1124"/>
      <c r="AC29" s="1124"/>
      <c r="AD29" s="1124"/>
      <c r="AE29" s="1125"/>
    </row>
    <row r="30" spans="2:35" ht="19.5" customHeight="1" x14ac:dyDescent="0.35">
      <c r="B30" s="1017"/>
      <c r="C30" s="1013"/>
      <c r="D30" s="1013"/>
      <c r="E30" s="1013"/>
      <c r="F30" s="1013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017"/>
      <c r="S30" s="1013"/>
      <c r="T30" s="1013"/>
      <c r="U30" s="1014"/>
      <c r="V30" s="1282"/>
      <c r="W30" s="1283"/>
      <c r="X30" s="1283"/>
      <c r="Y30" s="1284"/>
      <c r="Z30" s="1031"/>
      <c r="AA30" s="1032"/>
      <c r="AB30" s="1032"/>
      <c r="AC30" s="1032"/>
      <c r="AD30" s="1032"/>
      <c r="AE30" s="1033"/>
    </row>
    <row r="31" spans="2:35" ht="19.5" customHeight="1" x14ac:dyDescent="0.35">
      <c r="B31" s="1017"/>
      <c r="C31" s="1013"/>
      <c r="D31" s="1013"/>
      <c r="E31" s="1013"/>
      <c r="F31" s="1013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017"/>
      <c r="S31" s="1013"/>
      <c r="T31" s="1013"/>
      <c r="U31" s="1014"/>
      <c r="V31" s="1282"/>
      <c r="W31" s="1283"/>
      <c r="X31" s="1283"/>
      <c r="Y31" s="1284"/>
      <c r="Z31" s="1031"/>
      <c r="AA31" s="1032"/>
      <c r="AB31" s="1032"/>
      <c r="AC31" s="1032"/>
      <c r="AD31" s="1032"/>
      <c r="AE31" s="1033"/>
    </row>
    <row r="32" spans="2:35" ht="19.5" customHeight="1" x14ac:dyDescent="0.35">
      <c r="B32" s="1017"/>
      <c r="C32" s="1013"/>
      <c r="D32" s="1013"/>
      <c r="E32" s="1013"/>
      <c r="F32" s="1013"/>
      <c r="G32" s="1287"/>
      <c r="H32" s="1288"/>
      <c r="I32" s="1288"/>
      <c r="J32" s="1288"/>
      <c r="K32" s="1288"/>
      <c r="L32" s="1288"/>
      <c r="M32" s="1288"/>
      <c r="N32" s="1288"/>
      <c r="O32" s="1288"/>
      <c r="P32" s="1288"/>
      <c r="Q32" s="1289"/>
      <c r="R32" s="1017"/>
      <c r="S32" s="1013"/>
      <c r="T32" s="1013"/>
      <c r="U32" s="1014"/>
      <c r="V32" s="1147"/>
      <c r="W32" s="1148"/>
      <c r="X32" s="1148"/>
      <c r="Y32" s="1149"/>
      <c r="Z32" s="1022"/>
      <c r="AA32" s="1124"/>
      <c r="AB32" s="1124"/>
      <c r="AC32" s="1124"/>
      <c r="AD32" s="1124"/>
      <c r="AE32" s="1125"/>
    </row>
    <row r="33" spans="2:31" x14ac:dyDescent="0.35">
      <c r="B33" s="1017"/>
      <c r="C33" s="1013"/>
      <c r="D33" s="1013"/>
      <c r="E33" s="1013"/>
      <c r="F33" s="1013"/>
      <c r="G33" s="1287"/>
      <c r="H33" s="1288"/>
      <c r="I33" s="1288"/>
      <c r="J33" s="1288"/>
      <c r="K33" s="1288"/>
      <c r="L33" s="1288"/>
      <c r="M33" s="1288"/>
      <c r="N33" s="1288"/>
      <c r="O33" s="1288"/>
      <c r="P33" s="1288"/>
      <c r="Q33" s="1289"/>
      <c r="R33" s="1017"/>
      <c r="S33" s="1013"/>
      <c r="T33" s="1013"/>
      <c r="U33" s="1014"/>
      <c r="V33" s="1147"/>
      <c r="W33" s="1148"/>
      <c r="X33" s="1148"/>
      <c r="Y33" s="1149"/>
      <c r="Z33" s="1022"/>
      <c r="AA33" s="1124"/>
      <c r="AB33" s="1124"/>
      <c r="AC33" s="1124"/>
      <c r="AD33" s="1124"/>
      <c r="AE33" s="1125"/>
    </row>
    <row r="34" spans="2:31" x14ac:dyDescent="0.35">
      <c r="B34" s="1140"/>
      <c r="C34" s="1141"/>
      <c r="D34" s="1141"/>
      <c r="E34" s="1141"/>
      <c r="F34" s="1107"/>
      <c r="G34" s="1140"/>
      <c r="H34" s="1141"/>
      <c r="I34" s="1141"/>
      <c r="J34" s="1141"/>
      <c r="K34" s="1141"/>
      <c r="L34" s="1141"/>
      <c r="M34" s="1141"/>
      <c r="N34" s="1141"/>
      <c r="O34" s="1141"/>
      <c r="P34" s="1141"/>
      <c r="Q34" s="1142"/>
      <c r="R34" s="1334"/>
      <c r="S34" s="1144"/>
      <c r="T34" s="1144"/>
      <c r="U34" s="1335"/>
      <c r="V34" s="1245"/>
      <c r="W34" s="1229"/>
      <c r="X34" s="1229"/>
      <c r="Y34" s="1246"/>
      <c r="Z34" s="1022"/>
      <c r="AA34" s="1124"/>
      <c r="AB34" s="1124"/>
      <c r="AC34" s="1124"/>
      <c r="AD34" s="1124"/>
      <c r="AE34" s="1125"/>
    </row>
    <row r="35" spans="2:31" ht="22.5" customHeight="1" x14ac:dyDescent="0.35">
      <c r="B35" s="1017"/>
      <c r="C35" s="1013"/>
      <c r="D35" s="1013"/>
      <c r="E35" s="1013"/>
      <c r="F35" s="1013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017"/>
      <c r="S35" s="1013"/>
      <c r="T35" s="1013"/>
      <c r="U35" s="1014"/>
      <c r="V35" s="1282"/>
      <c r="W35" s="1283"/>
      <c r="X35" s="1283"/>
      <c r="Y35" s="1284"/>
      <c r="Z35" s="1031"/>
      <c r="AA35" s="1032"/>
      <c r="AB35" s="1032"/>
      <c r="AC35" s="1032"/>
      <c r="AD35" s="1032"/>
      <c r="AE35" s="1033"/>
    </row>
    <row r="36" spans="2:31" x14ac:dyDescent="0.35">
      <c r="B36" s="1017"/>
      <c r="C36" s="1013"/>
      <c r="D36" s="1013"/>
      <c r="E36" s="1013"/>
      <c r="F36" s="1013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017"/>
      <c r="S36" s="1013"/>
      <c r="T36" s="1013"/>
      <c r="U36" s="1014"/>
      <c r="V36" s="1282"/>
      <c r="W36" s="1283"/>
      <c r="X36" s="1283"/>
      <c r="Y36" s="1284"/>
      <c r="Z36" s="1031"/>
      <c r="AA36" s="1032"/>
      <c r="AB36" s="1032"/>
      <c r="AC36" s="1032"/>
      <c r="AD36" s="1032"/>
      <c r="AE36" s="1033"/>
    </row>
    <row r="37" spans="2:31" x14ac:dyDescent="0.35">
      <c r="B37" s="1017"/>
      <c r="C37" s="1013"/>
      <c r="D37" s="1013"/>
      <c r="E37" s="1013"/>
      <c r="F37" s="1013"/>
      <c r="G37" s="1287"/>
      <c r="H37" s="1288"/>
      <c r="I37" s="1288"/>
      <c r="J37" s="1288"/>
      <c r="K37" s="1288"/>
      <c r="L37" s="1288"/>
      <c r="M37" s="1288"/>
      <c r="N37" s="1288"/>
      <c r="O37" s="1288"/>
      <c r="P37" s="1288"/>
      <c r="Q37" s="1289"/>
      <c r="R37" s="1017"/>
      <c r="S37" s="1013"/>
      <c r="T37" s="1013"/>
      <c r="U37" s="1014"/>
      <c r="V37" s="1147"/>
      <c r="W37" s="1148"/>
      <c r="X37" s="1148"/>
      <c r="Y37" s="1149"/>
      <c r="Z37" s="1022"/>
      <c r="AA37" s="1124"/>
      <c r="AB37" s="1124"/>
      <c r="AC37" s="1124"/>
      <c r="AD37" s="1124"/>
      <c r="AE37" s="1125"/>
    </row>
    <row r="38" spans="2:3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334"/>
      <c r="S38" s="1144"/>
      <c r="T38" s="1144"/>
      <c r="U38" s="1335"/>
      <c r="V38" s="1245"/>
      <c r="W38" s="1229"/>
      <c r="X38" s="1229"/>
      <c r="Y38" s="1246"/>
      <c r="Z38" s="1022"/>
      <c r="AA38" s="1124"/>
      <c r="AB38" s="1124"/>
      <c r="AC38" s="1124"/>
      <c r="AD38" s="1124"/>
      <c r="AE38" s="1125"/>
    </row>
    <row r="39" spans="2:31" x14ac:dyDescent="0.35">
      <c r="B39" s="1017"/>
      <c r="C39" s="1013"/>
      <c r="D39" s="1013"/>
      <c r="E39" s="1013"/>
      <c r="F39" s="1013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017"/>
      <c r="S39" s="1013"/>
      <c r="T39" s="1013"/>
      <c r="U39" s="1014"/>
      <c r="V39" s="1282"/>
      <c r="W39" s="1283"/>
      <c r="X39" s="1283"/>
      <c r="Y39" s="1284"/>
      <c r="Z39" s="1031"/>
      <c r="AA39" s="1032"/>
      <c r="AB39" s="1032"/>
      <c r="AC39" s="1032"/>
      <c r="AD39" s="1032"/>
      <c r="AE39" s="1033"/>
    </row>
    <row r="40" spans="2:31" x14ac:dyDescent="0.35">
      <c r="B40" s="1017"/>
      <c r="C40" s="1013"/>
      <c r="D40" s="1013"/>
      <c r="E40" s="1013"/>
      <c r="F40" s="1013"/>
      <c r="G40" s="1287"/>
      <c r="H40" s="1288"/>
      <c r="I40" s="1288"/>
      <c r="J40" s="1288"/>
      <c r="K40" s="1288"/>
      <c r="L40" s="1288"/>
      <c r="M40" s="1288"/>
      <c r="N40" s="1288"/>
      <c r="O40" s="1288"/>
      <c r="P40" s="1288"/>
      <c r="Q40" s="1289"/>
      <c r="R40" s="1017"/>
      <c r="S40" s="1013"/>
      <c r="T40" s="1013"/>
      <c r="U40" s="1014"/>
      <c r="V40" s="1147"/>
      <c r="W40" s="1148"/>
      <c r="X40" s="1148"/>
      <c r="Y40" s="1149"/>
      <c r="Z40" s="1022"/>
      <c r="AA40" s="1124"/>
      <c r="AB40" s="1124"/>
      <c r="AC40" s="1124"/>
      <c r="AD40" s="1124"/>
      <c r="AE40" s="1125"/>
    </row>
    <row r="41" spans="2:3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334"/>
      <c r="S41" s="1144"/>
      <c r="T41" s="1144"/>
      <c r="U41" s="1335"/>
      <c r="V41" s="1245"/>
      <c r="W41" s="1229"/>
      <c r="X41" s="1229"/>
      <c r="Y41" s="1246"/>
      <c r="Z41" s="1022"/>
      <c r="AA41" s="1124"/>
      <c r="AB41" s="1124"/>
      <c r="AC41" s="1124"/>
      <c r="AD41" s="1124"/>
      <c r="AE41" s="1125"/>
    </row>
    <row r="42" spans="2:31" x14ac:dyDescent="0.35">
      <c r="B42" s="1017"/>
      <c r="C42" s="1013"/>
      <c r="D42" s="1013"/>
      <c r="E42" s="1013"/>
      <c r="F42" s="1013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017"/>
      <c r="S42" s="1013"/>
      <c r="T42" s="1013"/>
      <c r="U42" s="1014"/>
      <c r="V42" s="1282"/>
      <c r="W42" s="1283"/>
      <c r="X42" s="1283"/>
      <c r="Y42" s="1284"/>
      <c r="Z42" s="1031"/>
      <c r="AA42" s="1032"/>
      <c r="AB42" s="1032"/>
      <c r="AC42" s="1032"/>
      <c r="AD42" s="1032"/>
      <c r="AE42" s="1033"/>
    </row>
    <row r="43" spans="2:31" x14ac:dyDescent="0.35">
      <c r="B43" s="1017"/>
      <c r="C43" s="1013"/>
      <c r="D43" s="1013"/>
      <c r="E43" s="1013"/>
      <c r="F43" s="1013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017"/>
      <c r="S43" s="1013"/>
      <c r="T43" s="1013"/>
      <c r="U43" s="1014"/>
      <c r="V43" s="1282"/>
      <c r="W43" s="1283"/>
      <c r="X43" s="1283"/>
      <c r="Y43" s="1284"/>
      <c r="Z43" s="1031"/>
      <c r="AA43" s="1032"/>
      <c r="AB43" s="1032"/>
      <c r="AC43" s="1032"/>
      <c r="AD43" s="1032"/>
      <c r="AE43" s="1033"/>
    </row>
    <row r="44" spans="2:3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334"/>
      <c r="S44" s="1144"/>
      <c r="T44" s="1144"/>
      <c r="U44" s="1335"/>
      <c r="V44" s="1245"/>
      <c r="W44" s="1229"/>
      <c r="X44" s="1229"/>
      <c r="Y44" s="1246"/>
      <c r="Z44" s="1022"/>
      <c r="AA44" s="1124"/>
      <c r="AB44" s="1124"/>
      <c r="AC44" s="1124"/>
      <c r="AD44" s="1124"/>
      <c r="AE44" s="1125"/>
    </row>
    <row r="45" spans="2:31" ht="16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338"/>
      <c r="S45" s="1160"/>
      <c r="T45" s="1160"/>
      <c r="U45" s="1339"/>
      <c r="V45" s="1343"/>
      <c r="W45" s="1224"/>
      <c r="X45" s="1224"/>
      <c r="Y45" s="1344"/>
      <c r="Z45" s="1234"/>
      <c r="AA45" s="1163"/>
      <c r="AB45" s="1163"/>
      <c r="AC45" s="1163"/>
      <c r="AD45" s="1163"/>
      <c r="AE45" s="1164"/>
    </row>
    <row r="46" spans="2:31" ht="16" thickBot="1" x14ac:dyDescent="0.4">
      <c r="B46" s="1156"/>
      <c r="C46" s="1157"/>
      <c r="D46" s="1157"/>
      <c r="E46" s="1157"/>
      <c r="F46" s="1011"/>
      <c r="G46" s="1156"/>
      <c r="H46" s="1157"/>
      <c r="I46" s="1157"/>
      <c r="J46" s="1157"/>
      <c r="K46" s="1157"/>
      <c r="L46" s="1157"/>
      <c r="M46" s="1157"/>
      <c r="N46" s="1157"/>
      <c r="O46" s="1157"/>
      <c r="P46" s="1157"/>
      <c r="Q46" s="1158"/>
      <c r="R46" s="1338"/>
      <c r="S46" s="1160"/>
      <c r="T46" s="1160"/>
      <c r="U46" s="1339"/>
      <c r="V46" s="1343"/>
      <c r="W46" s="1224"/>
      <c r="X46" s="1224"/>
      <c r="Y46" s="1344"/>
      <c r="Z46" s="1234"/>
      <c r="AA46" s="1163"/>
      <c r="AB46" s="1163"/>
      <c r="AC46" s="1163"/>
      <c r="AD46" s="1163"/>
      <c r="AE46" s="1164"/>
    </row>
    <row r="47" spans="2:31" ht="16" thickBot="1" x14ac:dyDescent="0.4">
      <c r="B47" s="1156"/>
      <c r="C47" s="1157"/>
      <c r="D47" s="1157"/>
      <c r="E47" s="1157"/>
      <c r="F47" s="1011"/>
      <c r="G47" s="1156"/>
      <c r="H47" s="1157"/>
      <c r="I47" s="1157"/>
      <c r="J47" s="1157"/>
      <c r="K47" s="1157"/>
      <c r="L47" s="1157"/>
      <c r="M47" s="1157"/>
      <c r="N47" s="1157"/>
      <c r="O47" s="1157"/>
      <c r="P47" s="1157"/>
      <c r="Q47" s="1158"/>
      <c r="R47" s="1338"/>
      <c r="S47" s="1160"/>
      <c r="T47" s="1160"/>
      <c r="U47" s="1339"/>
      <c r="V47" s="1343"/>
      <c r="W47" s="1224"/>
      <c r="X47" s="1224"/>
      <c r="Y47" s="1344"/>
      <c r="Z47" s="1234"/>
      <c r="AA47" s="1163"/>
      <c r="AB47" s="1163"/>
      <c r="AC47" s="1163"/>
      <c r="AD47" s="1163"/>
      <c r="AE47" s="1164"/>
    </row>
    <row r="48" spans="2:31" ht="16" thickBot="1" x14ac:dyDescent="0.4">
      <c r="B48" s="1156"/>
      <c r="C48" s="1157"/>
      <c r="D48" s="1157"/>
      <c r="E48" s="1157"/>
      <c r="F48" s="1011"/>
      <c r="G48" s="1156"/>
      <c r="H48" s="1157"/>
      <c r="I48" s="1157"/>
      <c r="J48" s="1157"/>
      <c r="K48" s="1157"/>
      <c r="L48" s="1157"/>
      <c r="M48" s="1157"/>
      <c r="N48" s="1157"/>
      <c r="O48" s="1157"/>
      <c r="P48" s="1157"/>
      <c r="Q48" s="1158"/>
      <c r="R48" s="1338"/>
      <c r="S48" s="1160"/>
      <c r="T48" s="1160"/>
      <c r="U48" s="1339"/>
      <c r="V48" s="1343"/>
      <c r="W48" s="1224"/>
      <c r="X48" s="1224"/>
      <c r="Y48" s="1344"/>
      <c r="Z48" s="1234"/>
      <c r="AA48" s="1163"/>
      <c r="AB48" s="1163"/>
      <c r="AC48" s="1163"/>
      <c r="AD48" s="1163"/>
      <c r="AE48" s="1164"/>
    </row>
    <row r="49" spans="2:31" ht="16" thickBot="1" x14ac:dyDescent="0.4">
      <c r="B49" s="3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8"/>
      <c r="X49" s="8"/>
      <c r="Y49" s="8"/>
      <c r="Z49" s="1003">
        <f>SUM(Z18:AE48)</f>
        <v>46432</v>
      </c>
      <c r="AA49" s="1004"/>
      <c r="AB49" s="1004"/>
      <c r="AC49" s="1004"/>
      <c r="AD49" s="1004"/>
      <c r="AE49" s="1005"/>
    </row>
    <row r="50" spans="2:31" x14ac:dyDescent="0.35">
      <c r="B50" s="3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78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Z49:AE4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3"/>
  <sheetViews>
    <sheetView topLeftCell="A2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23"/>
      <c r="G2" s="723"/>
      <c r="H2" s="723"/>
      <c r="I2" s="723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21"/>
      <c r="C3" s="722"/>
      <c r="D3" s="722"/>
      <c r="E3" s="722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24"/>
      <c r="Z3" s="724"/>
      <c r="AA3" s="724"/>
      <c r="AB3" s="26"/>
      <c r="AC3" s="26"/>
      <c r="AD3" s="26"/>
      <c r="AE3" s="31"/>
    </row>
    <row r="4" spans="2:33" s="4" customFormat="1" x14ac:dyDescent="0.35">
      <c r="B4" s="721"/>
      <c r="C4" s="722"/>
      <c r="D4" s="722"/>
      <c r="E4" s="722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24"/>
      <c r="Z4" s="724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727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5</v>
      </c>
      <c r="AC8" s="15">
        <v>3</v>
      </c>
      <c r="AD8" s="15">
        <v>0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6.5" customHeight="1" x14ac:dyDescent="0.35">
      <c r="B18" s="1237"/>
      <c r="C18" s="1238"/>
      <c r="D18" s="1238"/>
      <c r="E18" s="1238"/>
      <c r="F18" s="1238"/>
      <c r="G18" s="1039" t="s">
        <v>323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2</v>
      </c>
      <c r="S18" s="1238"/>
      <c r="T18" s="1238"/>
      <c r="U18" s="1239"/>
      <c r="V18" s="1270">
        <v>9587</v>
      </c>
      <c r="W18" s="1271"/>
      <c r="X18" s="1271"/>
      <c r="Y18" s="1272"/>
      <c r="Z18" s="1031">
        <f>+R18*V18</f>
        <v>19174</v>
      </c>
      <c r="AA18" s="1032"/>
      <c r="AB18" s="1032"/>
      <c r="AC18" s="1032"/>
      <c r="AD18" s="1032"/>
      <c r="AE18" s="1033"/>
    </row>
    <row r="19" spans="2:33" ht="19.5" customHeight="1" x14ac:dyDescent="0.35">
      <c r="B19" s="1017"/>
      <c r="C19" s="1013"/>
      <c r="D19" s="1013"/>
      <c r="E19" s="1013"/>
      <c r="F19" s="1013"/>
      <c r="G19" s="1039"/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140"/>
      <c r="S19" s="1040"/>
      <c r="T19" s="1040"/>
      <c r="U19" s="1041"/>
      <c r="V19" s="1273"/>
      <c r="W19" s="1274"/>
      <c r="X19" s="1274"/>
      <c r="Y19" s="1275"/>
      <c r="Z19" s="1031">
        <f t="shared" ref="Z19:Z49" si="0">+R19*V19</f>
        <v>0</v>
      </c>
      <c r="AA19" s="1032"/>
      <c r="AB19" s="1032"/>
      <c r="AC19" s="1032"/>
      <c r="AD19" s="1032"/>
      <c r="AE19" s="1033"/>
    </row>
    <row r="20" spans="2:33" ht="19.5" customHeight="1" x14ac:dyDescent="0.35">
      <c r="B20" s="1140"/>
      <c r="C20" s="1040"/>
      <c r="D20" s="1040"/>
      <c r="E20" s="1040"/>
      <c r="F20" s="1320"/>
      <c r="G20" s="1039"/>
      <c r="H20" s="1040"/>
      <c r="I20" s="1040"/>
      <c r="J20" s="1040"/>
      <c r="K20" s="1040"/>
      <c r="L20" s="1040"/>
      <c r="M20" s="1040"/>
      <c r="N20" s="1040"/>
      <c r="O20" s="1040"/>
      <c r="P20" s="1040"/>
      <c r="Q20" s="1041"/>
      <c r="R20" s="1140"/>
      <c r="S20" s="1141"/>
      <c r="T20" s="1141"/>
      <c r="U20" s="1142"/>
      <c r="V20" s="1045"/>
      <c r="W20" s="1276"/>
      <c r="X20" s="1276"/>
      <c r="Y20" s="1277"/>
      <c r="Z20" s="1045"/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320"/>
      <c r="G21" s="1039"/>
      <c r="H21" s="1040"/>
      <c r="I21" s="1040"/>
      <c r="J21" s="1040"/>
      <c r="K21" s="1040"/>
      <c r="L21" s="1040"/>
      <c r="M21" s="1040"/>
      <c r="N21" s="1040"/>
      <c r="O21" s="1040"/>
      <c r="P21" s="1040"/>
      <c r="Q21" s="1041"/>
      <c r="R21" s="1140"/>
      <c r="S21" s="1040"/>
      <c r="T21" s="1040"/>
      <c r="U21" s="1041"/>
      <c r="V21" s="1273"/>
      <c r="W21" s="1274"/>
      <c r="X21" s="1274"/>
      <c r="Y21" s="1275"/>
      <c r="Z21" s="1045"/>
      <c r="AA21" s="1046"/>
      <c r="AB21" s="1046"/>
      <c r="AC21" s="1046"/>
      <c r="AD21" s="1046"/>
      <c r="AE21" s="1278"/>
    </row>
    <row r="22" spans="2:33" ht="19.5" customHeight="1" x14ac:dyDescent="0.35">
      <c r="B22" s="1140"/>
      <c r="C22" s="1040"/>
      <c r="D22" s="1040"/>
      <c r="E22" s="1040"/>
      <c r="F22" s="1320"/>
      <c r="G22" s="1039"/>
      <c r="H22" s="1040"/>
      <c r="I22" s="1040"/>
      <c r="J22" s="1040"/>
      <c r="K22" s="1040"/>
      <c r="L22" s="1040"/>
      <c r="M22" s="1040"/>
      <c r="N22" s="1040"/>
      <c r="O22" s="1040"/>
      <c r="P22" s="1040"/>
      <c r="Q22" s="1041"/>
      <c r="R22" s="1140"/>
      <c r="S22" s="1040"/>
      <c r="T22" s="1040"/>
      <c r="U22" s="1041"/>
      <c r="V22" s="1273"/>
      <c r="W22" s="1274"/>
      <c r="X22" s="1274"/>
      <c r="Y22" s="1275"/>
      <c r="Z22" s="1045"/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039"/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140"/>
      <c r="S23" s="1040"/>
      <c r="T23" s="1040"/>
      <c r="U23" s="1041"/>
      <c r="V23" s="1045"/>
      <c r="W23" s="1046"/>
      <c r="X23" s="1046"/>
      <c r="Y23" s="1278"/>
      <c r="Z23" s="1045"/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140"/>
      <c r="S24" s="1040"/>
      <c r="T24" s="1040"/>
      <c r="U24" s="1041"/>
      <c r="V24" s="1045"/>
      <c r="W24" s="1046"/>
      <c r="X24" s="1046"/>
      <c r="Y24" s="1278"/>
      <c r="Z24" s="1045"/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40"/>
      <c r="S25" s="1040"/>
      <c r="T25" s="1040"/>
      <c r="U25" s="1041"/>
      <c r="V25" s="1273"/>
      <c r="W25" s="1274"/>
      <c r="X25" s="1274"/>
      <c r="Y25" s="1275"/>
      <c r="Z25" s="1045"/>
      <c r="AA25" s="1046"/>
      <c r="AB25" s="1046"/>
      <c r="AC25" s="1046"/>
      <c r="AD25" s="1046"/>
      <c r="AE25" s="1278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045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1"/>
      <c r="X28" s="1301"/>
      <c r="Y28" s="1319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040"/>
      <c r="D29" s="1040"/>
      <c r="E29" s="1040"/>
      <c r="F29" s="1320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040"/>
      <c r="T29" s="1040"/>
      <c r="U29" s="1041"/>
      <c r="V29" s="1045"/>
      <c r="W29" s="1046"/>
      <c r="X29" s="1046"/>
      <c r="Y29" s="1278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273"/>
      <c r="W30" s="1321"/>
      <c r="X30" s="1321"/>
      <c r="Y30" s="1322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141"/>
      <c r="D32" s="1141"/>
      <c r="E32" s="1141"/>
      <c r="F32" s="1107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141"/>
      <c r="T32" s="1141"/>
      <c r="U32" s="1142"/>
      <c r="V32" s="1318"/>
      <c r="W32" s="1301"/>
      <c r="X32" s="1301"/>
      <c r="Y32" s="1319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045"/>
      <c r="W34" s="1046"/>
      <c r="X34" s="1046"/>
      <c r="Y34" s="1278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040"/>
      <c r="D35" s="1040"/>
      <c r="E35" s="1040"/>
      <c r="F35" s="1320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040"/>
      <c r="T35" s="1040"/>
      <c r="U35" s="1041"/>
      <c r="V35" s="1273"/>
      <c r="W35" s="1274"/>
      <c r="X35" s="1274"/>
      <c r="Y35" s="1275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273"/>
      <c r="W36" s="1321"/>
      <c r="X36" s="1321"/>
      <c r="Y36" s="1322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140"/>
      <c r="S38" s="1141"/>
      <c r="T38" s="1141"/>
      <c r="U38" s="1142"/>
      <c r="V38" s="1318"/>
      <c r="W38" s="1301"/>
      <c r="X38" s="1301"/>
      <c r="Y38" s="1319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19.5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ht="9" customHeight="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7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14.25" customHeight="1" x14ac:dyDescent="0.35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6" hidden="1" customHeight="1" thickBot="1" x14ac:dyDescent="0.4">
      <c r="B47" s="1140"/>
      <c r="C47" s="1141"/>
      <c r="D47" s="1141"/>
      <c r="E47" s="1141"/>
      <c r="F47" s="1107"/>
      <c r="G47" s="1039"/>
      <c r="H47" s="1040"/>
      <c r="I47" s="1040"/>
      <c r="J47" s="1040"/>
      <c r="K47" s="1040"/>
      <c r="L47" s="1040"/>
      <c r="M47" s="1040"/>
      <c r="N47" s="1040"/>
      <c r="O47" s="1040"/>
      <c r="P47" s="1040"/>
      <c r="Q47" s="1041"/>
      <c r="R47" s="1334"/>
      <c r="S47" s="1144"/>
      <c r="T47" s="1144"/>
      <c r="U47" s="1335"/>
      <c r="V47" s="1318"/>
      <c r="W47" s="1302"/>
      <c r="X47" s="1302"/>
      <c r="Y47" s="1336"/>
      <c r="Z47" s="1045"/>
      <c r="AA47" s="1046"/>
      <c r="AB47" s="1046"/>
      <c r="AC47" s="1046"/>
      <c r="AD47" s="1046"/>
      <c r="AE47" s="1278"/>
    </row>
    <row r="48" spans="2:31" ht="16" thickBot="1" x14ac:dyDescent="0.4">
      <c r="B48" s="1156"/>
      <c r="C48" s="1157"/>
      <c r="D48" s="1157"/>
      <c r="E48" s="1157"/>
      <c r="F48" s="1011"/>
      <c r="G48" s="1337"/>
      <c r="H48" s="1253"/>
      <c r="I48" s="1253"/>
      <c r="J48" s="1253"/>
      <c r="K48" s="1253"/>
      <c r="L48" s="1253"/>
      <c r="M48" s="1253"/>
      <c r="N48" s="1253"/>
      <c r="O48" s="1253"/>
      <c r="P48" s="1253"/>
      <c r="Q48" s="1254"/>
      <c r="R48" s="1338"/>
      <c r="S48" s="1160"/>
      <c r="T48" s="1160"/>
      <c r="U48" s="1339"/>
      <c r="V48" s="1340"/>
      <c r="W48" s="1341"/>
      <c r="X48" s="1341"/>
      <c r="Y48" s="1342"/>
      <c r="Z48" s="1094"/>
      <c r="AA48" s="1279"/>
      <c r="AB48" s="1279"/>
      <c r="AC48" s="1279"/>
      <c r="AD48" s="1279"/>
      <c r="AE48" s="1280"/>
    </row>
    <row r="49" spans="2:31" ht="16" thickBot="1" x14ac:dyDescent="0.4">
      <c r="B49" s="1323"/>
      <c r="C49" s="1324"/>
      <c r="D49" s="1324"/>
      <c r="E49" s="1324"/>
      <c r="F49" s="1325"/>
      <c r="G49" s="1326"/>
      <c r="H49" s="1327"/>
      <c r="I49" s="1327"/>
      <c r="J49" s="1327"/>
      <c r="K49" s="1327"/>
      <c r="L49" s="1327"/>
      <c r="M49" s="1327"/>
      <c r="N49" s="1327"/>
      <c r="O49" s="1327"/>
      <c r="P49" s="1327"/>
      <c r="Q49" s="1327"/>
      <c r="R49" s="1328"/>
      <c r="S49" s="1329"/>
      <c r="T49" s="1329"/>
      <c r="U49" s="1329"/>
      <c r="V49" s="1330">
        <v>0</v>
      </c>
      <c r="W49" s="1331"/>
      <c r="X49" s="1331"/>
      <c r="Y49" s="1331"/>
      <c r="Z49" s="1332">
        <f t="shared" si="0"/>
        <v>0</v>
      </c>
      <c r="AA49" s="1332"/>
      <c r="AB49" s="1332"/>
      <c r="AC49" s="1332"/>
      <c r="AD49" s="1332"/>
      <c r="AE49" s="13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303">
        <f>SUM(Z18:AE49)</f>
        <v>19174</v>
      </c>
      <c r="AA50" s="1304"/>
      <c r="AB50" s="1304"/>
      <c r="AC50" s="1304"/>
      <c r="AD50" s="1304"/>
      <c r="AE50" s="1305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115" t="s">
        <v>19</v>
      </c>
      <c r="F52" s="1115"/>
      <c r="G52" s="1115"/>
      <c r="H52" s="1115"/>
      <c r="I52" s="1115"/>
      <c r="J52" s="1115"/>
      <c r="K52" s="1115"/>
      <c r="L52" s="1115"/>
      <c r="M52" s="1115"/>
      <c r="N52" s="1115"/>
      <c r="O52" s="1115"/>
      <c r="P52" s="1115"/>
      <c r="Q52" s="11"/>
      <c r="R52" s="11"/>
      <c r="S52" s="11"/>
      <c r="T52" s="715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83">
    <mergeCell ref="Z50:AE50"/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B49:F49"/>
    <mergeCell ref="G49:Q49"/>
    <mergeCell ref="R49:U49"/>
    <mergeCell ref="V49:Y49"/>
    <mergeCell ref="Z49:AE49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43"/>
  <sheetViews>
    <sheetView topLeftCell="A2" zoomScaleNormal="100" workbookViewId="0">
      <selection activeCell="F1" sqref="F1:AA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23"/>
      <c r="G2" s="723"/>
      <c r="H2" s="723"/>
      <c r="I2" s="723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21"/>
      <c r="C3" s="722"/>
      <c r="D3" s="722"/>
      <c r="E3" s="722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24"/>
      <c r="Z3" s="724"/>
      <c r="AA3" s="724"/>
      <c r="AB3" s="26"/>
      <c r="AC3" s="26"/>
      <c r="AD3" s="26"/>
      <c r="AE3" s="31"/>
    </row>
    <row r="4" spans="2:33" s="4" customFormat="1" x14ac:dyDescent="0.35">
      <c r="B4" s="721"/>
      <c r="C4" s="722"/>
      <c r="D4" s="722"/>
      <c r="E4" s="722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24"/>
      <c r="Z4" s="724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728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0</v>
      </c>
      <c r="AB8" s="318">
        <v>6</v>
      </c>
      <c r="AC8" s="318">
        <v>1</v>
      </c>
      <c r="AD8" s="318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658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1:34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1:34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1:34" ht="19.5" customHeight="1" x14ac:dyDescent="0.35">
      <c r="B19" s="1017"/>
      <c r="C19" s="1013"/>
      <c r="D19" s="1013"/>
      <c r="E19" s="1013"/>
      <c r="F19" s="1018"/>
      <c r="G19" s="1093" t="s">
        <v>323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017">
        <v>2</v>
      </c>
      <c r="S19" s="1013"/>
      <c r="T19" s="1013"/>
      <c r="U19" s="1014"/>
      <c r="V19" s="1031">
        <v>9587</v>
      </c>
      <c r="W19" s="1034"/>
      <c r="X19" s="1034"/>
      <c r="Y19" s="1035"/>
      <c r="Z19" s="1103">
        <f t="shared" ref="Z19" si="0">+R19*V19</f>
        <v>19174</v>
      </c>
      <c r="AA19" s="1285"/>
      <c r="AB19" s="1285"/>
      <c r="AC19" s="1285"/>
      <c r="AD19" s="1285"/>
      <c r="AE19" s="1286"/>
    </row>
    <row r="20" spans="1:34" ht="19.5" customHeight="1" x14ac:dyDescent="0.35">
      <c r="A20" s="1" t="s">
        <v>685</v>
      </c>
      <c r="B20" s="1017"/>
      <c r="C20" s="1013"/>
      <c r="D20" s="1013"/>
      <c r="E20" s="1013"/>
      <c r="F20" s="1018"/>
      <c r="G20" s="1093" t="s">
        <v>245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017">
        <v>1</v>
      </c>
      <c r="S20" s="1013"/>
      <c r="T20" s="1013"/>
      <c r="U20" s="1014"/>
      <c r="V20" s="1031">
        <v>494</v>
      </c>
      <c r="W20" s="1034"/>
      <c r="X20" s="1034"/>
      <c r="Y20" s="1035"/>
      <c r="Z20" s="1103">
        <f t="shared" ref="Z20" si="1">+R20*V20</f>
        <v>494</v>
      </c>
      <c r="AA20" s="1285"/>
      <c r="AB20" s="1285"/>
      <c r="AC20" s="1285"/>
      <c r="AD20" s="1285"/>
      <c r="AE20" s="1286"/>
      <c r="AH20" s="702">
        <f>SUM(Z19:AE23)</f>
        <v>19668</v>
      </c>
    </row>
    <row r="21" spans="1:34" ht="19.5" customHeight="1" x14ac:dyDescent="0.35">
      <c r="B21" s="1017"/>
      <c r="C21" s="1013"/>
      <c r="D21" s="1013"/>
      <c r="E21" s="1013"/>
      <c r="F21" s="1018"/>
      <c r="G21" s="1093"/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017"/>
      <c r="S21" s="1013"/>
      <c r="T21" s="1013"/>
      <c r="U21" s="1014"/>
      <c r="V21" s="1031"/>
      <c r="W21" s="1034"/>
      <c r="X21" s="1034"/>
      <c r="Y21" s="1035"/>
      <c r="Z21" s="1103"/>
      <c r="AA21" s="1285"/>
      <c r="AB21" s="1285"/>
      <c r="AC21" s="1285"/>
      <c r="AD21" s="1285"/>
      <c r="AE21" s="1286"/>
    </row>
    <row r="22" spans="1:34" ht="19.5" customHeight="1" x14ac:dyDescent="0.35">
      <c r="B22" s="1017"/>
      <c r="C22" s="1013"/>
      <c r="D22" s="1013"/>
      <c r="E22" s="1013"/>
      <c r="F22" s="1018"/>
      <c r="G22" s="1093"/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017"/>
      <c r="S22" s="1013"/>
      <c r="T22" s="1013"/>
      <c r="U22" s="1014"/>
      <c r="V22" s="1031"/>
      <c r="W22" s="1034"/>
      <c r="X22" s="1034"/>
      <c r="Y22" s="1035"/>
      <c r="Z22" s="1103"/>
      <c r="AA22" s="1285"/>
      <c r="AB22" s="1285"/>
      <c r="AC22" s="1285"/>
      <c r="AD22" s="1285"/>
      <c r="AE22" s="1286"/>
    </row>
    <row r="23" spans="1:34" ht="19.5" customHeight="1" x14ac:dyDescent="0.35">
      <c r="B23" s="1017"/>
      <c r="C23" s="1013"/>
      <c r="D23" s="1013"/>
      <c r="E23" s="1013"/>
      <c r="F23" s="1018"/>
      <c r="G23" s="1093"/>
      <c r="H23" s="1040"/>
      <c r="I23" s="1040"/>
      <c r="J23" s="1040"/>
      <c r="K23" s="1040"/>
      <c r="L23" s="1040"/>
      <c r="M23" s="1040"/>
      <c r="N23" s="1040"/>
      <c r="O23" s="1040"/>
      <c r="P23" s="1040"/>
      <c r="Q23" s="1040"/>
      <c r="R23" s="1017"/>
      <c r="S23" s="1013"/>
      <c r="T23" s="1013"/>
      <c r="U23" s="1014"/>
      <c r="V23" s="1031"/>
      <c r="W23" s="1034"/>
      <c r="X23" s="1034"/>
      <c r="Y23" s="1035"/>
      <c r="Z23" s="1103"/>
      <c r="AA23" s="1285"/>
      <c r="AB23" s="1285"/>
      <c r="AC23" s="1285"/>
      <c r="AD23" s="1285"/>
      <c r="AE23" s="1286"/>
    </row>
    <row r="24" spans="1:34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22"/>
      <c r="W24" s="1023"/>
      <c r="X24" s="1023"/>
      <c r="Y24" s="1024"/>
      <c r="Z24" s="1103"/>
      <c r="AA24" s="1285"/>
      <c r="AB24" s="1285"/>
      <c r="AC24" s="1285"/>
      <c r="AD24" s="1285"/>
      <c r="AE24" s="1286"/>
    </row>
    <row r="25" spans="1:34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22"/>
      <c r="W25" s="1023"/>
      <c r="X25" s="1023"/>
      <c r="Y25" s="1024"/>
      <c r="Z25" s="1012"/>
      <c r="AA25" s="1015"/>
      <c r="AB25" s="1015"/>
      <c r="AC25" s="1015"/>
      <c r="AD25" s="1015"/>
      <c r="AE25" s="1016"/>
    </row>
    <row r="26" spans="1:34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22"/>
      <c r="W26" s="1023"/>
      <c r="X26" s="1023"/>
      <c r="Y26" s="1024"/>
      <c r="Z26" s="1012"/>
      <c r="AA26" s="1015"/>
      <c r="AB26" s="1015"/>
      <c r="AC26" s="1015"/>
      <c r="AD26" s="1015"/>
      <c r="AE26" s="1016"/>
    </row>
    <row r="27" spans="1:34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22"/>
      <c r="W27" s="1023"/>
      <c r="X27" s="1023"/>
      <c r="Y27" s="1024"/>
      <c r="Z27" s="1012"/>
      <c r="AA27" s="1015"/>
      <c r="AB27" s="1015"/>
      <c r="AC27" s="1015"/>
      <c r="AD27" s="1015"/>
      <c r="AE27" s="1016"/>
    </row>
    <row r="28" spans="1:34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1:34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1:34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1:34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22"/>
      <c r="W31" s="1023"/>
      <c r="X31" s="1023"/>
      <c r="Y31" s="1024"/>
      <c r="Z31" s="1012"/>
      <c r="AA31" s="1015"/>
      <c r="AB31" s="1015"/>
      <c r="AC31" s="1015"/>
      <c r="AD31" s="1015"/>
      <c r="AE31" s="1016"/>
    </row>
    <row r="32" spans="1:34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22"/>
      <c r="W32" s="1023"/>
      <c r="X32" s="1023"/>
      <c r="Y32" s="102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008"/>
      <c r="S36" s="1009"/>
      <c r="T36" s="1009"/>
      <c r="U36" s="1010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008"/>
      <c r="S37" s="1009"/>
      <c r="T37" s="1009"/>
      <c r="U37" s="1010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6" thickBot="1" x14ac:dyDescent="0.4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8"/>
      <c r="X38" s="8"/>
      <c r="Y38" s="8"/>
      <c r="Z38" s="1003">
        <f>SUM(Z19:AE37)</f>
        <v>19668</v>
      </c>
      <c r="AA38" s="1004"/>
      <c r="AB38" s="1004"/>
      <c r="AC38" s="1004"/>
      <c r="AD38" s="1004"/>
      <c r="AE38" s="1005"/>
    </row>
    <row r="39" spans="2:31" x14ac:dyDescent="0.3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725"/>
      <c r="F40" s="725"/>
      <c r="G40" s="725"/>
      <c r="H40" s="725"/>
      <c r="I40" s="725"/>
      <c r="J40" s="725"/>
      <c r="K40" s="725"/>
      <c r="L40" s="725"/>
      <c r="M40" s="725"/>
      <c r="N40" s="725"/>
      <c r="O40" s="725"/>
      <c r="P40" s="725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4"/>
      <c r="R41" s="7" t="s">
        <v>18</v>
      </c>
      <c r="S41" s="4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16" thickBot="1" x14ac:dyDescent="0.4"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2"/>
    </row>
  </sheetData>
  <mergeCells count="117">
    <mergeCell ref="E41:P41"/>
    <mergeCell ref="T41:AD41"/>
    <mergeCell ref="E42:P42"/>
    <mergeCell ref="B37:F37"/>
    <mergeCell ref="G37:Q37"/>
    <mergeCell ref="R37:U37"/>
    <mergeCell ref="V37:Y37"/>
    <mergeCell ref="Z37:AE37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FFFF00"/>
  </sheetPr>
  <dimension ref="B1:AG37"/>
  <sheetViews>
    <sheetView topLeftCell="A20" workbookViewId="0">
      <selection activeCell="G24" sqref="G24:Q24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107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1</v>
      </c>
      <c r="AC8" s="15">
        <v>2</v>
      </c>
      <c r="AD8" s="15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4.5" customHeight="1" x14ac:dyDescent="0.35">
      <c r="B19" s="1017"/>
      <c r="C19" s="1013"/>
      <c r="D19" s="1013"/>
      <c r="E19" s="1013"/>
      <c r="F19" s="1018"/>
      <c r="G19" s="1121" t="s">
        <v>108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6508760</v>
      </c>
      <c r="W19" s="1023"/>
      <c r="X19" s="1023"/>
      <c r="Y19" s="1024"/>
      <c r="Z19" s="1022">
        <f>+R19*V19</f>
        <v>6508760</v>
      </c>
      <c r="AA19" s="1124"/>
      <c r="AB19" s="1124"/>
      <c r="AC19" s="1124"/>
      <c r="AD19" s="1124"/>
      <c r="AE19" s="1125"/>
    </row>
    <row r="20" spans="2:33" ht="47.25" customHeight="1" x14ac:dyDescent="0.35">
      <c r="B20" s="1017"/>
      <c r="C20" s="1013"/>
      <c r="D20" s="1013"/>
      <c r="E20" s="1013"/>
      <c r="F20" s="1018"/>
      <c r="G20" s="1121" t="s">
        <v>109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2426720</v>
      </c>
      <c r="W20" s="1023"/>
      <c r="X20" s="1023"/>
      <c r="Y20" s="1024"/>
      <c r="Z20" s="1022">
        <f>+R20*V20</f>
        <v>2426720</v>
      </c>
      <c r="AA20" s="1124"/>
      <c r="AB20" s="1124"/>
      <c r="AC20" s="1124"/>
      <c r="AD20" s="1124"/>
      <c r="AE20" s="1125"/>
    </row>
    <row r="21" spans="2:33" ht="47.25" customHeight="1" x14ac:dyDescent="0.35">
      <c r="B21" s="1017"/>
      <c r="C21" s="1013"/>
      <c r="D21" s="1013"/>
      <c r="E21" s="1013"/>
      <c r="F21" s="1018"/>
      <c r="G21" s="1121" t="s">
        <v>110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3761880</v>
      </c>
      <c r="W21" s="1023"/>
      <c r="X21" s="1023"/>
      <c r="Y21" s="1024"/>
      <c r="Z21" s="1022">
        <f>+R21*V21</f>
        <v>3761880</v>
      </c>
      <c r="AA21" s="1124"/>
      <c r="AB21" s="1124"/>
      <c r="AC21" s="1124"/>
      <c r="AD21" s="1124"/>
      <c r="AE21" s="1125"/>
    </row>
    <row r="22" spans="2:33" ht="62.25" customHeight="1" x14ac:dyDescent="0.35">
      <c r="B22" s="1017"/>
      <c r="C22" s="1013"/>
      <c r="D22" s="1013"/>
      <c r="E22" s="1013"/>
      <c r="F22" s="1018"/>
      <c r="G22" s="1121" t="s">
        <v>111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1730720</v>
      </c>
      <c r="W22" s="1023"/>
      <c r="X22" s="1023"/>
      <c r="Y22" s="1024"/>
      <c r="Z22" s="1022">
        <f t="shared" ref="Z22:Z24" si="0">+R22*V22</f>
        <v>1730720</v>
      </c>
      <c r="AA22" s="1124"/>
      <c r="AB22" s="1124"/>
      <c r="AC22" s="1124"/>
      <c r="AD22" s="1124"/>
      <c r="AE22" s="1125"/>
    </row>
    <row r="23" spans="2:33" ht="47.25" customHeight="1" x14ac:dyDescent="0.35">
      <c r="B23" s="1017"/>
      <c r="C23" s="1013"/>
      <c r="D23" s="1013"/>
      <c r="E23" s="1013"/>
      <c r="F23" s="1018"/>
      <c r="G23" s="1121" t="s">
        <v>398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1</v>
      </c>
      <c r="S23" s="1013"/>
      <c r="T23" s="1013"/>
      <c r="U23" s="1014"/>
      <c r="V23" s="1022">
        <v>4780360</v>
      </c>
      <c r="W23" s="1023"/>
      <c r="X23" s="1023"/>
      <c r="Y23" s="1024"/>
      <c r="Z23" s="1022">
        <f t="shared" si="0"/>
        <v>4780360</v>
      </c>
      <c r="AA23" s="1124"/>
      <c r="AB23" s="1124"/>
      <c r="AC23" s="1124"/>
      <c r="AD23" s="1124"/>
      <c r="AE23" s="1125"/>
    </row>
    <row r="24" spans="2:33" ht="49.5" customHeight="1" x14ac:dyDescent="0.35">
      <c r="B24" s="1017"/>
      <c r="C24" s="1013"/>
      <c r="D24" s="1013"/>
      <c r="E24" s="1013"/>
      <c r="F24" s="1018"/>
      <c r="G24" s="1121" t="s">
        <v>78</v>
      </c>
      <c r="H24" s="1122"/>
      <c r="I24" s="1122"/>
      <c r="J24" s="1122"/>
      <c r="K24" s="1122"/>
      <c r="L24" s="1122"/>
      <c r="M24" s="1122"/>
      <c r="N24" s="1122"/>
      <c r="O24" s="1122"/>
      <c r="P24" s="1122"/>
      <c r="Q24" s="1123"/>
      <c r="R24" s="1017">
        <v>1</v>
      </c>
      <c r="S24" s="1013"/>
      <c r="T24" s="1013"/>
      <c r="U24" s="1014"/>
      <c r="V24" s="1022">
        <v>332920</v>
      </c>
      <c r="W24" s="1023"/>
      <c r="X24" s="1023"/>
      <c r="Y24" s="1024"/>
      <c r="Z24" s="1022">
        <f t="shared" si="0"/>
        <v>332920</v>
      </c>
      <c r="AA24" s="1124"/>
      <c r="AB24" s="1124"/>
      <c r="AC24" s="1124"/>
      <c r="AD24" s="1124"/>
      <c r="AE24" s="1125"/>
    </row>
    <row r="25" spans="2:33" ht="19.5" customHeight="1" thickBot="1" x14ac:dyDescent="0.4">
      <c r="B25" s="1008"/>
      <c r="C25" s="1009"/>
      <c r="D25" s="1009"/>
      <c r="E25" s="1009"/>
      <c r="F25" s="1010"/>
      <c r="G25" s="1111"/>
      <c r="H25" s="1112"/>
      <c r="I25" s="1112"/>
      <c r="J25" s="1112"/>
      <c r="K25" s="1112"/>
      <c r="L25" s="1112"/>
      <c r="M25" s="1112"/>
      <c r="N25" s="1112"/>
      <c r="O25" s="1112"/>
      <c r="P25" s="1112"/>
      <c r="Q25" s="1113"/>
      <c r="R25" s="1114"/>
      <c r="S25" s="1115"/>
      <c r="T25" s="1115"/>
      <c r="U25" s="1116"/>
      <c r="V25" s="1117"/>
      <c r="W25" s="1112"/>
      <c r="X25" s="1112"/>
      <c r="Y25" s="1113"/>
      <c r="Z25" s="1118"/>
      <c r="AA25" s="1119"/>
      <c r="AB25" s="1119"/>
      <c r="AC25" s="1119"/>
      <c r="AD25" s="1119"/>
      <c r="AE25" s="1120"/>
    </row>
    <row r="26" spans="2:33" ht="16" thickBot="1" x14ac:dyDescent="0.4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 t="s">
        <v>15</v>
      </c>
      <c r="W26" s="8"/>
      <c r="X26" s="8"/>
      <c r="Y26" s="8"/>
      <c r="Z26" s="1128">
        <f>SUM(Z19:AE25)</f>
        <v>19541360</v>
      </c>
      <c r="AA26" s="1129"/>
      <c r="AB26" s="1129"/>
      <c r="AC26" s="1129"/>
      <c r="AD26" s="1129"/>
      <c r="AE26" s="1130"/>
    </row>
    <row r="27" spans="2:33" x14ac:dyDescent="0.3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6"/>
    </row>
    <row r="28" spans="2:33" ht="24" customHeight="1" x14ac:dyDescent="0.35">
      <c r="B28" s="9" t="s">
        <v>16</v>
      </c>
      <c r="C28" s="4"/>
      <c r="D28" s="4"/>
      <c r="E28" s="1006" t="s">
        <v>0</v>
      </c>
      <c r="F28" s="1006"/>
      <c r="G28" s="1006"/>
      <c r="H28" s="1006"/>
      <c r="I28" s="1006"/>
      <c r="J28" s="1006"/>
      <c r="K28" s="1006"/>
      <c r="L28" s="1006"/>
      <c r="M28" s="1006"/>
      <c r="N28" s="1006"/>
      <c r="O28" s="1006"/>
      <c r="P28" s="1006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x14ac:dyDescent="0.35">
      <c r="B29" s="3"/>
      <c r="C29" s="4"/>
      <c r="D29" s="4"/>
      <c r="E29" s="1007"/>
      <c r="F29" s="1007"/>
      <c r="G29" s="1007"/>
      <c r="H29" s="1007"/>
      <c r="I29" s="1007"/>
      <c r="J29" s="1007"/>
      <c r="K29" s="1007"/>
      <c r="L29" s="1007"/>
      <c r="M29" s="1007"/>
      <c r="N29" s="1007"/>
      <c r="O29" s="1007"/>
      <c r="P29" s="1007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6"/>
    </row>
    <row r="30" spans="2:33" x14ac:dyDescent="0.35">
      <c r="B30" s="3"/>
      <c r="C30" s="4"/>
      <c r="D30" s="4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x14ac:dyDescent="0.35">
      <c r="B31" s="3"/>
      <c r="C31" s="4"/>
      <c r="D31" s="4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x14ac:dyDescent="0.35">
      <c r="B32" s="3"/>
      <c r="C32" s="4"/>
      <c r="D32" s="4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ht="22.5" customHeight="1" x14ac:dyDescent="0.35">
      <c r="B33" s="9" t="s">
        <v>17</v>
      </c>
      <c r="C33" s="4"/>
      <c r="D33" s="4"/>
      <c r="E33" s="1006" t="s">
        <v>0</v>
      </c>
      <c r="F33" s="1006"/>
      <c r="G33" s="1006"/>
      <c r="H33" s="1006"/>
      <c r="I33" s="1006"/>
      <c r="J33" s="1006"/>
      <c r="K33" s="1006"/>
      <c r="L33" s="1006"/>
      <c r="M33" s="1006"/>
      <c r="N33" s="1006"/>
      <c r="O33" s="1006"/>
      <c r="P33" s="1006"/>
      <c r="Q33" s="4"/>
      <c r="R33" s="7" t="s">
        <v>18</v>
      </c>
      <c r="S33" s="4"/>
      <c r="T33" s="1006"/>
      <c r="U33" s="1006"/>
      <c r="V33" s="1006"/>
      <c r="W33" s="1006"/>
      <c r="X33" s="1006"/>
      <c r="Y33" s="1006"/>
      <c r="Z33" s="1006"/>
      <c r="AA33" s="1006"/>
      <c r="AB33" s="1006"/>
      <c r="AC33" s="1006"/>
      <c r="AD33" s="1006"/>
      <c r="AE33" s="6"/>
    </row>
    <row r="34" spans="2:31" x14ac:dyDescent="0.35">
      <c r="B34" s="3"/>
      <c r="C34" s="4"/>
      <c r="D34" s="4"/>
      <c r="E34" s="1007" t="s">
        <v>19</v>
      </c>
      <c r="F34" s="1007"/>
      <c r="G34" s="1007"/>
      <c r="H34" s="1007"/>
      <c r="I34" s="1007"/>
      <c r="J34" s="1007"/>
      <c r="K34" s="1007"/>
      <c r="L34" s="1007"/>
      <c r="M34" s="1007"/>
      <c r="N34" s="1007"/>
      <c r="O34" s="1007"/>
      <c r="P34" s="1007"/>
      <c r="Q34" s="4"/>
      <c r="R34" s="4"/>
      <c r="S34" s="4"/>
      <c r="T34" s="4" t="s">
        <v>27</v>
      </c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x14ac:dyDescent="0.35">
      <c r="B35" s="3"/>
      <c r="C35" s="4"/>
      <c r="D35" s="4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x14ac:dyDescent="0.35">
      <c r="B36" s="3"/>
      <c r="C36" s="4"/>
      <c r="D36" s="4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ht="16" thickBot="1" x14ac:dyDescent="0.4">
      <c r="B37" s="10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2"/>
    </row>
  </sheetData>
  <mergeCells count="61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1:F21"/>
    <mergeCell ref="G21:Q21"/>
    <mergeCell ref="R21:U21"/>
    <mergeCell ref="V21:Y21"/>
    <mergeCell ref="Z21:AE21"/>
    <mergeCell ref="B20:F20"/>
    <mergeCell ref="G20:Q20"/>
    <mergeCell ref="R20:U20"/>
    <mergeCell ref="V20:Y20"/>
    <mergeCell ref="Z20:AE20"/>
    <mergeCell ref="B23:F23"/>
    <mergeCell ref="G23:Q23"/>
    <mergeCell ref="R23:U23"/>
    <mergeCell ref="V23:Y23"/>
    <mergeCell ref="Z23:AE23"/>
    <mergeCell ref="B22:F22"/>
    <mergeCell ref="G22:Q22"/>
    <mergeCell ref="R22:U22"/>
    <mergeCell ref="V22:Y22"/>
    <mergeCell ref="Z22:AE22"/>
    <mergeCell ref="Z26:AE26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E28:P28"/>
    <mergeCell ref="E29:P29"/>
    <mergeCell ref="E33:P33"/>
    <mergeCell ref="T33:AD33"/>
    <mergeCell ref="E34:P3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3"/>
  <sheetViews>
    <sheetView topLeftCell="A6" workbookViewId="0">
      <selection activeCell="B6" sqref="B6:M6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28"/>
      <c r="G2" s="728"/>
      <c r="H2" s="728"/>
      <c r="I2" s="728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26"/>
      <c r="C3" s="727"/>
      <c r="D3" s="727"/>
      <c r="E3" s="727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29"/>
      <c r="Z3" s="729"/>
      <c r="AA3" s="729"/>
      <c r="AB3" s="26"/>
      <c r="AC3" s="26"/>
      <c r="AD3" s="26"/>
      <c r="AE3" s="31"/>
    </row>
    <row r="4" spans="2:33" s="4" customFormat="1" x14ac:dyDescent="0.35">
      <c r="B4" s="726"/>
      <c r="C4" s="727"/>
      <c r="D4" s="727"/>
      <c r="E4" s="727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29"/>
      <c r="Z4" s="729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729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6</v>
      </c>
      <c r="AC8" s="15">
        <v>1</v>
      </c>
      <c r="AD8" s="15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9.5" customHeight="1" x14ac:dyDescent="0.35">
      <c r="B18" s="1017"/>
      <c r="C18" s="1013"/>
      <c r="D18" s="1013"/>
      <c r="E18" s="1013"/>
      <c r="F18" s="1013"/>
      <c r="G18" s="1039" t="s">
        <v>355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042">
        <v>15</v>
      </c>
      <c r="S18" s="1043"/>
      <c r="T18" s="1043"/>
      <c r="U18" s="1044"/>
      <c r="V18" s="1282">
        <v>2202</v>
      </c>
      <c r="W18" s="1283"/>
      <c r="X18" s="1283"/>
      <c r="Y18" s="1284"/>
      <c r="Z18" s="1031">
        <f t="shared" ref="Z18:Z20" si="0">+R18*V18</f>
        <v>33030</v>
      </c>
      <c r="AA18" s="1032"/>
      <c r="AB18" s="1032"/>
      <c r="AC18" s="1032"/>
      <c r="AD18" s="1032"/>
      <c r="AE18" s="1033"/>
    </row>
    <row r="19" spans="2:35" ht="19.5" customHeight="1" x14ac:dyDescent="0.35">
      <c r="B19" s="1017"/>
      <c r="C19" s="1013"/>
      <c r="D19" s="1013"/>
      <c r="E19" s="1013"/>
      <c r="F19" s="1013"/>
      <c r="G19" s="1039" t="s">
        <v>614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042">
        <v>3</v>
      </c>
      <c r="S19" s="1043"/>
      <c r="T19" s="1043"/>
      <c r="U19" s="1044"/>
      <c r="V19" s="1282">
        <v>224</v>
      </c>
      <c r="W19" s="1283"/>
      <c r="X19" s="1283"/>
      <c r="Y19" s="1284"/>
      <c r="Z19" s="1031">
        <f t="shared" si="0"/>
        <v>672</v>
      </c>
      <c r="AA19" s="1032"/>
      <c r="AB19" s="1032"/>
      <c r="AC19" s="1032"/>
      <c r="AD19" s="1032"/>
      <c r="AE19" s="1033"/>
    </row>
    <row r="20" spans="2:35" ht="19.5" customHeight="1" x14ac:dyDescent="0.35">
      <c r="B20" s="1017"/>
      <c r="C20" s="1013"/>
      <c r="D20" s="1013"/>
      <c r="E20" s="1013"/>
      <c r="F20" s="1013"/>
      <c r="G20" s="1039" t="s">
        <v>707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1"/>
      <c r="R20" s="1042">
        <v>30</v>
      </c>
      <c r="S20" s="1043"/>
      <c r="T20" s="1043"/>
      <c r="U20" s="1044"/>
      <c r="V20" s="1031">
        <v>452</v>
      </c>
      <c r="W20" s="1032"/>
      <c r="X20" s="1032"/>
      <c r="Y20" s="1033"/>
      <c r="Z20" s="1031">
        <f t="shared" si="0"/>
        <v>13560</v>
      </c>
      <c r="AA20" s="1032"/>
      <c r="AB20" s="1032"/>
      <c r="AC20" s="1032"/>
      <c r="AD20" s="1032"/>
      <c r="AE20" s="1033"/>
    </row>
    <row r="21" spans="2:35" ht="19.5" customHeight="1" x14ac:dyDescent="0.35">
      <c r="B21" s="1017"/>
      <c r="C21" s="1013"/>
      <c r="D21" s="1013"/>
      <c r="E21" s="1013"/>
      <c r="F21" s="1013"/>
      <c r="G21" s="1039" t="s">
        <v>293</v>
      </c>
      <c r="H21" s="1040"/>
      <c r="I21" s="1040"/>
      <c r="J21" s="1040"/>
      <c r="K21" s="1040"/>
      <c r="L21" s="1040"/>
      <c r="M21" s="1040"/>
      <c r="N21" s="1040"/>
      <c r="O21" s="1040"/>
      <c r="P21" s="1040"/>
      <c r="Q21" s="1041"/>
      <c r="R21" s="1042">
        <v>2</v>
      </c>
      <c r="S21" s="1043"/>
      <c r="T21" s="1043"/>
      <c r="U21" s="1044"/>
      <c r="V21" s="1282">
        <v>511</v>
      </c>
      <c r="W21" s="1283"/>
      <c r="X21" s="1283"/>
      <c r="Y21" s="1284"/>
      <c r="Z21" s="1031">
        <f t="shared" ref="Z21" si="1">+R21*V21</f>
        <v>1022</v>
      </c>
      <c r="AA21" s="1032"/>
      <c r="AB21" s="1032"/>
      <c r="AC21" s="1032"/>
      <c r="AD21" s="1032"/>
      <c r="AE21" s="1033"/>
    </row>
    <row r="22" spans="2:35" ht="19.5" customHeight="1" x14ac:dyDescent="0.35">
      <c r="B22" s="1017"/>
      <c r="C22" s="1013"/>
      <c r="D22" s="1013"/>
      <c r="E22" s="1013"/>
      <c r="F22" s="1013"/>
      <c r="G22" s="1039"/>
      <c r="H22" s="1040"/>
      <c r="I22" s="1040"/>
      <c r="J22" s="1040"/>
      <c r="K22" s="1040"/>
      <c r="L22" s="1040"/>
      <c r="M22" s="1040"/>
      <c r="N22" s="1040"/>
      <c r="O22" s="1040"/>
      <c r="P22" s="1040"/>
      <c r="Q22" s="1041"/>
      <c r="R22" s="1042"/>
      <c r="S22" s="1043"/>
      <c r="T22" s="1043"/>
      <c r="U22" s="1044"/>
      <c r="V22" s="1282"/>
      <c r="W22" s="1283"/>
      <c r="X22" s="1283"/>
      <c r="Y22" s="1284"/>
      <c r="Z22" s="1031"/>
      <c r="AA22" s="1032"/>
      <c r="AB22" s="1032"/>
      <c r="AC22" s="1032"/>
      <c r="AD22" s="1032"/>
      <c r="AE22" s="1033"/>
    </row>
    <row r="23" spans="2:35" ht="19.5" customHeight="1" x14ac:dyDescent="0.35">
      <c r="B23" s="1017"/>
      <c r="C23" s="1013"/>
      <c r="D23" s="1013"/>
      <c r="E23" s="1013"/>
      <c r="F23" s="1013"/>
      <c r="G23" s="1039"/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042"/>
      <c r="S23" s="1043"/>
      <c r="T23" s="1043"/>
      <c r="U23" s="1044"/>
      <c r="V23" s="1282"/>
      <c r="W23" s="1283"/>
      <c r="X23" s="1283"/>
      <c r="Y23" s="1284"/>
      <c r="Z23" s="1031"/>
      <c r="AA23" s="1032"/>
      <c r="AB23" s="1032"/>
      <c r="AC23" s="1032"/>
      <c r="AD23" s="1032"/>
      <c r="AE23" s="1033"/>
    </row>
    <row r="24" spans="2:35" ht="19.5" customHeight="1" x14ac:dyDescent="0.35">
      <c r="B24" s="1017"/>
      <c r="C24" s="1013"/>
      <c r="D24" s="1013"/>
      <c r="E24" s="1013"/>
      <c r="F24" s="1013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042"/>
      <c r="S24" s="1043"/>
      <c r="T24" s="1043"/>
      <c r="U24" s="1044"/>
      <c r="V24" s="1282"/>
      <c r="W24" s="1283"/>
      <c r="X24" s="1283"/>
      <c r="Y24" s="1284"/>
      <c r="Z24" s="1031"/>
      <c r="AA24" s="1032"/>
      <c r="AB24" s="1032"/>
      <c r="AC24" s="1032"/>
      <c r="AD24" s="1032"/>
      <c r="AE24" s="1033"/>
      <c r="AI24" s="702"/>
    </row>
    <row r="25" spans="2:35" ht="19.5" customHeight="1" x14ac:dyDescent="0.35">
      <c r="B25" s="1017"/>
      <c r="C25" s="1013"/>
      <c r="D25" s="1013"/>
      <c r="E25" s="1013"/>
      <c r="F25" s="1013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042"/>
      <c r="S25" s="1043"/>
      <c r="T25" s="1043"/>
      <c r="U25" s="1044"/>
      <c r="V25" s="1282"/>
      <c r="W25" s="1283"/>
      <c r="X25" s="1283"/>
      <c r="Y25" s="1284"/>
      <c r="Z25" s="1031"/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3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042"/>
      <c r="S26" s="1043"/>
      <c r="T26" s="1043"/>
      <c r="U26" s="1044"/>
      <c r="V26" s="1282"/>
      <c r="W26" s="1283"/>
      <c r="X26" s="1283"/>
      <c r="Y26" s="1284"/>
      <c r="Z26" s="1031"/>
      <c r="AA26" s="1032"/>
      <c r="AB26" s="1032"/>
      <c r="AC26" s="1032"/>
      <c r="AD26" s="1032"/>
      <c r="AE26" s="1033"/>
    </row>
    <row r="27" spans="2:35" ht="19.5" customHeight="1" x14ac:dyDescent="0.35">
      <c r="B27" s="1017"/>
      <c r="C27" s="1013"/>
      <c r="D27" s="1013"/>
      <c r="E27" s="1013"/>
      <c r="F27" s="1013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042"/>
      <c r="S27" s="1043"/>
      <c r="T27" s="1043"/>
      <c r="U27" s="1044"/>
      <c r="V27" s="1282"/>
      <c r="W27" s="1283"/>
      <c r="X27" s="1283"/>
      <c r="Y27" s="1284"/>
      <c r="Z27" s="1031"/>
      <c r="AA27" s="1032"/>
      <c r="AB27" s="1032"/>
      <c r="AC27" s="1032"/>
      <c r="AD27" s="1032"/>
      <c r="AE27" s="1033"/>
    </row>
    <row r="28" spans="2:35" ht="19.5" customHeight="1" x14ac:dyDescent="0.35">
      <c r="B28" s="1017"/>
      <c r="C28" s="1013"/>
      <c r="D28" s="1013"/>
      <c r="E28" s="1013"/>
      <c r="F28" s="1013"/>
      <c r="G28" s="1287"/>
      <c r="H28" s="1288"/>
      <c r="I28" s="1288"/>
      <c r="J28" s="1288"/>
      <c r="K28" s="1288"/>
      <c r="L28" s="1288"/>
      <c r="M28" s="1288"/>
      <c r="N28" s="1288"/>
      <c r="O28" s="1288"/>
      <c r="P28" s="1288"/>
      <c r="Q28" s="1289"/>
      <c r="R28" s="1017"/>
      <c r="S28" s="1013"/>
      <c r="T28" s="1013"/>
      <c r="U28" s="1014"/>
      <c r="V28" s="1147"/>
      <c r="W28" s="1148"/>
      <c r="X28" s="1148"/>
      <c r="Y28" s="1149"/>
      <c r="Z28" s="1022"/>
      <c r="AA28" s="1124"/>
      <c r="AB28" s="1124"/>
      <c r="AC28" s="1124"/>
      <c r="AD28" s="1124"/>
      <c r="AE28" s="1125"/>
    </row>
    <row r="29" spans="2:35" ht="19.5" customHeight="1" x14ac:dyDescent="0.35">
      <c r="B29" s="1140"/>
      <c r="C29" s="1141"/>
      <c r="D29" s="1141"/>
      <c r="E29" s="1141"/>
      <c r="F29" s="1107"/>
      <c r="G29" s="1140"/>
      <c r="H29" s="1141"/>
      <c r="I29" s="1141"/>
      <c r="J29" s="1141"/>
      <c r="K29" s="1141"/>
      <c r="L29" s="1141"/>
      <c r="M29" s="1141"/>
      <c r="N29" s="1141"/>
      <c r="O29" s="1141"/>
      <c r="P29" s="1141"/>
      <c r="Q29" s="1142"/>
      <c r="R29" s="1334"/>
      <c r="S29" s="1144"/>
      <c r="T29" s="1144"/>
      <c r="U29" s="1335"/>
      <c r="V29" s="1245"/>
      <c r="W29" s="1229"/>
      <c r="X29" s="1229"/>
      <c r="Y29" s="1246"/>
      <c r="Z29" s="1022"/>
      <c r="AA29" s="1124"/>
      <c r="AB29" s="1124"/>
      <c r="AC29" s="1124"/>
      <c r="AD29" s="1124"/>
      <c r="AE29" s="1125"/>
    </row>
    <row r="30" spans="2:35" ht="19.5" customHeight="1" x14ac:dyDescent="0.35">
      <c r="B30" s="1017"/>
      <c r="C30" s="1013"/>
      <c r="D30" s="1013"/>
      <c r="E30" s="1013"/>
      <c r="F30" s="1013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017"/>
      <c r="S30" s="1013"/>
      <c r="T30" s="1013"/>
      <c r="U30" s="1014"/>
      <c r="V30" s="1282"/>
      <c r="W30" s="1283"/>
      <c r="X30" s="1283"/>
      <c r="Y30" s="1284"/>
      <c r="Z30" s="1031"/>
      <c r="AA30" s="1032"/>
      <c r="AB30" s="1032"/>
      <c r="AC30" s="1032"/>
      <c r="AD30" s="1032"/>
      <c r="AE30" s="1033"/>
    </row>
    <row r="31" spans="2:35" ht="19.5" customHeight="1" x14ac:dyDescent="0.35">
      <c r="B31" s="1017"/>
      <c r="C31" s="1013"/>
      <c r="D31" s="1013"/>
      <c r="E31" s="1013"/>
      <c r="F31" s="1013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017"/>
      <c r="S31" s="1013"/>
      <c r="T31" s="1013"/>
      <c r="U31" s="1014"/>
      <c r="V31" s="1282"/>
      <c r="W31" s="1283"/>
      <c r="X31" s="1283"/>
      <c r="Y31" s="1284"/>
      <c r="Z31" s="1031"/>
      <c r="AA31" s="1032"/>
      <c r="AB31" s="1032"/>
      <c r="AC31" s="1032"/>
      <c r="AD31" s="1032"/>
      <c r="AE31" s="1033"/>
    </row>
    <row r="32" spans="2:35" ht="19.5" customHeight="1" x14ac:dyDescent="0.35">
      <c r="B32" s="1017"/>
      <c r="C32" s="1013"/>
      <c r="D32" s="1013"/>
      <c r="E32" s="1013"/>
      <c r="F32" s="1013"/>
      <c r="G32" s="1287"/>
      <c r="H32" s="1288"/>
      <c r="I32" s="1288"/>
      <c r="J32" s="1288"/>
      <c r="K32" s="1288"/>
      <c r="L32" s="1288"/>
      <c r="M32" s="1288"/>
      <c r="N32" s="1288"/>
      <c r="O32" s="1288"/>
      <c r="P32" s="1288"/>
      <c r="Q32" s="1289"/>
      <c r="R32" s="1017"/>
      <c r="S32" s="1013"/>
      <c r="T32" s="1013"/>
      <c r="U32" s="1014"/>
      <c r="V32" s="1147"/>
      <c r="W32" s="1148"/>
      <c r="X32" s="1148"/>
      <c r="Y32" s="1149"/>
      <c r="Z32" s="1022"/>
      <c r="AA32" s="1124"/>
      <c r="AB32" s="1124"/>
      <c r="AC32" s="1124"/>
      <c r="AD32" s="1124"/>
      <c r="AE32" s="1125"/>
    </row>
    <row r="33" spans="2:31" x14ac:dyDescent="0.35">
      <c r="B33" s="1017"/>
      <c r="C33" s="1013"/>
      <c r="D33" s="1013"/>
      <c r="E33" s="1013"/>
      <c r="F33" s="1013"/>
      <c r="G33" s="1287"/>
      <c r="H33" s="1288"/>
      <c r="I33" s="1288"/>
      <c r="J33" s="1288"/>
      <c r="K33" s="1288"/>
      <c r="L33" s="1288"/>
      <c r="M33" s="1288"/>
      <c r="N33" s="1288"/>
      <c r="O33" s="1288"/>
      <c r="P33" s="1288"/>
      <c r="Q33" s="1289"/>
      <c r="R33" s="1017"/>
      <c r="S33" s="1013"/>
      <c r="T33" s="1013"/>
      <c r="U33" s="1014"/>
      <c r="V33" s="1147"/>
      <c r="W33" s="1148"/>
      <c r="X33" s="1148"/>
      <c r="Y33" s="1149"/>
      <c r="Z33" s="1022"/>
      <c r="AA33" s="1124"/>
      <c r="AB33" s="1124"/>
      <c r="AC33" s="1124"/>
      <c r="AD33" s="1124"/>
      <c r="AE33" s="1125"/>
    </row>
    <row r="34" spans="2:31" x14ac:dyDescent="0.35">
      <c r="B34" s="1140"/>
      <c r="C34" s="1141"/>
      <c r="D34" s="1141"/>
      <c r="E34" s="1141"/>
      <c r="F34" s="1107"/>
      <c r="G34" s="1140"/>
      <c r="H34" s="1141"/>
      <c r="I34" s="1141"/>
      <c r="J34" s="1141"/>
      <c r="K34" s="1141"/>
      <c r="L34" s="1141"/>
      <c r="M34" s="1141"/>
      <c r="N34" s="1141"/>
      <c r="O34" s="1141"/>
      <c r="P34" s="1141"/>
      <c r="Q34" s="1142"/>
      <c r="R34" s="1334"/>
      <c r="S34" s="1144"/>
      <c r="T34" s="1144"/>
      <c r="U34" s="1335"/>
      <c r="V34" s="1245"/>
      <c r="W34" s="1229"/>
      <c r="X34" s="1229"/>
      <c r="Y34" s="1246"/>
      <c r="Z34" s="1022"/>
      <c r="AA34" s="1124"/>
      <c r="AB34" s="1124"/>
      <c r="AC34" s="1124"/>
      <c r="AD34" s="1124"/>
      <c r="AE34" s="1125"/>
    </row>
    <row r="35" spans="2:31" ht="22.5" customHeight="1" x14ac:dyDescent="0.35">
      <c r="B35" s="1017"/>
      <c r="C35" s="1013"/>
      <c r="D35" s="1013"/>
      <c r="E35" s="1013"/>
      <c r="F35" s="1013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017"/>
      <c r="S35" s="1013"/>
      <c r="T35" s="1013"/>
      <c r="U35" s="1014"/>
      <c r="V35" s="1282"/>
      <c r="W35" s="1283"/>
      <c r="X35" s="1283"/>
      <c r="Y35" s="1284"/>
      <c r="Z35" s="1031"/>
      <c r="AA35" s="1032"/>
      <c r="AB35" s="1032"/>
      <c r="AC35" s="1032"/>
      <c r="AD35" s="1032"/>
      <c r="AE35" s="1033"/>
    </row>
    <row r="36" spans="2:31" x14ac:dyDescent="0.35">
      <c r="B36" s="1017"/>
      <c r="C36" s="1013"/>
      <c r="D36" s="1013"/>
      <c r="E36" s="1013"/>
      <c r="F36" s="1013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017"/>
      <c r="S36" s="1013"/>
      <c r="T36" s="1013"/>
      <c r="U36" s="1014"/>
      <c r="V36" s="1282"/>
      <c r="W36" s="1283"/>
      <c r="X36" s="1283"/>
      <c r="Y36" s="1284"/>
      <c r="Z36" s="1031"/>
      <c r="AA36" s="1032"/>
      <c r="AB36" s="1032"/>
      <c r="AC36" s="1032"/>
      <c r="AD36" s="1032"/>
      <c r="AE36" s="1033"/>
    </row>
    <row r="37" spans="2:31" x14ac:dyDescent="0.35">
      <c r="B37" s="1017"/>
      <c r="C37" s="1013"/>
      <c r="D37" s="1013"/>
      <c r="E37" s="1013"/>
      <c r="F37" s="1013"/>
      <c r="G37" s="1287"/>
      <c r="H37" s="1288"/>
      <c r="I37" s="1288"/>
      <c r="J37" s="1288"/>
      <c r="K37" s="1288"/>
      <c r="L37" s="1288"/>
      <c r="M37" s="1288"/>
      <c r="N37" s="1288"/>
      <c r="O37" s="1288"/>
      <c r="P37" s="1288"/>
      <c r="Q37" s="1289"/>
      <c r="R37" s="1017"/>
      <c r="S37" s="1013"/>
      <c r="T37" s="1013"/>
      <c r="U37" s="1014"/>
      <c r="V37" s="1147"/>
      <c r="W37" s="1148"/>
      <c r="X37" s="1148"/>
      <c r="Y37" s="1149"/>
      <c r="Z37" s="1022"/>
      <c r="AA37" s="1124"/>
      <c r="AB37" s="1124"/>
      <c r="AC37" s="1124"/>
      <c r="AD37" s="1124"/>
      <c r="AE37" s="1125"/>
    </row>
    <row r="38" spans="2:3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334"/>
      <c r="S38" s="1144"/>
      <c r="T38" s="1144"/>
      <c r="U38" s="1335"/>
      <c r="V38" s="1245"/>
      <c r="W38" s="1229"/>
      <c r="X38" s="1229"/>
      <c r="Y38" s="1246"/>
      <c r="Z38" s="1022"/>
      <c r="AA38" s="1124"/>
      <c r="AB38" s="1124"/>
      <c r="AC38" s="1124"/>
      <c r="AD38" s="1124"/>
      <c r="AE38" s="1125"/>
    </row>
    <row r="39" spans="2:31" x14ac:dyDescent="0.35">
      <c r="B39" s="1017"/>
      <c r="C39" s="1013"/>
      <c r="D39" s="1013"/>
      <c r="E39" s="1013"/>
      <c r="F39" s="1013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017"/>
      <c r="S39" s="1013"/>
      <c r="T39" s="1013"/>
      <c r="U39" s="1014"/>
      <c r="V39" s="1282"/>
      <c r="W39" s="1283"/>
      <c r="X39" s="1283"/>
      <c r="Y39" s="1284"/>
      <c r="Z39" s="1031"/>
      <c r="AA39" s="1032"/>
      <c r="AB39" s="1032"/>
      <c r="AC39" s="1032"/>
      <c r="AD39" s="1032"/>
      <c r="AE39" s="1033"/>
    </row>
    <row r="40" spans="2:31" x14ac:dyDescent="0.35">
      <c r="B40" s="1017"/>
      <c r="C40" s="1013"/>
      <c r="D40" s="1013"/>
      <c r="E40" s="1013"/>
      <c r="F40" s="1013"/>
      <c r="G40" s="1287"/>
      <c r="H40" s="1288"/>
      <c r="I40" s="1288"/>
      <c r="J40" s="1288"/>
      <c r="K40" s="1288"/>
      <c r="L40" s="1288"/>
      <c r="M40" s="1288"/>
      <c r="N40" s="1288"/>
      <c r="O40" s="1288"/>
      <c r="P40" s="1288"/>
      <c r="Q40" s="1289"/>
      <c r="R40" s="1017"/>
      <c r="S40" s="1013"/>
      <c r="T40" s="1013"/>
      <c r="U40" s="1014"/>
      <c r="V40" s="1147"/>
      <c r="W40" s="1148"/>
      <c r="X40" s="1148"/>
      <c r="Y40" s="1149"/>
      <c r="Z40" s="1022"/>
      <c r="AA40" s="1124"/>
      <c r="AB40" s="1124"/>
      <c r="AC40" s="1124"/>
      <c r="AD40" s="1124"/>
      <c r="AE40" s="1125"/>
    </row>
    <row r="41" spans="2:3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334"/>
      <c r="S41" s="1144"/>
      <c r="T41" s="1144"/>
      <c r="U41" s="1335"/>
      <c r="V41" s="1245"/>
      <c r="W41" s="1229"/>
      <c r="X41" s="1229"/>
      <c r="Y41" s="1246"/>
      <c r="Z41" s="1022"/>
      <c r="AA41" s="1124"/>
      <c r="AB41" s="1124"/>
      <c r="AC41" s="1124"/>
      <c r="AD41" s="1124"/>
      <c r="AE41" s="1125"/>
    </row>
    <row r="42" spans="2:31" x14ac:dyDescent="0.35">
      <c r="B42" s="1017"/>
      <c r="C42" s="1013"/>
      <c r="D42" s="1013"/>
      <c r="E42" s="1013"/>
      <c r="F42" s="1013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017"/>
      <c r="S42" s="1013"/>
      <c r="T42" s="1013"/>
      <c r="U42" s="1014"/>
      <c r="V42" s="1282"/>
      <c r="W42" s="1283"/>
      <c r="X42" s="1283"/>
      <c r="Y42" s="1284"/>
      <c r="Z42" s="1031"/>
      <c r="AA42" s="1032"/>
      <c r="AB42" s="1032"/>
      <c r="AC42" s="1032"/>
      <c r="AD42" s="1032"/>
      <c r="AE42" s="1033"/>
    </row>
    <row r="43" spans="2:31" x14ac:dyDescent="0.35">
      <c r="B43" s="1017"/>
      <c r="C43" s="1013"/>
      <c r="D43" s="1013"/>
      <c r="E43" s="1013"/>
      <c r="F43" s="1013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017"/>
      <c r="S43" s="1013"/>
      <c r="T43" s="1013"/>
      <c r="U43" s="1014"/>
      <c r="V43" s="1282"/>
      <c r="W43" s="1283"/>
      <c r="X43" s="1283"/>
      <c r="Y43" s="1284"/>
      <c r="Z43" s="1031"/>
      <c r="AA43" s="1032"/>
      <c r="AB43" s="1032"/>
      <c r="AC43" s="1032"/>
      <c r="AD43" s="1032"/>
      <c r="AE43" s="1033"/>
    </row>
    <row r="44" spans="2:3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334"/>
      <c r="S44" s="1144"/>
      <c r="T44" s="1144"/>
      <c r="U44" s="1335"/>
      <c r="V44" s="1245"/>
      <c r="W44" s="1229"/>
      <c r="X44" s="1229"/>
      <c r="Y44" s="1246"/>
      <c r="Z44" s="1022"/>
      <c r="AA44" s="1124"/>
      <c r="AB44" s="1124"/>
      <c r="AC44" s="1124"/>
      <c r="AD44" s="1124"/>
      <c r="AE44" s="1125"/>
    </row>
    <row r="45" spans="2:31" ht="16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338"/>
      <c r="S45" s="1160"/>
      <c r="T45" s="1160"/>
      <c r="U45" s="1339"/>
      <c r="V45" s="1343"/>
      <c r="W45" s="1224"/>
      <c r="X45" s="1224"/>
      <c r="Y45" s="1344"/>
      <c r="Z45" s="1234"/>
      <c r="AA45" s="1163"/>
      <c r="AB45" s="1163"/>
      <c r="AC45" s="1163"/>
      <c r="AD45" s="1163"/>
      <c r="AE45" s="1164"/>
    </row>
    <row r="46" spans="2:31" ht="16" thickBot="1" x14ac:dyDescent="0.4">
      <c r="B46" s="1156"/>
      <c r="C46" s="1157"/>
      <c r="D46" s="1157"/>
      <c r="E46" s="1157"/>
      <c r="F46" s="1011"/>
      <c r="G46" s="1156"/>
      <c r="H46" s="1157"/>
      <c r="I46" s="1157"/>
      <c r="J46" s="1157"/>
      <c r="K46" s="1157"/>
      <c r="L46" s="1157"/>
      <c r="M46" s="1157"/>
      <c r="N46" s="1157"/>
      <c r="O46" s="1157"/>
      <c r="P46" s="1157"/>
      <c r="Q46" s="1158"/>
      <c r="R46" s="1338"/>
      <c r="S46" s="1160"/>
      <c r="T46" s="1160"/>
      <c r="U46" s="1339"/>
      <c r="V46" s="1343"/>
      <c r="W46" s="1224"/>
      <c r="X46" s="1224"/>
      <c r="Y46" s="1344"/>
      <c r="Z46" s="1234"/>
      <c r="AA46" s="1163"/>
      <c r="AB46" s="1163"/>
      <c r="AC46" s="1163"/>
      <c r="AD46" s="1163"/>
      <c r="AE46" s="1164"/>
    </row>
    <row r="47" spans="2:31" ht="16" thickBot="1" x14ac:dyDescent="0.4">
      <c r="B47" s="1156"/>
      <c r="C47" s="1157"/>
      <c r="D47" s="1157"/>
      <c r="E47" s="1157"/>
      <c r="F47" s="1011"/>
      <c r="G47" s="1156"/>
      <c r="H47" s="1157"/>
      <c r="I47" s="1157"/>
      <c r="J47" s="1157"/>
      <c r="K47" s="1157"/>
      <c r="L47" s="1157"/>
      <c r="M47" s="1157"/>
      <c r="N47" s="1157"/>
      <c r="O47" s="1157"/>
      <c r="P47" s="1157"/>
      <c r="Q47" s="1158"/>
      <c r="R47" s="1338"/>
      <c r="S47" s="1160"/>
      <c r="T47" s="1160"/>
      <c r="U47" s="1339"/>
      <c r="V47" s="1343"/>
      <c r="W47" s="1224"/>
      <c r="X47" s="1224"/>
      <c r="Y47" s="1344"/>
      <c r="Z47" s="1234"/>
      <c r="AA47" s="1163"/>
      <c r="AB47" s="1163"/>
      <c r="AC47" s="1163"/>
      <c r="AD47" s="1163"/>
      <c r="AE47" s="1164"/>
    </row>
    <row r="48" spans="2:31" ht="16" thickBot="1" x14ac:dyDescent="0.4">
      <c r="B48" s="1156"/>
      <c r="C48" s="1157"/>
      <c r="D48" s="1157"/>
      <c r="E48" s="1157"/>
      <c r="F48" s="1011"/>
      <c r="G48" s="1156"/>
      <c r="H48" s="1157"/>
      <c r="I48" s="1157"/>
      <c r="J48" s="1157"/>
      <c r="K48" s="1157"/>
      <c r="L48" s="1157"/>
      <c r="M48" s="1157"/>
      <c r="N48" s="1157"/>
      <c r="O48" s="1157"/>
      <c r="P48" s="1157"/>
      <c r="Q48" s="1158"/>
      <c r="R48" s="1338"/>
      <c r="S48" s="1160"/>
      <c r="T48" s="1160"/>
      <c r="U48" s="1339"/>
      <c r="V48" s="1343"/>
      <c r="W48" s="1224"/>
      <c r="X48" s="1224"/>
      <c r="Y48" s="1344"/>
      <c r="Z48" s="1234"/>
      <c r="AA48" s="1163"/>
      <c r="AB48" s="1163"/>
      <c r="AC48" s="1163"/>
      <c r="AD48" s="1163"/>
      <c r="AE48" s="1164"/>
    </row>
    <row r="49" spans="2:31" ht="16" thickBot="1" x14ac:dyDescent="0.4">
      <c r="B49" s="3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8"/>
      <c r="X49" s="8"/>
      <c r="Y49" s="8"/>
      <c r="Z49" s="1003">
        <f>SUM(Z18:AE48)</f>
        <v>48284</v>
      </c>
      <c r="AA49" s="1004"/>
      <c r="AB49" s="1004"/>
      <c r="AC49" s="1004"/>
      <c r="AD49" s="1004"/>
      <c r="AE49" s="1005"/>
    </row>
    <row r="50" spans="2:31" x14ac:dyDescent="0.35">
      <c r="B50" s="3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78"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Z49:AE49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43"/>
  <sheetViews>
    <sheetView topLeftCell="A7" zoomScaleNormal="100" workbookViewId="0">
      <selection activeCell="G23" sqref="G23:Q23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28"/>
      <c r="G2" s="728"/>
      <c r="H2" s="728"/>
      <c r="I2" s="728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26"/>
      <c r="C3" s="727"/>
      <c r="D3" s="727"/>
      <c r="E3" s="727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29"/>
      <c r="Z3" s="729"/>
      <c r="AA3" s="729"/>
      <c r="AB3" s="26"/>
      <c r="AC3" s="26"/>
      <c r="AD3" s="26"/>
      <c r="AE3" s="31"/>
    </row>
    <row r="4" spans="2:33" s="4" customFormat="1" x14ac:dyDescent="0.35">
      <c r="B4" s="726"/>
      <c r="C4" s="727"/>
      <c r="D4" s="727"/>
      <c r="E4" s="727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29"/>
      <c r="Z4" s="729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730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0</v>
      </c>
      <c r="AB8" s="318">
        <v>6</v>
      </c>
      <c r="AC8" s="318">
        <v>1</v>
      </c>
      <c r="AD8" s="318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658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1:34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1:34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1:34" ht="19.5" customHeight="1" x14ac:dyDescent="0.35">
      <c r="B19" s="1017"/>
      <c r="C19" s="1013"/>
      <c r="D19" s="1013"/>
      <c r="E19" s="1013"/>
      <c r="F19" s="1018"/>
      <c r="G19" s="1093" t="s">
        <v>355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017">
        <v>8</v>
      </c>
      <c r="S19" s="1013"/>
      <c r="T19" s="1013"/>
      <c r="U19" s="1014"/>
      <c r="V19" s="1031">
        <v>2202</v>
      </c>
      <c r="W19" s="1034"/>
      <c r="X19" s="1034"/>
      <c r="Y19" s="1035"/>
      <c r="Z19" s="1103">
        <f t="shared" ref="Z19:Z20" si="0">+R19*V19</f>
        <v>17616</v>
      </c>
      <c r="AA19" s="1285"/>
      <c r="AB19" s="1285"/>
      <c r="AC19" s="1285"/>
      <c r="AD19" s="1285"/>
      <c r="AE19" s="1286"/>
    </row>
    <row r="20" spans="1:34" ht="19.5" customHeight="1" x14ac:dyDescent="0.35">
      <c r="A20" s="1" t="s">
        <v>685</v>
      </c>
      <c r="B20" s="1017"/>
      <c r="C20" s="1013"/>
      <c r="D20" s="1013"/>
      <c r="E20" s="1013"/>
      <c r="F20" s="1018"/>
      <c r="G20" s="1093" t="s">
        <v>731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017">
        <v>8</v>
      </c>
      <c r="S20" s="1013"/>
      <c r="T20" s="1013"/>
      <c r="U20" s="1014"/>
      <c r="V20" s="1031">
        <v>452</v>
      </c>
      <c r="W20" s="1034"/>
      <c r="X20" s="1034"/>
      <c r="Y20" s="1035"/>
      <c r="Z20" s="1103">
        <f t="shared" si="0"/>
        <v>3616</v>
      </c>
      <c r="AA20" s="1285"/>
      <c r="AB20" s="1285"/>
      <c r="AC20" s="1285"/>
      <c r="AD20" s="1285"/>
      <c r="AE20" s="1286"/>
      <c r="AH20" s="702">
        <f>SUM(Z19:AE25)</f>
        <v>32385</v>
      </c>
    </row>
    <row r="21" spans="1:34" ht="19.5" customHeight="1" x14ac:dyDescent="0.35">
      <c r="B21" s="1017"/>
      <c r="C21" s="1013"/>
      <c r="D21" s="1013"/>
      <c r="E21" s="1013"/>
      <c r="F21" s="1018"/>
      <c r="G21" s="1093" t="s">
        <v>293</v>
      </c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017">
        <v>5</v>
      </c>
      <c r="S21" s="1013"/>
      <c r="T21" s="1013"/>
      <c r="U21" s="1014"/>
      <c r="V21" s="1031">
        <v>511</v>
      </c>
      <c r="W21" s="1034"/>
      <c r="X21" s="1034"/>
      <c r="Y21" s="1035"/>
      <c r="Z21" s="1103">
        <f t="shared" ref="Z21:Z25" si="1">+R21*V21</f>
        <v>2555</v>
      </c>
      <c r="AA21" s="1285"/>
      <c r="AB21" s="1285"/>
      <c r="AC21" s="1285"/>
      <c r="AD21" s="1285"/>
      <c r="AE21" s="1286"/>
    </row>
    <row r="22" spans="1:34" ht="19.5" customHeight="1" x14ac:dyDescent="0.35">
      <c r="B22" s="1017"/>
      <c r="C22" s="1013"/>
      <c r="D22" s="1013"/>
      <c r="E22" s="1013"/>
      <c r="F22" s="1018"/>
      <c r="G22" s="1093" t="s">
        <v>683</v>
      </c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017">
        <v>10</v>
      </c>
      <c r="S22" s="1013"/>
      <c r="T22" s="1013"/>
      <c r="U22" s="1014"/>
      <c r="V22" s="1031">
        <v>494</v>
      </c>
      <c r="W22" s="1034"/>
      <c r="X22" s="1034"/>
      <c r="Y22" s="1035"/>
      <c r="Z22" s="1103">
        <f t="shared" si="1"/>
        <v>4940</v>
      </c>
      <c r="AA22" s="1285"/>
      <c r="AB22" s="1285"/>
      <c r="AC22" s="1285"/>
      <c r="AD22" s="1285"/>
      <c r="AE22" s="1286"/>
    </row>
    <row r="23" spans="1:34" ht="19.5" customHeight="1" x14ac:dyDescent="0.35">
      <c r="B23" s="1017"/>
      <c r="C23" s="1013"/>
      <c r="D23" s="1013"/>
      <c r="E23" s="1013"/>
      <c r="F23" s="1018"/>
      <c r="G23" s="1093" t="s">
        <v>604</v>
      </c>
      <c r="H23" s="1040"/>
      <c r="I23" s="1040"/>
      <c r="J23" s="1040"/>
      <c r="K23" s="1040"/>
      <c r="L23" s="1040"/>
      <c r="M23" s="1040"/>
      <c r="N23" s="1040"/>
      <c r="O23" s="1040"/>
      <c r="P23" s="1040"/>
      <c r="Q23" s="1040"/>
      <c r="R23" s="1017">
        <v>1</v>
      </c>
      <c r="S23" s="1013"/>
      <c r="T23" s="1013"/>
      <c r="U23" s="1014"/>
      <c r="V23" s="1031">
        <v>2266</v>
      </c>
      <c r="W23" s="1034"/>
      <c r="X23" s="1034"/>
      <c r="Y23" s="1035"/>
      <c r="Z23" s="1103">
        <f t="shared" si="1"/>
        <v>2266</v>
      </c>
      <c r="AA23" s="1285"/>
      <c r="AB23" s="1285"/>
      <c r="AC23" s="1285"/>
      <c r="AD23" s="1285"/>
      <c r="AE23" s="1286"/>
    </row>
    <row r="24" spans="1:34" ht="19.5" customHeight="1" x14ac:dyDescent="0.35">
      <c r="B24" s="1017"/>
      <c r="C24" s="1013"/>
      <c r="D24" s="1013"/>
      <c r="E24" s="1013"/>
      <c r="F24" s="1018"/>
      <c r="G24" s="1107" t="s">
        <v>485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>
        <v>3</v>
      </c>
      <c r="S24" s="1013"/>
      <c r="T24" s="1013"/>
      <c r="U24" s="1014"/>
      <c r="V24" s="1031">
        <v>232</v>
      </c>
      <c r="W24" s="1034"/>
      <c r="X24" s="1034"/>
      <c r="Y24" s="1035"/>
      <c r="Z24" s="1103">
        <f t="shared" si="1"/>
        <v>696</v>
      </c>
      <c r="AA24" s="1285"/>
      <c r="AB24" s="1285"/>
      <c r="AC24" s="1285"/>
      <c r="AD24" s="1285"/>
      <c r="AE24" s="1286"/>
    </row>
    <row r="25" spans="1:34" ht="19.5" customHeight="1" x14ac:dyDescent="0.35">
      <c r="B25" s="1017"/>
      <c r="C25" s="1013"/>
      <c r="D25" s="1013"/>
      <c r="E25" s="1013"/>
      <c r="F25" s="1018"/>
      <c r="G25" s="1107" t="s">
        <v>473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>
        <v>3</v>
      </c>
      <c r="S25" s="1013"/>
      <c r="T25" s="1013"/>
      <c r="U25" s="1014"/>
      <c r="V25" s="1031">
        <v>232</v>
      </c>
      <c r="W25" s="1034"/>
      <c r="X25" s="1034"/>
      <c r="Y25" s="1035"/>
      <c r="Z25" s="1103">
        <f t="shared" si="1"/>
        <v>696</v>
      </c>
      <c r="AA25" s="1285"/>
      <c r="AB25" s="1285"/>
      <c r="AC25" s="1285"/>
      <c r="AD25" s="1285"/>
      <c r="AE25" s="1286"/>
    </row>
    <row r="26" spans="1:34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31"/>
      <c r="W26" s="1034"/>
      <c r="X26" s="1034"/>
      <c r="Y26" s="1035"/>
      <c r="Z26" s="1103"/>
      <c r="AA26" s="1285"/>
      <c r="AB26" s="1285"/>
      <c r="AC26" s="1285"/>
      <c r="AD26" s="1285"/>
      <c r="AE26" s="1286"/>
    </row>
    <row r="27" spans="1:34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22"/>
      <c r="W27" s="1023"/>
      <c r="X27" s="1023"/>
      <c r="Y27" s="1024"/>
      <c r="Z27" s="1012"/>
      <c r="AA27" s="1015"/>
      <c r="AB27" s="1015"/>
      <c r="AC27" s="1015"/>
      <c r="AD27" s="1015"/>
      <c r="AE27" s="1016"/>
    </row>
    <row r="28" spans="1:34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1:34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1:34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1:34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22"/>
      <c r="W31" s="1023"/>
      <c r="X31" s="1023"/>
      <c r="Y31" s="1024"/>
      <c r="Z31" s="1012"/>
      <c r="AA31" s="1015"/>
      <c r="AB31" s="1015"/>
      <c r="AC31" s="1015"/>
      <c r="AD31" s="1015"/>
      <c r="AE31" s="1016"/>
    </row>
    <row r="32" spans="1:34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22"/>
      <c r="W32" s="1023"/>
      <c r="X32" s="1023"/>
      <c r="Y32" s="102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008"/>
      <c r="S36" s="1009"/>
      <c r="T36" s="1009"/>
      <c r="U36" s="1010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008"/>
      <c r="S37" s="1009"/>
      <c r="T37" s="1009"/>
      <c r="U37" s="1010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6" thickBot="1" x14ac:dyDescent="0.4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8"/>
      <c r="X38" s="8"/>
      <c r="Y38" s="8"/>
      <c r="Z38" s="1003">
        <f>SUM(Z19:AE37)</f>
        <v>32385</v>
      </c>
      <c r="AA38" s="1004"/>
      <c r="AB38" s="1004"/>
      <c r="AC38" s="1004"/>
      <c r="AD38" s="1004"/>
      <c r="AE38" s="1005"/>
    </row>
    <row r="39" spans="2:31" x14ac:dyDescent="0.3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730"/>
      <c r="F40" s="730"/>
      <c r="G40" s="730"/>
      <c r="H40" s="730"/>
      <c r="I40" s="730"/>
      <c r="J40" s="730"/>
      <c r="K40" s="730"/>
      <c r="L40" s="730"/>
      <c r="M40" s="730"/>
      <c r="N40" s="730"/>
      <c r="O40" s="730"/>
      <c r="P40" s="730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4"/>
      <c r="R41" s="7" t="s">
        <v>18</v>
      </c>
      <c r="S41" s="4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16" thickBot="1" x14ac:dyDescent="0.4"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2"/>
    </row>
  </sheetData>
  <mergeCells count="117">
    <mergeCell ref="E41:P41"/>
    <mergeCell ref="T41:AD41"/>
    <mergeCell ref="E42:P42"/>
    <mergeCell ref="B37:F37"/>
    <mergeCell ref="G37:Q37"/>
    <mergeCell ref="R37:U37"/>
    <mergeCell ref="V37:Y37"/>
    <mergeCell ref="Z37:AE37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3"/>
  <sheetViews>
    <sheetView topLeftCell="A35" workbookViewId="0">
      <selection activeCell="B2" sqref="B2:AE54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28"/>
      <c r="G2" s="728"/>
      <c r="H2" s="728"/>
      <c r="I2" s="728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26"/>
      <c r="C3" s="727"/>
      <c r="D3" s="727"/>
      <c r="E3" s="727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29"/>
      <c r="Z3" s="729"/>
      <c r="AA3" s="729"/>
      <c r="AB3" s="26"/>
      <c r="AC3" s="26"/>
      <c r="AD3" s="26"/>
      <c r="AE3" s="31"/>
    </row>
    <row r="4" spans="2:33" s="4" customFormat="1" x14ac:dyDescent="0.35">
      <c r="B4" s="726"/>
      <c r="C4" s="727"/>
      <c r="D4" s="727"/>
      <c r="E4" s="727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29"/>
      <c r="Z4" s="729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732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6</v>
      </c>
      <c r="AC8" s="15">
        <v>1</v>
      </c>
      <c r="AD8" s="15">
        <v>2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6.5" customHeight="1" x14ac:dyDescent="0.35">
      <c r="B18" s="1237"/>
      <c r="C18" s="1238"/>
      <c r="D18" s="1238"/>
      <c r="E18" s="1238"/>
      <c r="F18" s="1238"/>
      <c r="G18" s="1039" t="s">
        <v>263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1</v>
      </c>
      <c r="S18" s="1238"/>
      <c r="T18" s="1238"/>
      <c r="U18" s="1239"/>
      <c r="V18" s="1270">
        <v>1345</v>
      </c>
      <c r="W18" s="1271"/>
      <c r="X18" s="1271"/>
      <c r="Y18" s="1272"/>
      <c r="Z18" s="1031">
        <f>+R18*V18</f>
        <v>1345</v>
      </c>
      <c r="AA18" s="1032"/>
      <c r="AB18" s="1032"/>
      <c r="AC18" s="1032"/>
      <c r="AD18" s="1032"/>
      <c r="AE18" s="1033"/>
    </row>
    <row r="19" spans="2:33" ht="19.5" customHeight="1" x14ac:dyDescent="0.35">
      <c r="B19" s="1017"/>
      <c r="C19" s="1013"/>
      <c r="D19" s="1013"/>
      <c r="E19" s="1013"/>
      <c r="F19" s="1013"/>
      <c r="G19" s="1039" t="s">
        <v>733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140">
        <v>1</v>
      </c>
      <c r="S19" s="1040"/>
      <c r="T19" s="1040"/>
      <c r="U19" s="1041"/>
      <c r="V19" s="1273">
        <v>10859</v>
      </c>
      <c r="W19" s="1274"/>
      <c r="X19" s="1274"/>
      <c r="Y19" s="1275"/>
      <c r="Z19" s="1031">
        <f t="shared" ref="Z19:Z49" si="0">+R19*V19</f>
        <v>10859</v>
      </c>
      <c r="AA19" s="1032"/>
      <c r="AB19" s="1032"/>
      <c r="AC19" s="1032"/>
      <c r="AD19" s="1032"/>
      <c r="AE19" s="1033"/>
    </row>
    <row r="20" spans="2:33" ht="19.5" customHeight="1" x14ac:dyDescent="0.35">
      <c r="B20" s="1140"/>
      <c r="C20" s="1040"/>
      <c r="D20" s="1040"/>
      <c r="E20" s="1040"/>
      <c r="F20" s="1320"/>
      <c r="G20" s="1039" t="s">
        <v>705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1"/>
      <c r="R20" s="1140">
        <v>20</v>
      </c>
      <c r="S20" s="1141"/>
      <c r="T20" s="1141"/>
      <c r="U20" s="1142"/>
      <c r="V20" s="1045">
        <v>452</v>
      </c>
      <c r="W20" s="1276"/>
      <c r="X20" s="1276"/>
      <c r="Y20" s="1277"/>
      <c r="Z20" s="1031">
        <f t="shared" ref="Z20:Z21" si="1">+R20*V20</f>
        <v>9040</v>
      </c>
      <c r="AA20" s="1032"/>
      <c r="AB20" s="1032"/>
      <c r="AC20" s="1032"/>
      <c r="AD20" s="1032"/>
      <c r="AE20" s="1033"/>
    </row>
    <row r="21" spans="2:33" ht="19.5" customHeight="1" x14ac:dyDescent="0.35">
      <c r="B21" s="1140"/>
      <c r="C21" s="1040"/>
      <c r="D21" s="1040"/>
      <c r="E21" s="1040"/>
      <c r="F21" s="1320"/>
      <c r="G21" s="1039" t="s">
        <v>355</v>
      </c>
      <c r="H21" s="1040"/>
      <c r="I21" s="1040"/>
      <c r="J21" s="1040"/>
      <c r="K21" s="1040"/>
      <c r="L21" s="1040"/>
      <c r="M21" s="1040"/>
      <c r="N21" s="1040"/>
      <c r="O21" s="1040"/>
      <c r="P21" s="1040"/>
      <c r="Q21" s="1041"/>
      <c r="R21" s="1140">
        <v>6</v>
      </c>
      <c r="S21" s="1040"/>
      <c r="T21" s="1040"/>
      <c r="U21" s="1041"/>
      <c r="V21" s="1273">
        <v>2202</v>
      </c>
      <c r="W21" s="1274"/>
      <c r="X21" s="1274"/>
      <c r="Y21" s="1275"/>
      <c r="Z21" s="1031">
        <f t="shared" si="1"/>
        <v>13212</v>
      </c>
      <c r="AA21" s="1032"/>
      <c r="AB21" s="1032"/>
      <c r="AC21" s="1032"/>
      <c r="AD21" s="1032"/>
      <c r="AE21" s="1033"/>
    </row>
    <row r="22" spans="2:33" ht="19.5" customHeight="1" x14ac:dyDescent="0.35">
      <c r="B22" s="1140"/>
      <c r="C22" s="1040"/>
      <c r="D22" s="1040"/>
      <c r="E22" s="1040"/>
      <c r="F22" s="1320"/>
      <c r="G22" s="1039"/>
      <c r="H22" s="1040"/>
      <c r="I22" s="1040"/>
      <c r="J22" s="1040"/>
      <c r="K22" s="1040"/>
      <c r="L22" s="1040"/>
      <c r="M22" s="1040"/>
      <c r="N22" s="1040"/>
      <c r="O22" s="1040"/>
      <c r="P22" s="1040"/>
      <c r="Q22" s="1041"/>
      <c r="R22" s="1140"/>
      <c r="S22" s="1040"/>
      <c r="T22" s="1040"/>
      <c r="U22" s="1041"/>
      <c r="V22" s="1273"/>
      <c r="W22" s="1274"/>
      <c r="X22" s="1274"/>
      <c r="Y22" s="1275"/>
      <c r="Z22" s="1045"/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039"/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140"/>
      <c r="S23" s="1040"/>
      <c r="T23" s="1040"/>
      <c r="U23" s="1041"/>
      <c r="V23" s="1045"/>
      <c r="W23" s="1046"/>
      <c r="X23" s="1046"/>
      <c r="Y23" s="1278"/>
      <c r="Z23" s="1045"/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140"/>
      <c r="S24" s="1040"/>
      <c r="T24" s="1040"/>
      <c r="U24" s="1041"/>
      <c r="V24" s="1045"/>
      <c r="W24" s="1046"/>
      <c r="X24" s="1046"/>
      <c r="Y24" s="1278"/>
      <c r="Z24" s="1045"/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40"/>
      <c r="S25" s="1040"/>
      <c r="T25" s="1040"/>
      <c r="U25" s="1041"/>
      <c r="V25" s="1273"/>
      <c r="W25" s="1274"/>
      <c r="X25" s="1274"/>
      <c r="Y25" s="1275"/>
      <c r="Z25" s="1045"/>
      <c r="AA25" s="1046"/>
      <c r="AB25" s="1046"/>
      <c r="AC25" s="1046"/>
      <c r="AD25" s="1046"/>
      <c r="AE25" s="1278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045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1"/>
      <c r="X28" s="1301"/>
      <c r="Y28" s="1319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040"/>
      <c r="D29" s="1040"/>
      <c r="E29" s="1040"/>
      <c r="F29" s="1320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040"/>
      <c r="T29" s="1040"/>
      <c r="U29" s="1041"/>
      <c r="V29" s="1045"/>
      <c r="W29" s="1046"/>
      <c r="X29" s="1046"/>
      <c r="Y29" s="1278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273"/>
      <c r="W30" s="1321"/>
      <c r="X30" s="1321"/>
      <c r="Y30" s="1322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141"/>
      <c r="D32" s="1141"/>
      <c r="E32" s="1141"/>
      <c r="F32" s="1107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141"/>
      <c r="T32" s="1141"/>
      <c r="U32" s="1142"/>
      <c r="V32" s="1318"/>
      <c r="W32" s="1301"/>
      <c r="X32" s="1301"/>
      <c r="Y32" s="1319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045"/>
      <c r="W34" s="1046"/>
      <c r="X34" s="1046"/>
      <c r="Y34" s="1278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040"/>
      <c r="D35" s="1040"/>
      <c r="E35" s="1040"/>
      <c r="F35" s="1320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040"/>
      <c r="T35" s="1040"/>
      <c r="U35" s="1041"/>
      <c r="V35" s="1273"/>
      <c r="W35" s="1274"/>
      <c r="X35" s="1274"/>
      <c r="Y35" s="1275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273"/>
      <c r="W36" s="1321"/>
      <c r="X36" s="1321"/>
      <c r="Y36" s="1322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140"/>
      <c r="S38" s="1141"/>
      <c r="T38" s="1141"/>
      <c r="U38" s="1142"/>
      <c r="V38" s="1318"/>
      <c r="W38" s="1301"/>
      <c r="X38" s="1301"/>
      <c r="Y38" s="1319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19.5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ht="9" customHeight="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7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14.25" customHeight="1" x14ac:dyDescent="0.35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6" hidden="1" customHeight="1" thickBot="1" x14ac:dyDescent="0.4">
      <c r="B47" s="1140"/>
      <c r="C47" s="1141"/>
      <c r="D47" s="1141"/>
      <c r="E47" s="1141"/>
      <c r="F47" s="1107"/>
      <c r="G47" s="1039"/>
      <c r="H47" s="1040"/>
      <c r="I47" s="1040"/>
      <c r="J47" s="1040"/>
      <c r="K47" s="1040"/>
      <c r="L47" s="1040"/>
      <c r="M47" s="1040"/>
      <c r="N47" s="1040"/>
      <c r="O47" s="1040"/>
      <c r="P47" s="1040"/>
      <c r="Q47" s="1041"/>
      <c r="R47" s="1334"/>
      <c r="S47" s="1144"/>
      <c r="T47" s="1144"/>
      <c r="U47" s="1335"/>
      <c r="V47" s="1318"/>
      <c r="W47" s="1302"/>
      <c r="X47" s="1302"/>
      <c r="Y47" s="1336"/>
      <c r="Z47" s="1045"/>
      <c r="AA47" s="1046"/>
      <c r="AB47" s="1046"/>
      <c r="AC47" s="1046"/>
      <c r="AD47" s="1046"/>
      <c r="AE47" s="1278"/>
    </row>
    <row r="48" spans="2:31" ht="16" thickBot="1" x14ac:dyDescent="0.4">
      <c r="B48" s="1156"/>
      <c r="C48" s="1157"/>
      <c r="D48" s="1157"/>
      <c r="E48" s="1157"/>
      <c r="F48" s="1011"/>
      <c r="G48" s="1337"/>
      <c r="H48" s="1253"/>
      <c r="I48" s="1253"/>
      <c r="J48" s="1253"/>
      <c r="K48" s="1253"/>
      <c r="L48" s="1253"/>
      <c r="M48" s="1253"/>
      <c r="N48" s="1253"/>
      <c r="O48" s="1253"/>
      <c r="P48" s="1253"/>
      <c r="Q48" s="1254"/>
      <c r="R48" s="1338"/>
      <c r="S48" s="1160"/>
      <c r="T48" s="1160"/>
      <c r="U48" s="1339"/>
      <c r="V48" s="1340"/>
      <c r="W48" s="1341"/>
      <c r="X48" s="1341"/>
      <c r="Y48" s="1342"/>
      <c r="Z48" s="1094"/>
      <c r="AA48" s="1279"/>
      <c r="AB48" s="1279"/>
      <c r="AC48" s="1279"/>
      <c r="AD48" s="1279"/>
      <c r="AE48" s="1280"/>
    </row>
    <row r="49" spans="2:31" ht="16" thickBot="1" x14ac:dyDescent="0.4">
      <c r="B49" s="1323"/>
      <c r="C49" s="1324"/>
      <c r="D49" s="1324"/>
      <c r="E49" s="1324"/>
      <c r="F49" s="1325"/>
      <c r="G49" s="1326"/>
      <c r="H49" s="1327"/>
      <c r="I49" s="1327"/>
      <c r="J49" s="1327"/>
      <c r="K49" s="1327"/>
      <c r="L49" s="1327"/>
      <c r="M49" s="1327"/>
      <c r="N49" s="1327"/>
      <c r="O49" s="1327"/>
      <c r="P49" s="1327"/>
      <c r="Q49" s="1327"/>
      <c r="R49" s="1328"/>
      <c r="S49" s="1329"/>
      <c r="T49" s="1329"/>
      <c r="U49" s="1329"/>
      <c r="V49" s="1330">
        <v>0</v>
      </c>
      <c r="W49" s="1331"/>
      <c r="X49" s="1331"/>
      <c r="Y49" s="1331"/>
      <c r="Z49" s="1332">
        <f t="shared" si="0"/>
        <v>0</v>
      </c>
      <c r="AA49" s="1332"/>
      <c r="AB49" s="1332"/>
      <c r="AC49" s="1332"/>
      <c r="AD49" s="1332"/>
      <c r="AE49" s="13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303">
        <f>SUM(Z18:AE49)</f>
        <v>34456</v>
      </c>
      <c r="AA50" s="1304"/>
      <c r="AB50" s="1304"/>
      <c r="AC50" s="1304"/>
      <c r="AD50" s="1304"/>
      <c r="AE50" s="1305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115" t="s">
        <v>19</v>
      </c>
      <c r="F52" s="1115"/>
      <c r="G52" s="1115"/>
      <c r="H52" s="1115"/>
      <c r="I52" s="1115"/>
      <c r="J52" s="1115"/>
      <c r="K52" s="1115"/>
      <c r="L52" s="1115"/>
      <c r="M52" s="1115"/>
      <c r="N52" s="1115"/>
      <c r="O52" s="1115"/>
      <c r="P52" s="1115"/>
      <c r="Q52" s="11"/>
      <c r="R52" s="11"/>
      <c r="S52" s="11"/>
      <c r="T52" s="715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83">
    <mergeCell ref="Z50:AE50"/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B49:F49"/>
    <mergeCell ref="G49:Q49"/>
    <mergeCell ref="R49:U49"/>
    <mergeCell ref="V49:Y49"/>
    <mergeCell ref="Z49:AE49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3"/>
  <sheetViews>
    <sheetView topLeftCell="A40" workbookViewId="0">
      <selection activeCell="B2" sqref="B2:AE53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28"/>
      <c r="G2" s="728"/>
      <c r="H2" s="728"/>
      <c r="I2" s="728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26"/>
      <c r="C3" s="727"/>
      <c r="D3" s="727"/>
      <c r="E3" s="727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29"/>
      <c r="Z3" s="729"/>
      <c r="AA3" s="729"/>
      <c r="AB3" s="26"/>
      <c r="AC3" s="26"/>
      <c r="AD3" s="26"/>
      <c r="AE3" s="31"/>
    </row>
    <row r="4" spans="2:33" s="4" customFormat="1" x14ac:dyDescent="0.35">
      <c r="B4" s="726"/>
      <c r="C4" s="727"/>
      <c r="D4" s="727"/>
      <c r="E4" s="727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29"/>
      <c r="Z4" s="729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734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6</v>
      </c>
      <c r="AC8" s="15">
        <v>1</v>
      </c>
      <c r="AD8" s="15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9.5" customHeight="1" x14ac:dyDescent="0.35">
      <c r="B18" s="1017"/>
      <c r="C18" s="1013"/>
      <c r="D18" s="1013"/>
      <c r="E18" s="1013"/>
      <c r="F18" s="1013"/>
      <c r="G18" s="1039" t="s">
        <v>735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042">
        <v>1</v>
      </c>
      <c r="S18" s="1043"/>
      <c r="T18" s="1043"/>
      <c r="U18" s="1044"/>
      <c r="V18" s="1282">
        <v>9587</v>
      </c>
      <c r="W18" s="1283"/>
      <c r="X18" s="1283"/>
      <c r="Y18" s="1284"/>
      <c r="Z18" s="1031">
        <f t="shared" ref="Z18" si="0">+R18*V18</f>
        <v>9587</v>
      </c>
      <c r="AA18" s="1032"/>
      <c r="AB18" s="1032"/>
      <c r="AC18" s="1032"/>
      <c r="AD18" s="1032"/>
      <c r="AE18" s="1033"/>
    </row>
    <row r="19" spans="2:35" ht="19.5" customHeight="1" x14ac:dyDescent="0.35">
      <c r="B19" s="1017"/>
      <c r="C19" s="1013"/>
      <c r="D19" s="1013"/>
      <c r="E19" s="1013"/>
      <c r="F19" s="1013"/>
      <c r="G19" s="1039"/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042"/>
      <c r="S19" s="1043"/>
      <c r="T19" s="1043"/>
      <c r="U19" s="1044"/>
      <c r="V19" s="1282"/>
      <c r="W19" s="1283"/>
      <c r="X19" s="1283"/>
      <c r="Y19" s="1284"/>
      <c r="Z19" s="1031"/>
      <c r="AA19" s="1032"/>
      <c r="AB19" s="1032"/>
      <c r="AC19" s="1032"/>
      <c r="AD19" s="1032"/>
      <c r="AE19" s="1033"/>
    </row>
    <row r="20" spans="2:35" ht="19.5" customHeight="1" x14ac:dyDescent="0.35">
      <c r="B20" s="1017"/>
      <c r="C20" s="1013"/>
      <c r="D20" s="1013"/>
      <c r="E20" s="1013"/>
      <c r="F20" s="1013"/>
      <c r="G20" s="1039"/>
      <c r="H20" s="1040"/>
      <c r="I20" s="1040"/>
      <c r="J20" s="1040"/>
      <c r="K20" s="1040"/>
      <c r="L20" s="1040"/>
      <c r="M20" s="1040"/>
      <c r="N20" s="1040"/>
      <c r="O20" s="1040"/>
      <c r="P20" s="1040"/>
      <c r="Q20" s="1041"/>
      <c r="R20" s="1042"/>
      <c r="S20" s="1043"/>
      <c r="T20" s="1043"/>
      <c r="U20" s="1044"/>
      <c r="V20" s="1031"/>
      <c r="W20" s="1032"/>
      <c r="X20" s="1032"/>
      <c r="Y20" s="1033"/>
      <c r="Z20" s="1031"/>
      <c r="AA20" s="1032"/>
      <c r="AB20" s="1032"/>
      <c r="AC20" s="1032"/>
      <c r="AD20" s="1032"/>
      <c r="AE20" s="1033"/>
    </row>
    <row r="21" spans="2:35" ht="19.5" customHeight="1" x14ac:dyDescent="0.35">
      <c r="B21" s="1017"/>
      <c r="C21" s="1013"/>
      <c r="D21" s="1013"/>
      <c r="E21" s="1013"/>
      <c r="F21" s="1013"/>
      <c r="G21" s="1039"/>
      <c r="H21" s="1040"/>
      <c r="I21" s="1040"/>
      <c r="J21" s="1040"/>
      <c r="K21" s="1040"/>
      <c r="L21" s="1040"/>
      <c r="M21" s="1040"/>
      <c r="N21" s="1040"/>
      <c r="O21" s="1040"/>
      <c r="P21" s="1040"/>
      <c r="Q21" s="1041"/>
      <c r="R21" s="1042"/>
      <c r="S21" s="1043"/>
      <c r="T21" s="1043"/>
      <c r="U21" s="1044"/>
      <c r="V21" s="1282"/>
      <c r="W21" s="1283"/>
      <c r="X21" s="1283"/>
      <c r="Y21" s="1284"/>
      <c r="Z21" s="1031"/>
      <c r="AA21" s="1032"/>
      <c r="AB21" s="1032"/>
      <c r="AC21" s="1032"/>
      <c r="AD21" s="1032"/>
      <c r="AE21" s="1033"/>
    </row>
    <row r="22" spans="2:35" ht="19.5" customHeight="1" x14ac:dyDescent="0.35">
      <c r="B22" s="1017"/>
      <c r="C22" s="1013"/>
      <c r="D22" s="1013"/>
      <c r="E22" s="1013"/>
      <c r="F22" s="1013"/>
      <c r="G22" s="1039"/>
      <c r="H22" s="1040"/>
      <c r="I22" s="1040"/>
      <c r="J22" s="1040"/>
      <c r="K22" s="1040"/>
      <c r="L22" s="1040"/>
      <c r="M22" s="1040"/>
      <c r="N22" s="1040"/>
      <c r="O22" s="1040"/>
      <c r="P22" s="1040"/>
      <c r="Q22" s="1041"/>
      <c r="R22" s="1042"/>
      <c r="S22" s="1043"/>
      <c r="T22" s="1043"/>
      <c r="U22" s="1044"/>
      <c r="V22" s="1282"/>
      <c r="W22" s="1283"/>
      <c r="X22" s="1283"/>
      <c r="Y22" s="1284"/>
      <c r="Z22" s="1031"/>
      <c r="AA22" s="1032"/>
      <c r="AB22" s="1032"/>
      <c r="AC22" s="1032"/>
      <c r="AD22" s="1032"/>
      <c r="AE22" s="1033"/>
    </row>
    <row r="23" spans="2:35" ht="19.5" customHeight="1" x14ac:dyDescent="0.35">
      <c r="B23" s="1017"/>
      <c r="C23" s="1013"/>
      <c r="D23" s="1013"/>
      <c r="E23" s="1013"/>
      <c r="F23" s="1013"/>
      <c r="G23" s="1039"/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042"/>
      <c r="S23" s="1043"/>
      <c r="T23" s="1043"/>
      <c r="U23" s="1044"/>
      <c r="V23" s="1282"/>
      <c r="W23" s="1283"/>
      <c r="X23" s="1283"/>
      <c r="Y23" s="1284"/>
      <c r="Z23" s="1031"/>
      <c r="AA23" s="1032"/>
      <c r="AB23" s="1032"/>
      <c r="AC23" s="1032"/>
      <c r="AD23" s="1032"/>
      <c r="AE23" s="1033"/>
    </row>
    <row r="24" spans="2:35" ht="19.5" customHeight="1" x14ac:dyDescent="0.35">
      <c r="B24" s="1017"/>
      <c r="C24" s="1013"/>
      <c r="D24" s="1013"/>
      <c r="E24" s="1013"/>
      <c r="F24" s="1013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042"/>
      <c r="S24" s="1043"/>
      <c r="T24" s="1043"/>
      <c r="U24" s="1044"/>
      <c r="V24" s="1282"/>
      <c r="W24" s="1283"/>
      <c r="X24" s="1283"/>
      <c r="Y24" s="1284"/>
      <c r="Z24" s="1031"/>
      <c r="AA24" s="1032"/>
      <c r="AB24" s="1032"/>
      <c r="AC24" s="1032"/>
      <c r="AD24" s="1032"/>
      <c r="AE24" s="1033"/>
      <c r="AI24" s="702"/>
    </row>
    <row r="25" spans="2:35" ht="19.5" customHeight="1" x14ac:dyDescent="0.35">
      <c r="B25" s="1017"/>
      <c r="C25" s="1013"/>
      <c r="D25" s="1013"/>
      <c r="E25" s="1013"/>
      <c r="F25" s="1013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042"/>
      <c r="S25" s="1043"/>
      <c r="T25" s="1043"/>
      <c r="U25" s="1044"/>
      <c r="V25" s="1282"/>
      <c r="W25" s="1283"/>
      <c r="X25" s="1283"/>
      <c r="Y25" s="1284"/>
      <c r="Z25" s="1031"/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3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042"/>
      <c r="S26" s="1043"/>
      <c r="T26" s="1043"/>
      <c r="U26" s="1044"/>
      <c r="V26" s="1282"/>
      <c r="W26" s="1283"/>
      <c r="X26" s="1283"/>
      <c r="Y26" s="1284"/>
      <c r="Z26" s="1031"/>
      <c r="AA26" s="1032"/>
      <c r="AB26" s="1032"/>
      <c r="AC26" s="1032"/>
      <c r="AD26" s="1032"/>
      <c r="AE26" s="1033"/>
    </row>
    <row r="27" spans="2:35" ht="19.5" customHeight="1" x14ac:dyDescent="0.35">
      <c r="B27" s="1017"/>
      <c r="C27" s="1013"/>
      <c r="D27" s="1013"/>
      <c r="E27" s="1013"/>
      <c r="F27" s="1013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042"/>
      <c r="S27" s="1043"/>
      <c r="T27" s="1043"/>
      <c r="U27" s="1044"/>
      <c r="V27" s="1282"/>
      <c r="W27" s="1283"/>
      <c r="X27" s="1283"/>
      <c r="Y27" s="1284"/>
      <c r="Z27" s="1031"/>
      <c r="AA27" s="1032"/>
      <c r="AB27" s="1032"/>
      <c r="AC27" s="1032"/>
      <c r="AD27" s="1032"/>
      <c r="AE27" s="1033"/>
    </row>
    <row r="28" spans="2:35" ht="19.5" customHeight="1" x14ac:dyDescent="0.35">
      <c r="B28" s="1017"/>
      <c r="C28" s="1013"/>
      <c r="D28" s="1013"/>
      <c r="E28" s="1013"/>
      <c r="F28" s="1013"/>
      <c r="G28" s="1287"/>
      <c r="H28" s="1288"/>
      <c r="I28" s="1288"/>
      <c r="J28" s="1288"/>
      <c r="K28" s="1288"/>
      <c r="L28" s="1288"/>
      <c r="M28" s="1288"/>
      <c r="N28" s="1288"/>
      <c r="O28" s="1288"/>
      <c r="P28" s="1288"/>
      <c r="Q28" s="1289"/>
      <c r="R28" s="1017"/>
      <c r="S28" s="1013"/>
      <c r="T28" s="1013"/>
      <c r="U28" s="1014"/>
      <c r="V28" s="1147"/>
      <c r="W28" s="1148"/>
      <c r="X28" s="1148"/>
      <c r="Y28" s="1149"/>
      <c r="Z28" s="1022"/>
      <c r="AA28" s="1124"/>
      <c r="AB28" s="1124"/>
      <c r="AC28" s="1124"/>
      <c r="AD28" s="1124"/>
      <c r="AE28" s="1125"/>
    </row>
    <row r="29" spans="2:35" ht="19.5" customHeight="1" x14ac:dyDescent="0.35">
      <c r="B29" s="1140"/>
      <c r="C29" s="1141"/>
      <c r="D29" s="1141"/>
      <c r="E29" s="1141"/>
      <c r="F29" s="1107"/>
      <c r="G29" s="1140"/>
      <c r="H29" s="1141"/>
      <c r="I29" s="1141"/>
      <c r="J29" s="1141"/>
      <c r="K29" s="1141"/>
      <c r="L29" s="1141"/>
      <c r="M29" s="1141"/>
      <c r="N29" s="1141"/>
      <c r="O29" s="1141"/>
      <c r="P29" s="1141"/>
      <c r="Q29" s="1142"/>
      <c r="R29" s="1334"/>
      <c r="S29" s="1144"/>
      <c r="T29" s="1144"/>
      <c r="U29" s="1335"/>
      <c r="V29" s="1245"/>
      <c r="W29" s="1229"/>
      <c r="X29" s="1229"/>
      <c r="Y29" s="1246"/>
      <c r="Z29" s="1022"/>
      <c r="AA29" s="1124"/>
      <c r="AB29" s="1124"/>
      <c r="AC29" s="1124"/>
      <c r="AD29" s="1124"/>
      <c r="AE29" s="1125"/>
    </row>
    <row r="30" spans="2:35" ht="19.5" customHeight="1" x14ac:dyDescent="0.35">
      <c r="B30" s="1017"/>
      <c r="C30" s="1013"/>
      <c r="D30" s="1013"/>
      <c r="E30" s="1013"/>
      <c r="F30" s="1013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017"/>
      <c r="S30" s="1013"/>
      <c r="T30" s="1013"/>
      <c r="U30" s="1014"/>
      <c r="V30" s="1282"/>
      <c r="W30" s="1283"/>
      <c r="X30" s="1283"/>
      <c r="Y30" s="1284"/>
      <c r="Z30" s="1031"/>
      <c r="AA30" s="1032"/>
      <c r="AB30" s="1032"/>
      <c r="AC30" s="1032"/>
      <c r="AD30" s="1032"/>
      <c r="AE30" s="1033"/>
    </row>
    <row r="31" spans="2:35" ht="19.5" customHeight="1" x14ac:dyDescent="0.35">
      <c r="B31" s="1017"/>
      <c r="C31" s="1013"/>
      <c r="D31" s="1013"/>
      <c r="E31" s="1013"/>
      <c r="F31" s="1013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017"/>
      <c r="S31" s="1013"/>
      <c r="T31" s="1013"/>
      <c r="U31" s="1014"/>
      <c r="V31" s="1282"/>
      <c r="W31" s="1283"/>
      <c r="X31" s="1283"/>
      <c r="Y31" s="1284"/>
      <c r="Z31" s="1031"/>
      <c r="AA31" s="1032"/>
      <c r="AB31" s="1032"/>
      <c r="AC31" s="1032"/>
      <c r="AD31" s="1032"/>
      <c r="AE31" s="1033"/>
    </row>
    <row r="32" spans="2:35" ht="19.5" customHeight="1" x14ac:dyDescent="0.35">
      <c r="B32" s="1017"/>
      <c r="C32" s="1013"/>
      <c r="D32" s="1013"/>
      <c r="E32" s="1013"/>
      <c r="F32" s="1013"/>
      <c r="G32" s="1287"/>
      <c r="H32" s="1288"/>
      <c r="I32" s="1288"/>
      <c r="J32" s="1288"/>
      <c r="K32" s="1288"/>
      <c r="L32" s="1288"/>
      <c r="M32" s="1288"/>
      <c r="N32" s="1288"/>
      <c r="O32" s="1288"/>
      <c r="P32" s="1288"/>
      <c r="Q32" s="1289"/>
      <c r="R32" s="1017"/>
      <c r="S32" s="1013"/>
      <c r="T32" s="1013"/>
      <c r="U32" s="1014"/>
      <c r="V32" s="1147"/>
      <c r="W32" s="1148"/>
      <c r="X32" s="1148"/>
      <c r="Y32" s="1149"/>
      <c r="Z32" s="1022"/>
      <c r="AA32" s="1124"/>
      <c r="AB32" s="1124"/>
      <c r="AC32" s="1124"/>
      <c r="AD32" s="1124"/>
      <c r="AE32" s="1125"/>
    </row>
    <row r="33" spans="2:31" x14ac:dyDescent="0.35">
      <c r="B33" s="1017"/>
      <c r="C33" s="1013"/>
      <c r="D33" s="1013"/>
      <c r="E33" s="1013"/>
      <c r="F33" s="1013"/>
      <c r="G33" s="1287"/>
      <c r="H33" s="1288"/>
      <c r="I33" s="1288"/>
      <c r="J33" s="1288"/>
      <c r="K33" s="1288"/>
      <c r="L33" s="1288"/>
      <c r="M33" s="1288"/>
      <c r="N33" s="1288"/>
      <c r="O33" s="1288"/>
      <c r="P33" s="1288"/>
      <c r="Q33" s="1289"/>
      <c r="R33" s="1017"/>
      <c r="S33" s="1013"/>
      <c r="T33" s="1013"/>
      <c r="U33" s="1014"/>
      <c r="V33" s="1147"/>
      <c r="W33" s="1148"/>
      <c r="X33" s="1148"/>
      <c r="Y33" s="1149"/>
      <c r="Z33" s="1022"/>
      <c r="AA33" s="1124"/>
      <c r="AB33" s="1124"/>
      <c r="AC33" s="1124"/>
      <c r="AD33" s="1124"/>
      <c r="AE33" s="1125"/>
    </row>
    <row r="34" spans="2:31" x14ac:dyDescent="0.35">
      <c r="B34" s="1140"/>
      <c r="C34" s="1141"/>
      <c r="D34" s="1141"/>
      <c r="E34" s="1141"/>
      <c r="F34" s="1107"/>
      <c r="G34" s="1140"/>
      <c r="H34" s="1141"/>
      <c r="I34" s="1141"/>
      <c r="J34" s="1141"/>
      <c r="K34" s="1141"/>
      <c r="L34" s="1141"/>
      <c r="M34" s="1141"/>
      <c r="N34" s="1141"/>
      <c r="O34" s="1141"/>
      <c r="P34" s="1141"/>
      <c r="Q34" s="1142"/>
      <c r="R34" s="1334"/>
      <c r="S34" s="1144"/>
      <c r="T34" s="1144"/>
      <c r="U34" s="1335"/>
      <c r="V34" s="1245"/>
      <c r="W34" s="1229"/>
      <c r="X34" s="1229"/>
      <c r="Y34" s="1246"/>
      <c r="Z34" s="1022"/>
      <c r="AA34" s="1124"/>
      <c r="AB34" s="1124"/>
      <c r="AC34" s="1124"/>
      <c r="AD34" s="1124"/>
      <c r="AE34" s="1125"/>
    </row>
    <row r="35" spans="2:31" ht="22.5" customHeight="1" x14ac:dyDescent="0.35">
      <c r="B35" s="1017"/>
      <c r="C35" s="1013"/>
      <c r="D35" s="1013"/>
      <c r="E35" s="1013"/>
      <c r="F35" s="1013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017"/>
      <c r="S35" s="1013"/>
      <c r="T35" s="1013"/>
      <c r="U35" s="1014"/>
      <c r="V35" s="1282"/>
      <c r="W35" s="1283"/>
      <c r="X35" s="1283"/>
      <c r="Y35" s="1284"/>
      <c r="Z35" s="1031"/>
      <c r="AA35" s="1032"/>
      <c r="AB35" s="1032"/>
      <c r="AC35" s="1032"/>
      <c r="AD35" s="1032"/>
      <c r="AE35" s="1033"/>
    </row>
    <row r="36" spans="2:31" x14ac:dyDescent="0.35">
      <c r="B36" s="1017"/>
      <c r="C36" s="1013"/>
      <c r="D36" s="1013"/>
      <c r="E36" s="1013"/>
      <c r="F36" s="1013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017"/>
      <c r="S36" s="1013"/>
      <c r="T36" s="1013"/>
      <c r="U36" s="1014"/>
      <c r="V36" s="1282"/>
      <c r="W36" s="1283"/>
      <c r="X36" s="1283"/>
      <c r="Y36" s="1284"/>
      <c r="Z36" s="1031"/>
      <c r="AA36" s="1032"/>
      <c r="AB36" s="1032"/>
      <c r="AC36" s="1032"/>
      <c r="AD36" s="1032"/>
      <c r="AE36" s="1033"/>
    </row>
    <row r="37" spans="2:31" x14ac:dyDescent="0.35">
      <c r="B37" s="1017"/>
      <c r="C37" s="1013"/>
      <c r="D37" s="1013"/>
      <c r="E37" s="1013"/>
      <c r="F37" s="1013"/>
      <c r="G37" s="1287"/>
      <c r="H37" s="1288"/>
      <c r="I37" s="1288"/>
      <c r="J37" s="1288"/>
      <c r="K37" s="1288"/>
      <c r="L37" s="1288"/>
      <c r="M37" s="1288"/>
      <c r="N37" s="1288"/>
      <c r="O37" s="1288"/>
      <c r="P37" s="1288"/>
      <c r="Q37" s="1289"/>
      <c r="R37" s="1017"/>
      <c r="S37" s="1013"/>
      <c r="T37" s="1013"/>
      <c r="U37" s="1014"/>
      <c r="V37" s="1147"/>
      <c r="W37" s="1148"/>
      <c r="X37" s="1148"/>
      <c r="Y37" s="1149"/>
      <c r="Z37" s="1022"/>
      <c r="AA37" s="1124"/>
      <c r="AB37" s="1124"/>
      <c r="AC37" s="1124"/>
      <c r="AD37" s="1124"/>
      <c r="AE37" s="1125"/>
    </row>
    <row r="38" spans="2:3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334"/>
      <c r="S38" s="1144"/>
      <c r="T38" s="1144"/>
      <c r="U38" s="1335"/>
      <c r="V38" s="1245"/>
      <c r="W38" s="1229"/>
      <c r="X38" s="1229"/>
      <c r="Y38" s="1246"/>
      <c r="Z38" s="1022"/>
      <c r="AA38" s="1124"/>
      <c r="AB38" s="1124"/>
      <c r="AC38" s="1124"/>
      <c r="AD38" s="1124"/>
      <c r="AE38" s="1125"/>
    </row>
    <row r="39" spans="2:31" x14ac:dyDescent="0.35">
      <c r="B39" s="1017"/>
      <c r="C39" s="1013"/>
      <c r="D39" s="1013"/>
      <c r="E39" s="1013"/>
      <c r="F39" s="1013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017"/>
      <c r="S39" s="1013"/>
      <c r="T39" s="1013"/>
      <c r="U39" s="1014"/>
      <c r="V39" s="1282"/>
      <c r="W39" s="1283"/>
      <c r="X39" s="1283"/>
      <c r="Y39" s="1284"/>
      <c r="Z39" s="1031"/>
      <c r="AA39" s="1032"/>
      <c r="AB39" s="1032"/>
      <c r="AC39" s="1032"/>
      <c r="AD39" s="1032"/>
      <c r="AE39" s="1033"/>
    </row>
    <row r="40" spans="2:31" x14ac:dyDescent="0.35">
      <c r="B40" s="1017"/>
      <c r="C40" s="1013"/>
      <c r="D40" s="1013"/>
      <c r="E40" s="1013"/>
      <c r="F40" s="1013"/>
      <c r="G40" s="1287"/>
      <c r="H40" s="1288"/>
      <c r="I40" s="1288"/>
      <c r="J40" s="1288"/>
      <c r="K40" s="1288"/>
      <c r="L40" s="1288"/>
      <c r="M40" s="1288"/>
      <c r="N40" s="1288"/>
      <c r="O40" s="1288"/>
      <c r="P40" s="1288"/>
      <c r="Q40" s="1289"/>
      <c r="R40" s="1017"/>
      <c r="S40" s="1013"/>
      <c r="T40" s="1013"/>
      <c r="U40" s="1014"/>
      <c r="V40" s="1147"/>
      <c r="W40" s="1148"/>
      <c r="X40" s="1148"/>
      <c r="Y40" s="1149"/>
      <c r="Z40" s="1022"/>
      <c r="AA40" s="1124"/>
      <c r="AB40" s="1124"/>
      <c r="AC40" s="1124"/>
      <c r="AD40" s="1124"/>
      <c r="AE40" s="1125"/>
    </row>
    <row r="41" spans="2:3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334"/>
      <c r="S41" s="1144"/>
      <c r="T41" s="1144"/>
      <c r="U41" s="1335"/>
      <c r="V41" s="1245"/>
      <c r="W41" s="1229"/>
      <c r="X41" s="1229"/>
      <c r="Y41" s="1246"/>
      <c r="Z41" s="1022"/>
      <c r="AA41" s="1124"/>
      <c r="AB41" s="1124"/>
      <c r="AC41" s="1124"/>
      <c r="AD41" s="1124"/>
      <c r="AE41" s="1125"/>
    </row>
    <row r="42" spans="2:31" x14ac:dyDescent="0.35">
      <c r="B42" s="1017"/>
      <c r="C42" s="1013"/>
      <c r="D42" s="1013"/>
      <c r="E42" s="1013"/>
      <c r="F42" s="1013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017"/>
      <c r="S42" s="1013"/>
      <c r="T42" s="1013"/>
      <c r="U42" s="1014"/>
      <c r="V42" s="1282"/>
      <c r="W42" s="1283"/>
      <c r="X42" s="1283"/>
      <c r="Y42" s="1284"/>
      <c r="Z42" s="1031"/>
      <c r="AA42" s="1032"/>
      <c r="AB42" s="1032"/>
      <c r="AC42" s="1032"/>
      <c r="AD42" s="1032"/>
      <c r="AE42" s="1033"/>
    </row>
    <row r="43" spans="2:31" x14ac:dyDescent="0.35">
      <c r="B43" s="1017"/>
      <c r="C43" s="1013"/>
      <c r="D43" s="1013"/>
      <c r="E43" s="1013"/>
      <c r="F43" s="1013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017"/>
      <c r="S43" s="1013"/>
      <c r="T43" s="1013"/>
      <c r="U43" s="1014"/>
      <c r="V43" s="1282"/>
      <c r="W43" s="1283"/>
      <c r="X43" s="1283"/>
      <c r="Y43" s="1284"/>
      <c r="Z43" s="1031"/>
      <c r="AA43" s="1032"/>
      <c r="AB43" s="1032"/>
      <c r="AC43" s="1032"/>
      <c r="AD43" s="1032"/>
      <c r="AE43" s="1033"/>
    </row>
    <row r="44" spans="2:3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334"/>
      <c r="S44" s="1144"/>
      <c r="T44" s="1144"/>
      <c r="U44" s="1335"/>
      <c r="V44" s="1245"/>
      <c r="W44" s="1229"/>
      <c r="X44" s="1229"/>
      <c r="Y44" s="1246"/>
      <c r="Z44" s="1022"/>
      <c r="AA44" s="1124"/>
      <c r="AB44" s="1124"/>
      <c r="AC44" s="1124"/>
      <c r="AD44" s="1124"/>
      <c r="AE44" s="1125"/>
    </row>
    <row r="45" spans="2:31" ht="16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338"/>
      <c r="S45" s="1160"/>
      <c r="T45" s="1160"/>
      <c r="U45" s="1339"/>
      <c r="V45" s="1343"/>
      <c r="W45" s="1224"/>
      <c r="X45" s="1224"/>
      <c r="Y45" s="1344"/>
      <c r="Z45" s="1234"/>
      <c r="AA45" s="1163"/>
      <c r="AB45" s="1163"/>
      <c r="AC45" s="1163"/>
      <c r="AD45" s="1163"/>
      <c r="AE45" s="1164"/>
    </row>
    <row r="46" spans="2:31" ht="16" thickBot="1" x14ac:dyDescent="0.4">
      <c r="B46" s="1156"/>
      <c r="C46" s="1157"/>
      <c r="D46" s="1157"/>
      <c r="E46" s="1157"/>
      <c r="F46" s="1011"/>
      <c r="G46" s="1156"/>
      <c r="H46" s="1157"/>
      <c r="I46" s="1157"/>
      <c r="J46" s="1157"/>
      <c r="K46" s="1157"/>
      <c r="L46" s="1157"/>
      <c r="M46" s="1157"/>
      <c r="N46" s="1157"/>
      <c r="O46" s="1157"/>
      <c r="P46" s="1157"/>
      <c r="Q46" s="1158"/>
      <c r="R46" s="1338"/>
      <c r="S46" s="1160"/>
      <c r="T46" s="1160"/>
      <c r="U46" s="1339"/>
      <c r="V46" s="1343"/>
      <c r="W46" s="1224"/>
      <c r="X46" s="1224"/>
      <c r="Y46" s="1344"/>
      <c r="Z46" s="1234"/>
      <c r="AA46" s="1163"/>
      <c r="AB46" s="1163"/>
      <c r="AC46" s="1163"/>
      <c r="AD46" s="1163"/>
      <c r="AE46" s="1164"/>
    </row>
    <row r="47" spans="2:31" ht="16" thickBot="1" x14ac:dyDescent="0.4">
      <c r="B47" s="1156"/>
      <c r="C47" s="1157"/>
      <c r="D47" s="1157"/>
      <c r="E47" s="1157"/>
      <c r="F47" s="1011"/>
      <c r="G47" s="1156"/>
      <c r="H47" s="1157"/>
      <c r="I47" s="1157"/>
      <c r="J47" s="1157"/>
      <c r="K47" s="1157"/>
      <c r="L47" s="1157"/>
      <c r="M47" s="1157"/>
      <c r="N47" s="1157"/>
      <c r="O47" s="1157"/>
      <c r="P47" s="1157"/>
      <c r="Q47" s="1158"/>
      <c r="R47" s="1338"/>
      <c r="S47" s="1160"/>
      <c r="T47" s="1160"/>
      <c r="U47" s="1339"/>
      <c r="V47" s="1343"/>
      <c r="W47" s="1224"/>
      <c r="X47" s="1224"/>
      <c r="Y47" s="1344"/>
      <c r="Z47" s="1234"/>
      <c r="AA47" s="1163"/>
      <c r="AB47" s="1163"/>
      <c r="AC47" s="1163"/>
      <c r="AD47" s="1163"/>
      <c r="AE47" s="1164"/>
    </row>
    <row r="48" spans="2:31" ht="16" thickBot="1" x14ac:dyDescent="0.4">
      <c r="B48" s="1156"/>
      <c r="C48" s="1157"/>
      <c r="D48" s="1157"/>
      <c r="E48" s="1157"/>
      <c r="F48" s="1011"/>
      <c r="G48" s="1156"/>
      <c r="H48" s="1157"/>
      <c r="I48" s="1157"/>
      <c r="J48" s="1157"/>
      <c r="K48" s="1157"/>
      <c r="L48" s="1157"/>
      <c r="M48" s="1157"/>
      <c r="N48" s="1157"/>
      <c r="O48" s="1157"/>
      <c r="P48" s="1157"/>
      <c r="Q48" s="1158"/>
      <c r="R48" s="1338"/>
      <c r="S48" s="1160"/>
      <c r="T48" s="1160"/>
      <c r="U48" s="1339"/>
      <c r="V48" s="1343"/>
      <c r="W48" s="1224"/>
      <c r="X48" s="1224"/>
      <c r="Y48" s="1344"/>
      <c r="Z48" s="1234"/>
      <c r="AA48" s="1163"/>
      <c r="AB48" s="1163"/>
      <c r="AC48" s="1163"/>
      <c r="AD48" s="1163"/>
      <c r="AE48" s="1164"/>
    </row>
    <row r="49" spans="2:31" ht="16" thickBot="1" x14ac:dyDescent="0.4">
      <c r="B49" s="3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8"/>
      <c r="X49" s="8"/>
      <c r="Y49" s="8"/>
      <c r="Z49" s="1003">
        <f>SUM(Z18:AE48)</f>
        <v>9587</v>
      </c>
      <c r="AA49" s="1004"/>
      <c r="AB49" s="1004"/>
      <c r="AC49" s="1004"/>
      <c r="AD49" s="1004"/>
      <c r="AE49" s="1005"/>
    </row>
    <row r="50" spans="2:31" x14ac:dyDescent="0.35">
      <c r="B50" s="3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78"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Z49:AE49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43"/>
  <sheetViews>
    <sheetView topLeftCell="A6" zoomScaleNormal="100" workbookViewId="0">
      <selection activeCell="A27" sqref="A27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34"/>
      <c r="G2" s="734"/>
      <c r="H2" s="734"/>
      <c r="I2" s="73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32"/>
      <c r="C3" s="733"/>
      <c r="D3" s="733"/>
      <c r="E3" s="73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35"/>
      <c r="Z3" s="735"/>
      <c r="AA3" s="735"/>
      <c r="AB3" s="26"/>
      <c r="AC3" s="26"/>
      <c r="AD3" s="26"/>
      <c r="AE3" s="31"/>
    </row>
    <row r="4" spans="2:33" s="4" customFormat="1" x14ac:dyDescent="0.35">
      <c r="B4" s="732"/>
      <c r="C4" s="733"/>
      <c r="D4" s="733"/>
      <c r="E4" s="73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35"/>
      <c r="Z4" s="735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736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0</v>
      </c>
      <c r="AB8" s="318">
        <v>6</v>
      </c>
      <c r="AC8" s="318">
        <v>1</v>
      </c>
      <c r="AD8" s="318">
        <v>4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658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1:34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1:34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1:34" ht="19.5" customHeight="1" x14ac:dyDescent="0.35">
      <c r="B19" s="1017"/>
      <c r="C19" s="1013"/>
      <c r="D19" s="1013"/>
      <c r="E19" s="1013"/>
      <c r="F19" s="1018"/>
      <c r="G19" s="1093" t="s">
        <v>293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017">
        <v>5</v>
      </c>
      <c r="S19" s="1013"/>
      <c r="T19" s="1013"/>
      <c r="U19" s="1014"/>
      <c r="V19" s="1031">
        <v>511</v>
      </c>
      <c r="W19" s="1034"/>
      <c r="X19" s="1034"/>
      <c r="Y19" s="1035"/>
      <c r="Z19" s="1103">
        <f t="shared" ref="Z19:Z20" si="0">+R19*V19</f>
        <v>2555</v>
      </c>
      <c r="AA19" s="1285"/>
      <c r="AB19" s="1285"/>
      <c r="AC19" s="1285"/>
      <c r="AD19" s="1285"/>
      <c r="AE19" s="1286"/>
    </row>
    <row r="20" spans="1:34" ht="19.5" customHeight="1" x14ac:dyDescent="0.35">
      <c r="A20" s="1" t="s">
        <v>685</v>
      </c>
      <c r="B20" s="1017"/>
      <c r="C20" s="1013"/>
      <c r="D20" s="1013"/>
      <c r="E20" s="1013"/>
      <c r="F20" s="1018"/>
      <c r="G20" s="1093" t="s">
        <v>683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017">
        <v>11</v>
      </c>
      <c r="S20" s="1013"/>
      <c r="T20" s="1013"/>
      <c r="U20" s="1014"/>
      <c r="V20" s="1031">
        <v>494</v>
      </c>
      <c r="W20" s="1034"/>
      <c r="X20" s="1034"/>
      <c r="Y20" s="1035"/>
      <c r="Z20" s="1103">
        <f t="shared" si="0"/>
        <v>5434</v>
      </c>
      <c r="AA20" s="1285"/>
      <c r="AB20" s="1285"/>
      <c r="AC20" s="1285"/>
      <c r="AD20" s="1285"/>
      <c r="AE20" s="1286"/>
      <c r="AH20" s="702">
        <f>SUM(Z19:AE25)</f>
        <v>7989</v>
      </c>
    </row>
    <row r="21" spans="1:34" ht="19.5" customHeight="1" x14ac:dyDescent="0.35">
      <c r="B21" s="1017"/>
      <c r="C21" s="1013"/>
      <c r="D21" s="1013"/>
      <c r="E21" s="1013"/>
      <c r="F21" s="1018"/>
      <c r="G21" s="1093"/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017"/>
      <c r="S21" s="1013"/>
      <c r="T21" s="1013"/>
      <c r="U21" s="1014"/>
      <c r="V21" s="1031"/>
      <c r="W21" s="1034"/>
      <c r="X21" s="1034"/>
      <c r="Y21" s="1035"/>
      <c r="Z21" s="1103"/>
      <c r="AA21" s="1285"/>
      <c r="AB21" s="1285"/>
      <c r="AC21" s="1285"/>
      <c r="AD21" s="1285"/>
      <c r="AE21" s="1286"/>
    </row>
    <row r="22" spans="1:34" ht="19.5" customHeight="1" x14ac:dyDescent="0.35">
      <c r="B22" s="1017"/>
      <c r="C22" s="1013"/>
      <c r="D22" s="1013"/>
      <c r="E22" s="1013"/>
      <c r="F22" s="1018"/>
      <c r="G22" s="1093"/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017"/>
      <c r="S22" s="1013"/>
      <c r="T22" s="1013"/>
      <c r="U22" s="1014"/>
      <c r="V22" s="1031"/>
      <c r="W22" s="1034"/>
      <c r="X22" s="1034"/>
      <c r="Y22" s="1035"/>
      <c r="Z22" s="1103"/>
      <c r="AA22" s="1285"/>
      <c r="AB22" s="1285"/>
      <c r="AC22" s="1285"/>
      <c r="AD22" s="1285"/>
      <c r="AE22" s="1286"/>
    </row>
    <row r="23" spans="1:34" ht="19.5" customHeight="1" x14ac:dyDescent="0.35">
      <c r="B23" s="1017"/>
      <c r="C23" s="1013"/>
      <c r="D23" s="1013"/>
      <c r="E23" s="1013"/>
      <c r="F23" s="1018"/>
      <c r="G23" s="1093"/>
      <c r="H23" s="1040"/>
      <c r="I23" s="1040"/>
      <c r="J23" s="1040"/>
      <c r="K23" s="1040"/>
      <c r="L23" s="1040"/>
      <c r="M23" s="1040"/>
      <c r="N23" s="1040"/>
      <c r="O23" s="1040"/>
      <c r="P23" s="1040"/>
      <c r="Q23" s="1040"/>
      <c r="R23" s="1017"/>
      <c r="S23" s="1013"/>
      <c r="T23" s="1013"/>
      <c r="U23" s="1014"/>
      <c r="V23" s="1031"/>
      <c r="W23" s="1034"/>
      <c r="X23" s="1034"/>
      <c r="Y23" s="1035"/>
      <c r="Z23" s="1103"/>
      <c r="AA23" s="1285"/>
      <c r="AB23" s="1285"/>
      <c r="AC23" s="1285"/>
      <c r="AD23" s="1285"/>
      <c r="AE23" s="1286"/>
    </row>
    <row r="24" spans="1:34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31"/>
      <c r="W24" s="1034"/>
      <c r="X24" s="1034"/>
      <c r="Y24" s="1035"/>
      <c r="Z24" s="1103"/>
      <c r="AA24" s="1285"/>
      <c r="AB24" s="1285"/>
      <c r="AC24" s="1285"/>
      <c r="AD24" s="1285"/>
      <c r="AE24" s="1286"/>
    </row>
    <row r="25" spans="1:34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31"/>
      <c r="W25" s="1034"/>
      <c r="X25" s="1034"/>
      <c r="Y25" s="1035"/>
      <c r="Z25" s="1103"/>
      <c r="AA25" s="1285"/>
      <c r="AB25" s="1285"/>
      <c r="AC25" s="1285"/>
      <c r="AD25" s="1285"/>
      <c r="AE25" s="1286"/>
    </row>
    <row r="26" spans="1:34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31"/>
      <c r="W26" s="1034"/>
      <c r="X26" s="1034"/>
      <c r="Y26" s="1035"/>
      <c r="Z26" s="1103"/>
      <c r="AA26" s="1285"/>
      <c r="AB26" s="1285"/>
      <c r="AC26" s="1285"/>
      <c r="AD26" s="1285"/>
      <c r="AE26" s="1286"/>
    </row>
    <row r="27" spans="1:34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22"/>
      <c r="W27" s="1023"/>
      <c r="X27" s="1023"/>
      <c r="Y27" s="1024"/>
      <c r="Z27" s="1012"/>
      <c r="AA27" s="1015"/>
      <c r="AB27" s="1015"/>
      <c r="AC27" s="1015"/>
      <c r="AD27" s="1015"/>
      <c r="AE27" s="1016"/>
    </row>
    <row r="28" spans="1:34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1:34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1:34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1:34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22"/>
      <c r="W31" s="1023"/>
      <c r="X31" s="1023"/>
      <c r="Y31" s="1024"/>
      <c r="Z31" s="1012"/>
      <c r="AA31" s="1015"/>
      <c r="AB31" s="1015"/>
      <c r="AC31" s="1015"/>
      <c r="AD31" s="1015"/>
      <c r="AE31" s="1016"/>
    </row>
    <row r="32" spans="1:34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22"/>
      <c r="W32" s="1023"/>
      <c r="X32" s="1023"/>
      <c r="Y32" s="102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008"/>
      <c r="S36" s="1009"/>
      <c r="T36" s="1009"/>
      <c r="U36" s="1010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008"/>
      <c r="S37" s="1009"/>
      <c r="T37" s="1009"/>
      <c r="U37" s="1010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6" thickBot="1" x14ac:dyDescent="0.4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8"/>
      <c r="X38" s="8"/>
      <c r="Y38" s="8"/>
      <c r="Z38" s="1003">
        <f>SUM(Z19:AE37)</f>
        <v>7989</v>
      </c>
      <c r="AA38" s="1004"/>
      <c r="AB38" s="1004"/>
      <c r="AC38" s="1004"/>
      <c r="AD38" s="1004"/>
      <c r="AE38" s="1005"/>
    </row>
    <row r="39" spans="2:31" x14ac:dyDescent="0.3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731"/>
      <c r="F40" s="731"/>
      <c r="G40" s="731"/>
      <c r="H40" s="731"/>
      <c r="I40" s="731"/>
      <c r="J40" s="731"/>
      <c r="K40" s="731"/>
      <c r="L40" s="731"/>
      <c r="M40" s="731"/>
      <c r="N40" s="731"/>
      <c r="O40" s="731"/>
      <c r="P40" s="731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4"/>
      <c r="R41" s="7" t="s">
        <v>18</v>
      </c>
      <c r="S41" s="4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16" thickBot="1" x14ac:dyDescent="0.4"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2"/>
    </row>
  </sheetData>
  <mergeCells count="117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E41:P41"/>
    <mergeCell ref="T41:AD41"/>
    <mergeCell ref="E42:P42"/>
    <mergeCell ref="B37:F37"/>
    <mergeCell ref="G37:Q37"/>
    <mergeCell ref="R37:U37"/>
    <mergeCell ref="V37:Y37"/>
    <mergeCell ref="Z37:AE37"/>
    <mergeCell ref="Z38:AE38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2"/>
  <sheetViews>
    <sheetView topLeftCell="A2" zoomScaleNormal="100" workbookViewId="0">
      <selection activeCell="B2" sqref="B2:AE52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34"/>
      <c r="G2" s="734"/>
      <c r="H2" s="734"/>
      <c r="I2" s="73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32"/>
      <c r="C3" s="733"/>
      <c r="D3" s="733"/>
      <c r="E3" s="73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35"/>
      <c r="Z3" s="735"/>
      <c r="AA3" s="735"/>
      <c r="AB3" s="26"/>
      <c r="AC3" s="26"/>
      <c r="AD3" s="26"/>
      <c r="AE3" s="31"/>
    </row>
    <row r="4" spans="2:33" s="4" customFormat="1" x14ac:dyDescent="0.35">
      <c r="B4" s="732"/>
      <c r="C4" s="733"/>
      <c r="D4" s="733"/>
      <c r="E4" s="73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35"/>
      <c r="Z4" s="735"/>
      <c r="AA4" s="1104">
        <v>41926</v>
      </c>
      <c r="AB4" s="1104"/>
      <c r="AC4" s="1104"/>
      <c r="AD4" s="1104"/>
      <c r="AE4" s="1105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>
        <v>8</v>
      </c>
      <c r="D8" s="1085" t="s">
        <v>737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6</v>
      </c>
      <c r="AC8" s="15">
        <v>1</v>
      </c>
      <c r="AD8" s="15">
        <v>8</v>
      </c>
      <c r="AE8" s="16"/>
    </row>
    <row r="9" spans="2:33" s="17" customFormat="1" ht="2.25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0.7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5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5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5" ht="19.5" customHeight="1" x14ac:dyDescent="0.35">
      <c r="B19" s="1017"/>
      <c r="C19" s="1013"/>
      <c r="D19" s="1013"/>
      <c r="E19" s="1013"/>
      <c r="F19" s="1018"/>
      <c r="G19" s="1093" t="s">
        <v>323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017">
        <v>3</v>
      </c>
      <c r="S19" s="1013"/>
      <c r="T19" s="1013"/>
      <c r="U19" s="1014"/>
      <c r="V19" s="1031">
        <v>9587</v>
      </c>
      <c r="W19" s="1034"/>
      <c r="X19" s="1034"/>
      <c r="Y19" s="1035"/>
      <c r="Z19" s="1031">
        <f>V19*R19</f>
        <v>28761</v>
      </c>
      <c r="AA19" s="1032"/>
      <c r="AB19" s="1032"/>
      <c r="AC19" s="1032"/>
      <c r="AD19" s="1032"/>
      <c r="AE19" s="1033"/>
    </row>
    <row r="20" spans="2:35" ht="19.5" customHeight="1" x14ac:dyDescent="0.35">
      <c r="B20" s="1017"/>
      <c r="C20" s="1013"/>
      <c r="D20" s="1013"/>
      <c r="E20" s="1013"/>
      <c r="F20" s="1018"/>
      <c r="G20" s="1093"/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017"/>
      <c r="S20" s="1013"/>
      <c r="T20" s="1013"/>
      <c r="U20" s="1014"/>
      <c r="V20" s="1031"/>
      <c r="W20" s="1032"/>
      <c r="X20" s="1032"/>
      <c r="Y20" s="1033"/>
      <c r="Z20" s="1031"/>
      <c r="AA20" s="1032"/>
      <c r="AB20" s="1032"/>
      <c r="AC20" s="1032"/>
      <c r="AD20" s="1032"/>
      <c r="AE20" s="1033"/>
    </row>
    <row r="21" spans="2:35" ht="19.5" customHeight="1" x14ac:dyDescent="0.35">
      <c r="B21" s="1017"/>
      <c r="C21" s="1013"/>
      <c r="D21" s="1013"/>
      <c r="E21" s="1013"/>
      <c r="F21" s="1018"/>
      <c r="G21" s="1093"/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017"/>
      <c r="S21" s="1013"/>
      <c r="T21" s="1013"/>
      <c r="U21" s="1014"/>
      <c r="V21" s="1031"/>
      <c r="W21" s="1032"/>
      <c r="X21" s="1032"/>
      <c r="Y21" s="1033"/>
      <c r="Z21" s="1031"/>
      <c r="AA21" s="1032"/>
      <c r="AB21" s="1032"/>
      <c r="AC21" s="1032"/>
      <c r="AD21" s="1032"/>
      <c r="AE21" s="1033"/>
    </row>
    <row r="22" spans="2:35" ht="19.5" customHeight="1" x14ac:dyDescent="0.35">
      <c r="B22" s="1017"/>
      <c r="C22" s="1013"/>
      <c r="D22" s="1013"/>
      <c r="E22" s="1013"/>
      <c r="F22" s="1018"/>
      <c r="G22" s="1093"/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017"/>
      <c r="S22" s="1013"/>
      <c r="T22" s="1013"/>
      <c r="U22" s="1014"/>
      <c r="V22" s="1031"/>
      <c r="W22" s="1032"/>
      <c r="X22" s="1032"/>
      <c r="Y22" s="1033"/>
      <c r="Z22" s="1031"/>
      <c r="AA22" s="1032"/>
      <c r="AB22" s="1032"/>
      <c r="AC22" s="1032"/>
      <c r="AD22" s="1032"/>
      <c r="AE22" s="1033"/>
    </row>
    <row r="23" spans="2:35" ht="19.5" customHeight="1" x14ac:dyDescent="0.35">
      <c r="B23" s="1017"/>
      <c r="C23" s="1013"/>
      <c r="D23" s="1013"/>
      <c r="E23" s="1013"/>
      <c r="F23" s="1018"/>
      <c r="G23" s="1093"/>
      <c r="H23" s="1040"/>
      <c r="I23" s="1040"/>
      <c r="J23" s="1040"/>
      <c r="K23" s="1040"/>
      <c r="L23" s="1040"/>
      <c r="M23" s="1040"/>
      <c r="N23" s="1040"/>
      <c r="O23" s="1040"/>
      <c r="P23" s="1040"/>
      <c r="Q23" s="1040"/>
      <c r="R23" s="1017"/>
      <c r="S23" s="1013"/>
      <c r="T23" s="1013"/>
      <c r="U23" s="1014"/>
      <c r="V23" s="1031"/>
      <c r="W23" s="1034"/>
      <c r="X23" s="1034"/>
      <c r="Y23" s="1035"/>
      <c r="Z23" s="1031"/>
      <c r="AA23" s="1032"/>
      <c r="AB23" s="1032"/>
      <c r="AC23" s="1032"/>
      <c r="AD23" s="1032"/>
      <c r="AE23" s="1033"/>
    </row>
    <row r="24" spans="2:35" ht="19.5" customHeight="1" x14ac:dyDescent="0.35">
      <c r="B24" s="1017"/>
      <c r="C24" s="1013"/>
      <c r="D24" s="1013"/>
      <c r="E24" s="1013"/>
      <c r="F24" s="1018"/>
      <c r="G24" s="1093"/>
      <c r="H24" s="1040"/>
      <c r="I24" s="1040"/>
      <c r="J24" s="1040"/>
      <c r="K24" s="1040"/>
      <c r="L24" s="1040"/>
      <c r="M24" s="1040"/>
      <c r="N24" s="1040"/>
      <c r="O24" s="1040"/>
      <c r="P24" s="1040"/>
      <c r="Q24" s="1040"/>
      <c r="R24" s="1017"/>
      <c r="S24" s="1013"/>
      <c r="T24" s="1013"/>
      <c r="U24" s="1014"/>
      <c r="V24" s="1103"/>
      <c r="W24" s="1043"/>
      <c r="X24" s="1043"/>
      <c r="Y24" s="1044"/>
      <c r="Z24" s="1031"/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8"/>
      <c r="G25" s="1093"/>
      <c r="H25" s="1040"/>
      <c r="I25" s="1040"/>
      <c r="J25" s="1040"/>
      <c r="K25" s="1040"/>
      <c r="L25" s="1040"/>
      <c r="M25" s="1040"/>
      <c r="N25" s="1040"/>
      <c r="O25" s="1040"/>
      <c r="P25" s="1040"/>
      <c r="Q25" s="1040"/>
      <c r="R25" s="1017"/>
      <c r="S25" s="1013"/>
      <c r="T25" s="1013"/>
      <c r="U25" s="1014"/>
      <c r="V25" s="1031"/>
      <c r="W25" s="1034"/>
      <c r="X25" s="1034"/>
      <c r="Y25" s="1035"/>
      <c r="Z25" s="1031"/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8"/>
      <c r="G26" s="1093"/>
      <c r="H26" s="1040"/>
      <c r="I26" s="1040"/>
      <c r="J26" s="1040"/>
      <c r="K26" s="1040"/>
      <c r="L26" s="1040"/>
      <c r="M26" s="1040"/>
      <c r="N26" s="1040"/>
      <c r="O26" s="1040"/>
      <c r="P26" s="1040"/>
      <c r="Q26" s="1040"/>
      <c r="R26" s="1017"/>
      <c r="S26" s="1013"/>
      <c r="T26" s="1013"/>
      <c r="U26" s="1014"/>
      <c r="V26" s="1031"/>
      <c r="W26" s="1034"/>
      <c r="X26" s="1034"/>
      <c r="Y26" s="1035"/>
      <c r="Z26" s="1031"/>
      <c r="AA26" s="1032"/>
      <c r="AB26" s="1032"/>
      <c r="AC26" s="1032"/>
      <c r="AD26" s="1032"/>
      <c r="AE26" s="1033"/>
    </row>
    <row r="27" spans="2:35" ht="19.5" customHeight="1" x14ac:dyDescent="0.35">
      <c r="B27" s="1017"/>
      <c r="C27" s="1013"/>
      <c r="D27" s="1013"/>
      <c r="E27" s="1013"/>
      <c r="F27" s="1018"/>
      <c r="G27" s="1093"/>
      <c r="H27" s="1040"/>
      <c r="I27" s="1040"/>
      <c r="J27" s="1040"/>
      <c r="K27" s="1040"/>
      <c r="L27" s="1040"/>
      <c r="M27" s="1040"/>
      <c r="N27" s="1040"/>
      <c r="O27" s="1040"/>
      <c r="P27" s="1040"/>
      <c r="Q27" s="1040"/>
      <c r="R27" s="1017"/>
      <c r="S27" s="1013"/>
      <c r="T27" s="1013"/>
      <c r="U27" s="1014"/>
      <c r="V27" s="1031"/>
      <c r="W27" s="1034"/>
      <c r="X27" s="1034"/>
      <c r="Y27" s="1035"/>
      <c r="Z27" s="1031"/>
      <c r="AA27" s="1032"/>
      <c r="AB27" s="1032"/>
      <c r="AC27" s="1032"/>
      <c r="AD27" s="1032"/>
      <c r="AE27" s="1033"/>
      <c r="AI27" s="1" t="s">
        <v>716</v>
      </c>
    </row>
    <row r="28" spans="2:35" ht="19.5" customHeight="1" thickBot="1" x14ac:dyDescent="0.4">
      <c r="B28" s="1017"/>
      <c r="C28" s="1013"/>
      <c r="D28" s="1013"/>
      <c r="E28" s="1013"/>
      <c r="F28" s="1018"/>
      <c r="G28" s="1093"/>
      <c r="H28" s="1040"/>
      <c r="I28" s="1040"/>
      <c r="J28" s="1040"/>
      <c r="K28" s="1040"/>
      <c r="L28" s="1040"/>
      <c r="M28" s="1040"/>
      <c r="N28" s="1040"/>
      <c r="O28" s="1040"/>
      <c r="P28" s="1040"/>
      <c r="Q28" s="1040"/>
      <c r="R28" s="1008"/>
      <c r="S28" s="1009"/>
      <c r="T28" s="1009"/>
      <c r="U28" s="1010"/>
      <c r="V28" s="1094"/>
      <c r="W28" s="1095"/>
      <c r="X28" s="1095"/>
      <c r="Y28" s="1096"/>
      <c r="Z28" s="1031"/>
      <c r="AA28" s="1032"/>
      <c r="AB28" s="1032"/>
      <c r="AC28" s="1032"/>
      <c r="AD28" s="1032"/>
      <c r="AE28" s="1033"/>
      <c r="AI28" s="702">
        <f>SUM(Z19:AE49)</f>
        <v>28761</v>
      </c>
    </row>
    <row r="29" spans="2:35" ht="19.5" customHeight="1" x14ac:dyDescent="0.35">
      <c r="B29" s="1017"/>
      <c r="C29" s="1013"/>
      <c r="D29" s="1013"/>
      <c r="E29" s="1013"/>
      <c r="F29" s="1018"/>
      <c r="G29" s="1093"/>
      <c r="H29" s="1040"/>
      <c r="I29" s="1040"/>
      <c r="J29" s="1040"/>
      <c r="K29" s="1040"/>
      <c r="L29" s="1040"/>
      <c r="M29" s="1040"/>
      <c r="N29" s="1040"/>
      <c r="O29" s="1040"/>
      <c r="P29" s="1040"/>
      <c r="Q29" s="1040"/>
      <c r="R29" s="1017"/>
      <c r="S29" s="1013"/>
      <c r="T29" s="1013"/>
      <c r="U29" s="1014"/>
      <c r="V29" s="1031"/>
      <c r="W29" s="1034"/>
      <c r="X29" s="1034"/>
      <c r="Y29" s="1035"/>
      <c r="Z29" s="1031"/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8"/>
      <c r="G30" s="1093"/>
      <c r="H30" s="1040"/>
      <c r="I30" s="1040"/>
      <c r="J30" s="1040"/>
      <c r="K30" s="1040"/>
      <c r="L30" s="1040"/>
      <c r="M30" s="1040"/>
      <c r="N30" s="1040"/>
      <c r="O30" s="1040"/>
      <c r="P30" s="1040"/>
      <c r="Q30" s="1040"/>
      <c r="R30" s="1017"/>
      <c r="S30" s="1013"/>
      <c r="T30" s="1013"/>
      <c r="U30" s="1014"/>
      <c r="V30" s="1103"/>
      <c r="W30" s="1043"/>
      <c r="X30" s="1043"/>
      <c r="Y30" s="1044"/>
      <c r="Z30" s="1031"/>
      <c r="AA30" s="1032"/>
      <c r="AB30" s="1032"/>
      <c r="AC30" s="1032"/>
      <c r="AD30" s="1032"/>
      <c r="AE30" s="1033"/>
    </row>
    <row r="31" spans="2:35" ht="19.5" customHeight="1" x14ac:dyDescent="0.35">
      <c r="B31" s="1017"/>
      <c r="C31" s="1013"/>
      <c r="D31" s="1013"/>
      <c r="E31" s="1013"/>
      <c r="F31" s="1018"/>
      <c r="G31" s="1093"/>
      <c r="H31" s="1040"/>
      <c r="I31" s="1040"/>
      <c r="J31" s="1040"/>
      <c r="K31" s="1040"/>
      <c r="L31" s="1040"/>
      <c r="M31" s="1040"/>
      <c r="N31" s="1040"/>
      <c r="O31" s="1040"/>
      <c r="P31" s="1040"/>
      <c r="Q31" s="1040"/>
      <c r="R31" s="1017"/>
      <c r="S31" s="1013"/>
      <c r="T31" s="1013"/>
      <c r="U31" s="1014"/>
      <c r="V31" s="1031"/>
      <c r="W31" s="1034"/>
      <c r="X31" s="1034"/>
      <c r="Y31" s="1035"/>
      <c r="Z31" s="1031"/>
      <c r="AA31" s="1032"/>
      <c r="AB31" s="1032"/>
      <c r="AC31" s="1032"/>
      <c r="AD31" s="1032"/>
      <c r="AE31" s="1033"/>
    </row>
    <row r="32" spans="2:35" ht="19.5" customHeight="1" x14ac:dyDescent="0.35">
      <c r="B32" s="1017"/>
      <c r="C32" s="1013"/>
      <c r="D32" s="1013"/>
      <c r="E32" s="1013"/>
      <c r="F32" s="1018"/>
      <c r="G32" s="1093"/>
      <c r="H32" s="1040"/>
      <c r="I32" s="1040"/>
      <c r="J32" s="1040"/>
      <c r="K32" s="1040"/>
      <c r="L32" s="1040"/>
      <c r="M32" s="1040"/>
      <c r="N32" s="1040"/>
      <c r="O32" s="1040"/>
      <c r="P32" s="1040"/>
      <c r="Q32" s="1040"/>
      <c r="R32" s="1017"/>
      <c r="S32" s="1013"/>
      <c r="T32" s="1013"/>
      <c r="U32" s="1014"/>
      <c r="V32" s="1031"/>
      <c r="W32" s="1034"/>
      <c r="X32" s="1034"/>
      <c r="Y32" s="1035"/>
      <c r="Z32" s="1031"/>
      <c r="AA32" s="1032"/>
      <c r="AB32" s="1032"/>
      <c r="AC32" s="1032"/>
      <c r="AD32" s="1032"/>
      <c r="AE32" s="1033"/>
    </row>
    <row r="33" spans="2:31" ht="19.5" customHeight="1" x14ac:dyDescent="0.35">
      <c r="B33" s="1017"/>
      <c r="C33" s="1013"/>
      <c r="D33" s="1013"/>
      <c r="E33" s="1013"/>
      <c r="F33" s="1018"/>
      <c r="G33" s="1093"/>
      <c r="H33" s="1040"/>
      <c r="I33" s="1040"/>
      <c r="J33" s="1040"/>
      <c r="K33" s="1040"/>
      <c r="L33" s="1040"/>
      <c r="M33" s="1040"/>
      <c r="N33" s="1040"/>
      <c r="O33" s="1040"/>
      <c r="P33" s="1040"/>
      <c r="Q33" s="1040"/>
      <c r="R33" s="1017"/>
      <c r="S33" s="1013"/>
      <c r="T33" s="1013"/>
      <c r="U33" s="1014"/>
      <c r="V33" s="1031"/>
      <c r="W33" s="1034"/>
      <c r="X33" s="1034"/>
      <c r="Y33" s="1035"/>
      <c r="Z33" s="1031"/>
      <c r="AA33" s="1032"/>
      <c r="AB33" s="1032"/>
      <c r="AC33" s="1032"/>
      <c r="AD33" s="1032"/>
      <c r="AE33" s="1033"/>
    </row>
    <row r="34" spans="2:31" ht="19.5" customHeight="1" thickBot="1" x14ac:dyDescent="0.4">
      <c r="B34" s="1017"/>
      <c r="C34" s="1013"/>
      <c r="D34" s="1013"/>
      <c r="E34" s="1013"/>
      <c r="F34" s="1018"/>
      <c r="G34" s="1093"/>
      <c r="H34" s="1040"/>
      <c r="I34" s="1040"/>
      <c r="J34" s="1040"/>
      <c r="K34" s="1040"/>
      <c r="L34" s="1040"/>
      <c r="M34" s="1040"/>
      <c r="N34" s="1040"/>
      <c r="O34" s="1040"/>
      <c r="P34" s="1040"/>
      <c r="Q34" s="1040"/>
      <c r="R34" s="1008"/>
      <c r="S34" s="1009"/>
      <c r="T34" s="1009"/>
      <c r="U34" s="1010"/>
      <c r="V34" s="1094"/>
      <c r="W34" s="1095"/>
      <c r="X34" s="1095"/>
      <c r="Y34" s="1096"/>
      <c r="Z34" s="1031"/>
      <c r="AA34" s="1032"/>
      <c r="AB34" s="1032"/>
      <c r="AC34" s="1032"/>
      <c r="AD34" s="1032"/>
      <c r="AE34" s="1033"/>
    </row>
    <row r="35" spans="2:31" ht="19.5" customHeight="1" x14ac:dyDescent="0.35">
      <c r="B35" s="1017"/>
      <c r="C35" s="1013"/>
      <c r="D35" s="1013"/>
      <c r="E35" s="1013"/>
      <c r="F35" s="1018"/>
      <c r="G35" s="1093"/>
      <c r="H35" s="1040"/>
      <c r="I35" s="1040"/>
      <c r="J35" s="1040"/>
      <c r="K35" s="1040"/>
      <c r="L35" s="1040"/>
      <c r="M35" s="1040"/>
      <c r="N35" s="1040"/>
      <c r="O35" s="1040"/>
      <c r="P35" s="1040"/>
      <c r="Q35" s="1040"/>
      <c r="R35" s="1017"/>
      <c r="S35" s="1013"/>
      <c r="T35" s="1013"/>
      <c r="U35" s="1014"/>
      <c r="V35" s="1031"/>
      <c r="W35" s="1034"/>
      <c r="X35" s="1034"/>
      <c r="Y35" s="1035"/>
      <c r="Z35" s="1031"/>
      <c r="AA35" s="1032"/>
      <c r="AB35" s="1032"/>
      <c r="AC35" s="1032"/>
      <c r="AD35" s="1032"/>
      <c r="AE35" s="1033"/>
    </row>
    <row r="36" spans="2:31" ht="19.5" customHeight="1" x14ac:dyDescent="0.35">
      <c r="B36" s="1017"/>
      <c r="C36" s="1013"/>
      <c r="D36" s="1013"/>
      <c r="E36" s="1013"/>
      <c r="F36" s="1018"/>
      <c r="G36" s="1093"/>
      <c r="H36" s="1040"/>
      <c r="I36" s="1040"/>
      <c r="J36" s="1040"/>
      <c r="K36" s="1040"/>
      <c r="L36" s="1040"/>
      <c r="M36" s="1040"/>
      <c r="N36" s="1040"/>
      <c r="O36" s="1040"/>
      <c r="P36" s="1040"/>
      <c r="Q36" s="1040"/>
      <c r="R36" s="1017"/>
      <c r="S36" s="1013"/>
      <c r="T36" s="1013"/>
      <c r="U36" s="1014"/>
      <c r="V36" s="1031"/>
      <c r="W36" s="1034"/>
      <c r="X36" s="1034"/>
      <c r="Y36" s="1035"/>
      <c r="Z36" s="1031"/>
      <c r="AA36" s="1032"/>
      <c r="AB36" s="1032"/>
      <c r="AC36" s="1032"/>
      <c r="AD36" s="1032"/>
      <c r="AE36" s="1033"/>
    </row>
    <row r="37" spans="2:31" ht="19.5" customHeight="1" thickBot="1" x14ac:dyDescent="0.4">
      <c r="B37" s="1008"/>
      <c r="C37" s="1009"/>
      <c r="D37" s="1009"/>
      <c r="E37" s="1009"/>
      <c r="F37" s="1010"/>
      <c r="G37" s="1093"/>
      <c r="H37" s="1040"/>
      <c r="I37" s="1040"/>
      <c r="J37" s="1040"/>
      <c r="K37" s="1040"/>
      <c r="L37" s="1040"/>
      <c r="M37" s="1040"/>
      <c r="N37" s="1040"/>
      <c r="O37" s="1040"/>
      <c r="P37" s="1040"/>
      <c r="Q37" s="1040"/>
      <c r="R37" s="1008"/>
      <c r="S37" s="1009"/>
      <c r="T37" s="1009"/>
      <c r="U37" s="1010"/>
      <c r="V37" s="1094"/>
      <c r="W37" s="1095"/>
      <c r="X37" s="1095"/>
      <c r="Y37" s="1096"/>
      <c r="Z37" s="1031"/>
      <c r="AA37" s="1032"/>
      <c r="AB37" s="1032"/>
      <c r="AC37" s="1032"/>
      <c r="AD37" s="1032"/>
      <c r="AE37" s="1033"/>
    </row>
    <row r="38" spans="2:31" ht="19.5" customHeight="1" thickBot="1" x14ac:dyDescent="0.4">
      <c r="B38" s="1008"/>
      <c r="C38" s="1009"/>
      <c r="D38" s="1009"/>
      <c r="E38" s="1009"/>
      <c r="F38" s="1010"/>
      <c r="G38" s="1093"/>
      <c r="H38" s="1040"/>
      <c r="I38" s="1040"/>
      <c r="J38" s="1040"/>
      <c r="K38" s="1040"/>
      <c r="L38" s="1040"/>
      <c r="M38" s="1040"/>
      <c r="N38" s="1040"/>
      <c r="O38" s="1040"/>
      <c r="P38" s="1040"/>
      <c r="Q38" s="1040"/>
      <c r="R38" s="1008"/>
      <c r="S38" s="1009"/>
      <c r="T38" s="1009"/>
      <c r="U38" s="1010"/>
      <c r="V38" s="1094"/>
      <c r="W38" s="1095"/>
      <c r="X38" s="1095"/>
      <c r="Y38" s="1096"/>
      <c r="Z38" s="1031"/>
      <c r="AA38" s="1032"/>
      <c r="AB38" s="1032"/>
      <c r="AC38" s="1032"/>
      <c r="AD38" s="1032"/>
      <c r="AE38" s="1033"/>
    </row>
    <row r="39" spans="2:31" ht="19.5" customHeight="1" thickBot="1" x14ac:dyDescent="0.4">
      <c r="B39" s="1008"/>
      <c r="C39" s="1009"/>
      <c r="D39" s="1009"/>
      <c r="E39" s="1009"/>
      <c r="F39" s="1010"/>
      <c r="G39" s="1093"/>
      <c r="H39" s="1040"/>
      <c r="I39" s="1040"/>
      <c r="J39" s="1040"/>
      <c r="K39" s="1040"/>
      <c r="L39" s="1040"/>
      <c r="M39" s="1040"/>
      <c r="N39" s="1040"/>
      <c r="O39" s="1040"/>
      <c r="P39" s="1040"/>
      <c r="Q39" s="1040"/>
      <c r="R39" s="1008"/>
      <c r="S39" s="1009"/>
      <c r="T39" s="1009"/>
      <c r="U39" s="1010"/>
      <c r="V39" s="1100"/>
      <c r="W39" s="1101"/>
      <c r="X39" s="1101"/>
      <c r="Y39" s="1102"/>
      <c r="Z39" s="1031"/>
      <c r="AA39" s="1032"/>
      <c r="AB39" s="1032"/>
      <c r="AC39" s="1032"/>
      <c r="AD39" s="1032"/>
      <c r="AE39" s="1033"/>
    </row>
    <row r="40" spans="2:31" ht="19.5" customHeight="1" thickBot="1" x14ac:dyDescent="0.4">
      <c r="B40" s="1008"/>
      <c r="C40" s="1009"/>
      <c r="D40" s="1009"/>
      <c r="E40" s="1009"/>
      <c r="F40" s="1010"/>
      <c r="G40" s="1093"/>
      <c r="H40" s="1040"/>
      <c r="I40" s="1040"/>
      <c r="J40" s="1040"/>
      <c r="K40" s="1040"/>
      <c r="L40" s="1040"/>
      <c r="M40" s="1040"/>
      <c r="N40" s="1040"/>
      <c r="O40" s="1040"/>
      <c r="P40" s="1040"/>
      <c r="Q40" s="1040"/>
      <c r="R40" s="1008"/>
      <c r="S40" s="1009"/>
      <c r="T40" s="1009"/>
      <c r="U40" s="1010"/>
      <c r="V40" s="1094"/>
      <c r="W40" s="1095"/>
      <c r="X40" s="1095"/>
      <c r="Y40" s="1096"/>
      <c r="Z40" s="1031"/>
      <c r="AA40" s="1032"/>
      <c r="AB40" s="1032"/>
      <c r="AC40" s="1032"/>
      <c r="AD40" s="1032"/>
      <c r="AE40" s="1033"/>
    </row>
    <row r="41" spans="2:31" ht="19.5" customHeight="1" thickBot="1" x14ac:dyDescent="0.4">
      <c r="B41" s="1008"/>
      <c r="C41" s="1009"/>
      <c r="D41" s="1009"/>
      <c r="E41" s="1009"/>
      <c r="F41" s="1010"/>
      <c r="G41" s="1093"/>
      <c r="H41" s="1040"/>
      <c r="I41" s="1040"/>
      <c r="J41" s="1040"/>
      <c r="K41" s="1040"/>
      <c r="L41" s="1040"/>
      <c r="M41" s="1040"/>
      <c r="N41" s="1040"/>
      <c r="O41" s="1040"/>
      <c r="P41" s="1040"/>
      <c r="Q41" s="1040"/>
      <c r="R41" s="1008"/>
      <c r="S41" s="1009"/>
      <c r="T41" s="1009"/>
      <c r="U41" s="1010"/>
      <c r="V41" s="1100"/>
      <c r="W41" s="1101"/>
      <c r="X41" s="1101"/>
      <c r="Y41" s="1102"/>
      <c r="Z41" s="1031"/>
      <c r="AA41" s="1032"/>
      <c r="AB41" s="1032"/>
      <c r="AC41" s="1032"/>
      <c r="AD41" s="1032"/>
      <c r="AE41" s="1033"/>
    </row>
    <row r="42" spans="2:31" ht="19.5" customHeight="1" x14ac:dyDescent="0.35">
      <c r="B42" s="1017"/>
      <c r="C42" s="1013"/>
      <c r="D42" s="1013"/>
      <c r="E42" s="1013"/>
      <c r="F42" s="1018"/>
      <c r="G42" s="1093"/>
      <c r="H42" s="1040"/>
      <c r="I42" s="1040"/>
      <c r="J42" s="1040"/>
      <c r="K42" s="1040"/>
      <c r="L42" s="1040"/>
      <c r="M42" s="1040"/>
      <c r="N42" s="1040"/>
      <c r="O42" s="1040"/>
      <c r="P42" s="1040"/>
      <c r="Q42" s="1040"/>
      <c r="R42" s="1017"/>
      <c r="S42" s="1013"/>
      <c r="T42" s="1013"/>
      <c r="U42" s="1014"/>
      <c r="V42" s="1031"/>
      <c r="W42" s="1034"/>
      <c r="X42" s="1034"/>
      <c r="Y42" s="1035"/>
      <c r="Z42" s="1031"/>
      <c r="AA42" s="1032"/>
      <c r="AB42" s="1032"/>
      <c r="AC42" s="1032"/>
      <c r="AD42" s="1032"/>
      <c r="AE42" s="1033"/>
    </row>
    <row r="43" spans="2:31" ht="19.5" customHeight="1" x14ac:dyDescent="0.35">
      <c r="B43" s="1017"/>
      <c r="C43" s="1013"/>
      <c r="D43" s="1013"/>
      <c r="E43" s="1013"/>
      <c r="F43" s="1018"/>
      <c r="G43" s="1093"/>
      <c r="H43" s="1040"/>
      <c r="I43" s="1040"/>
      <c r="J43" s="1040"/>
      <c r="K43" s="1040"/>
      <c r="L43" s="1040"/>
      <c r="M43" s="1040"/>
      <c r="N43" s="1040"/>
      <c r="O43" s="1040"/>
      <c r="P43" s="1040"/>
      <c r="Q43" s="1040"/>
      <c r="R43" s="1042"/>
      <c r="S43" s="1043"/>
      <c r="T43" s="1043"/>
      <c r="U43" s="1044"/>
      <c r="V43" s="1031"/>
      <c r="W43" s="1034"/>
      <c r="X43" s="1034"/>
      <c r="Y43" s="1035"/>
      <c r="Z43" s="1031"/>
      <c r="AA43" s="1032"/>
      <c r="AB43" s="1032"/>
      <c r="AC43" s="1032"/>
      <c r="AD43" s="1032"/>
      <c r="AE43" s="1033"/>
    </row>
    <row r="44" spans="2:31" ht="19.5" customHeight="1" thickBot="1" x14ac:dyDescent="0.4">
      <c r="B44" s="1008"/>
      <c r="C44" s="1009"/>
      <c r="D44" s="1009"/>
      <c r="E44" s="1009"/>
      <c r="F44" s="1010"/>
      <c r="G44" s="1093"/>
      <c r="H44" s="1040"/>
      <c r="I44" s="1040"/>
      <c r="J44" s="1040"/>
      <c r="K44" s="1040"/>
      <c r="L44" s="1040"/>
      <c r="M44" s="1040"/>
      <c r="N44" s="1040"/>
      <c r="O44" s="1040"/>
      <c r="P44" s="1040"/>
      <c r="Q44" s="1040"/>
      <c r="R44" s="1008"/>
      <c r="S44" s="1009"/>
      <c r="T44" s="1009"/>
      <c r="U44" s="1010"/>
      <c r="V44" s="1094"/>
      <c r="W44" s="1095"/>
      <c r="X44" s="1095"/>
      <c r="Y44" s="1096"/>
      <c r="Z44" s="1031"/>
      <c r="AA44" s="1032"/>
      <c r="AB44" s="1032"/>
      <c r="AC44" s="1032"/>
      <c r="AD44" s="1032"/>
      <c r="AE44" s="1033"/>
    </row>
    <row r="45" spans="2:31" ht="19.5" customHeight="1" thickBot="1" x14ac:dyDescent="0.4">
      <c r="B45" s="1008"/>
      <c r="C45" s="1009"/>
      <c r="D45" s="1009"/>
      <c r="E45" s="1009"/>
      <c r="F45" s="1010"/>
      <c r="G45" s="1093"/>
      <c r="H45" s="1040"/>
      <c r="I45" s="1040"/>
      <c r="J45" s="1040"/>
      <c r="K45" s="1040"/>
      <c r="L45" s="1040"/>
      <c r="M45" s="1040"/>
      <c r="N45" s="1040"/>
      <c r="O45" s="1040"/>
      <c r="P45" s="1040"/>
      <c r="Q45" s="1040"/>
      <c r="R45" s="1008"/>
      <c r="S45" s="1009"/>
      <c r="T45" s="1009"/>
      <c r="U45" s="1010"/>
      <c r="V45" s="1094"/>
      <c r="W45" s="1095"/>
      <c r="X45" s="1095"/>
      <c r="Y45" s="1096"/>
      <c r="Z45" s="1031"/>
      <c r="AA45" s="1032"/>
      <c r="AB45" s="1032"/>
      <c r="AC45" s="1032"/>
      <c r="AD45" s="1032"/>
      <c r="AE45" s="1033"/>
    </row>
    <row r="46" spans="2:31" ht="19.5" customHeight="1" thickBot="1" x14ac:dyDescent="0.4">
      <c r="B46" s="1008"/>
      <c r="C46" s="1009"/>
      <c r="D46" s="1009"/>
      <c r="E46" s="1009"/>
      <c r="F46" s="1010"/>
      <c r="G46" s="1093"/>
      <c r="H46" s="1040"/>
      <c r="I46" s="1040"/>
      <c r="J46" s="1040"/>
      <c r="K46" s="1040"/>
      <c r="L46" s="1040"/>
      <c r="M46" s="1040"/>
      <c r="N46" s="1040"/>
      <c r="O46" s="1040"/>
      <c r="P46" s="1040"/>
      <c r="Q46" s="1040"/>
      <c r="R46" s="1008"/>
      <c r="S46" s="1009"/>
      <c r="T46" s="1009"/>
      <c r="U46" s="1010"/>
      <c r="V46" s="1100"/>
      <c r="W46" s="1101"/>
      <c r="X46" s="1101"/>
      <c r="Y46" s="1102"/>
      <c r="Z46" s="1031"/>
      <c r="AA46" s="1032"/>
      <c r="AB46" s="1032"/>
      <c r="AC46" s="1032"/>
      <c r="AD46" s="1032"/>
      <c r="AE46" s="1033"/>
    </row>
    <row r="47" spans="2:31" ht="19.5" customHeight="1" thickBot="1" x14ac:dyDescent="0.4">
      <c r="B47" s="1008"/>
      <c r="C47" s="1009"/>
      <c r="D47" s="1009"/>
      <c r="E47" s="1009"/>
      <c r="F47" s="1010"/>
      <c r="G47" s="1093"/>
      <c r="H47" s="1040"/>
      <c r="I47" s="1040"/>
      <c r="J47" s="1040"/>
      <c r="K47" s="1040"/>
      <c r="L47" s="1040"/>
      <c r="M47" s="1040"/>
      <c r="N47" s="1040"/>
      <c r="O47" s="1040"/>
      <c r="P47" s="1040"/>
      <c r="Q47" s="1040"/>
      <c r="R47" s="1008"/>
      <c r="S47" s="1009"/>
      <c r="T47" s="1009"/>
      <c r="U47" s="1010"/>
      <c r="V47" s="1094"/>
      <c r="W47" s="1095"/>
      <c r="X47" s="1095"/>
      <c r="Y47" s="1096"/>
      <c r="Z47" s="1031"/>
      <c r="AA47" s="1032"/>
      <c r="AB47" s="1032"/>
      <c r="AC47" s="1032"/>
      <c r="AD47" s="1032"/>
      <c r="AE47" s="1033"/>
    </row>
    <row r="48" spans="2:31" ht="19.5" customHeight="1" thickBot="1" x14ac:dyDescent="0.4">
      <c r="B48" s="1008"/>
      <c r="C48" s="1009"/>
      <c r="D48" s="1009"/>
      <c r="E48" s="1009"/>
      <c r="F48" s="1010"/>
      <c r="G48" s="1093"/>
      <c r="H48" s="1040"/>
      <c r="I48" s="1040"/>
      <c r="J48" s="1040"/>
      <c r="K48" s="1040"/>
      <c r="L48" s="1040"/>
      <c r="M48" s="1040"/>
      <c r="N48" s="1040"/>
      <c r="O48" s="1040"/>
      <c r="P48" s="1040"/>
      <c r="Q48" s="1040"/>
      <c r="R48" s="1008"/>
      <c r="S48" s="1009"/>
      <c r="T48" s="1009"/>
      <c r="U48" s="1010"/>
      <c r="V48" s="1100"/>
      <c r="W48" s="1101"/>
      <c r="X48" s="1101"/>
      <c r="Y48" s="1102"/>
      <c r="Z48" s="1031"/>
      <c r="AA48" s="1032"/>
      <c r="AB48" s="1032"/>
      <c r="AC48" s="1032"/>
      <c r="AD48" s="1032"/>
      <c r="AE48" s="1033"/>
    </row>
    <row r="49" spans="2:31" ht="19.5" customHeight="1" thickBot="1" x14ac:dyDescent="0.4">
      <c r="B49" s="1008"/>
      <c r="C49" s="1009"/>
      <c r="D49" s="1009"/>
      <c r="E49" s="1009"/>
      <c r="F49" s="1010"/>
      <c r="G49" s="1093"/>
      <c r="H49" s="1040"/>
      <c r="I49" s="1040"/>
      <c r="J49" s="1040"/>
      <c r="K49" s="1040"/>
      <c r="L49" s="1040"/>
      <c r="M49" s="1040"/>
      <c r="N49" s="1040"/>
      <c r="O49" s="1040"/>
      <c r="P49" s="1040"/>
      <c r="Q49" s="1040"/>
      <c r="R49" s="1008"/>
      <c r="S49" s="1009"/>
      <c r="T49" s="1009"/>
      <c r="U49" s="1010"/>
      <c r="V49" s="1094"/>
      <c r="W49" s="1095"/>
      <c r="X49" s="1095"/>
      <c r="Y49" s="1096"/>
      <c r="Z49" s="1031"/>
      <c r="AA49" s="1032"/>
      <c r="AB49" s="1032"/>
      <c r="AC49" s="1032"/>
      <c r="AD49" s="1032"/>
      <c r="AE49" s="10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097">
        <f>SUM(Z19:AE49)</f>
        <v>28761</v>
      </c>
      <c r="AA50" s="1098"/>
      <c r="AB50" s="1098"/>
      <c r="AC50" s="1098"/>
      <c r="AD50" s="1098"/>
      <c r="AE50" s="1099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4"/>
      <c r="R51" s="7" t="s">
        <v>18</v>
      </c>
      <c r="S51" s="4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004" t="s">
        <v>19</v>
      </c>
      <c r="F52" s="1004"/>
      <c r="G52" s="1004"/>
      <c r="H52" s="1004"/>
      <c r="I52" s="1004"/>
      <c r="J52" s="1004"/>
      <c r="K52" s="1004"/>
      <c r="L52" s="1004"/>
      <c r="M52" s="1004"/>
      <c r="N52" s="1004"/>
      <c r="O52" s="1004"/>
      <c r="P52" s="1004"/>
      <c r="Q52" s="11"/>
      <c r="R52" s="11"/>
      <c r="S52" s="11"/>
      <c r="T52" s="11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77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B48:F48"/>
    <mergeCell ref="G48:Q48"/>
    <mergeCell ref="R48:U48"/>
    <mergeCell ref="V48:Y48"/>
    <mergeCell ref="Z48:AE48"/>
    <mergeCell ref="E51:P51"/>
    <mergeCell ref="T51:AD51"/>
    <mergeCell ref="E52:P52"/>
    <mergeCell ref="B49:F49"/>
    <mergeCell ref="G49:Q49"/>
    <mergeCell ref="R49:U49"/>
    <mergeCell ref="V49:Y49"/>
    <mergeCell ref="Z49:AE49"/>
    <mergeCell ref="Z50:AE5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3"/>
  <sheetViews>
    <sheetView topLeftCell="A8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34"/>
      <c r="G2" s="734"/>
      <c r="H2" s="734"/>
      <c r="I2" s="73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32"/>
      <c r="C3" s="733"/>
      <c r="D3" s="733"/>
      <c r="E3" s="73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35"/>
      <c r="Z3" s="735"/>
      <c r="AA3" s="735"/>
      <c r="AB3" s="26"/>
      <c r="AC3" s="26"/>
      <c r="AD3" s="26"/>
      <c r="AE3" s="31"/>
    </row>
    <row r="4" spans="2:33" s="4" customFormat="1" x14ac:dyDescent="0.35">
      <c r="B4" s="732"/>
      <c r="C4" s="733"/>
      <c r="D4" s="733"/>
      <c r="E4" s="73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35"/>
      <c r="Z4" s="735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738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6</v>
      </c>
      <c r="AC8" s="15">
        <v>2</v>
      </c>
      <c r="AD8" s="15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9.5" customHeight="1" x14ac:dyDescent="0.35">
      <c r="B18" s="1017"/>
      <c r="C18" s="1013"/>
      <c r="D18" s="1013"/>
      <c r="E18" s="1013"/>
      <c r="F18" s="1013"/>
      <c r="G18" s="1039" t="s">
        <v>323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042">
        <v>2</v>
      </c>
      <c r="S18" s="1043"/>
      <c r="T18" s="1043"/>
      <c r="U18" s="1044"/>
      <c r="V18" s="1282">
        <v>9587</v>
      </c>
      <c r="W18" s="1283"/>
      <c r="X18" s="1283"/>
      <c r="Y18" s="1284"/>
      <c r="Z18" s="1031">
        <f t="shared" ref="Z18" si="0">+R18*V18</f>
        <v>19174</v>
      </c>
      <c r="AA18" s="1032"/>
      <c r="AB18" s="1032"/>
      <c r="AC18" s="1032"/>
      <c r="AD18" s="1032"/>
      <c r="AE18" s="1033"/>
    </row>
    <row r="19" spans="2:35" ht="19.5" customHeight="1" x14ac:dyDescent="0.35">
      <c r="B19" s="1017"/>
      <c r="C19" s="1013"/>
      <c r="D19" s="1013"/>
      <c r="E19" s="1013"/>
      <c r="F19" s="1013"/>
      <c r="G19" s="1039" t="s">
        <v>485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042">
        <v>40</v>
      </c>
      <c r="S19" s="1043"/>
      <c r="T19" s="1043"/>
      <c r="U19" s="1044"/>
      <c r="V19" s="1282">
        <v>232</v>
      </c>
      <c r="W19" s="1283"/>
      <c r="X19" s="1283"/>
      <c r="Y19" s="1284"/>
      <c r="Z19" s="1031">
        <f t="shared" ref="Z19:Z21" si="1">+R19*V19</f>
        <v>9280</v>
      </c>
      <c r="AA19" s="1032"/>
      <c r="AB19" s="1032"/>
      <c r="AC19" s="1032"/>
      <c r="AD19" s="1032"/>
      <c r="AE19" s="1033"/>
    </row>
    <row r="20" spans="2:35" ht="19.5" customHeight="1" x14ac:dyDescent="0.35">
      <c r="B20" s="1017"/>
      <c r="C20" s="1013"/>
      <c r="D20" s="1013"/>
      <c r="E20" s="1013"/>
      <c r="F20" s="1013"/>
      <c r="G20" s="1039" t="s">
        <v>473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1"/>
      <c r="R20" s="1042">
        <v>40</v>
      </c>
      <c r="S20" s="1043"/>
      <c r="T20" s="1043"/>
      <c r="U20" s="1044"/>
      <c r="V20" s="1031">
        <v>232</v>
      </c>
      <c r="W20" s="1032"/>
      <c r="X20" s="1032"/>
      <c r="Y20" s="1033"/>
      <c r="Z20" s="1031">
        <f t="shared" si="1"/>
        <v>9280</v>
      </c>
      <c r="AA20" s="1032"/>
      <c r="AB20" s="1032"/>
      <c r="AC20" s="1032"/>
      <c r="AD20" s="1032"/>
      <c r="AE20" s="1033"/>
    </row>
    <row r="21" spans="2:35" ht="19.5" customHeight="1" x14ac:dyDescent="0.35">
      <c r="B21" s="1017"/>
      <c r="C21" s="1013"/>
      <c r="D21" s="1013"/>
      <c r="E21" s="1013"/>
      <c r="F21" s="1013"/>
      <c r="G21" s="1039" t="s">
        <v>739</v>
      </c>
      <c r="H21" s="1040"/>
      <c r="I21" s="1040"/>
      <c r="J21" s="1040"/>
      <c r="K21" s="1040"/>
      <c r="L21" s="1040"/>
      <c r="M21" s="1040"/>
      <c r="N21" s="1040"/>
      <c r="O21" s="1040"/>
      <c r="P21" s="1040"/>
      <c r="Q21" s="1041"/>
      <c r="R21" s="1042">
        <v>2</v>
      </c>
      <c r="S21" s="1043"/>
      <c r="T21" s="1043"/>
      <c r="U21" s="1044"/>
      <c r="V21" s="1282">
        <v>2266</v>
      </c>
      <c r="W21" s="1283"/>
      <c r="X21" s="1283"/>
      <c r="Y21" s="1284"/>
      <c r="Z21" s="1031">
        <f t="shared" si="1"/>
        <v>4532</v>
      </c>
      <c r="AA21" s="1032"/>
      <c r="AB21" s="1032"/>
      <c r="AC21" s="1032"/>
      <c r="AD21" s="1032"/>
      <c r="AE21" s="1033"/>
    </row>
    <row r="22" spans="2:35" ht="19.5" customHeight="1" x14ac:dyDescent="0.35">
      <c r="B22" s="1017"/>
      <c r="C22" s="1013"/>
      <c r="D22" s="1013"/>
      <c r="E22" s="1013"/>
      <c r="F22" s="1013"/>
      <c r="G22" s="1039"/>
      <c r="H22" s="1040"/>
      <c r="I22" s="1040"/>
      <c r="J22" s="1040"/>
      <c r="K22" s="1040"/>
      <c r="L22" s="1040"/>
      <c r="M22" s="1040"/>
      <c r="N22" s="1040"/>
      <c r="O22" s="1040"/>
      <c r="P22" s="1040"/>
      <c r="Q22" s="1041"/>
      <c r="R22" s="1042"/>
      <c r="S22" s="1043"/>
      <c r="T22" s="1043"/>
      <c r="U22" s="1044"/>
      <c r="V22" s="1282"/>
      <c r="W22" s="1283"/>
      <c r="X22" s="1283"/>
      <c r="Y22" s="1284"/>
      <c r="Z22" s="1031"/>
      <c r="AA22" s="1032"/>
      <c r="AB22" s="1032"/>
      <c r="AC22" s="1032"/>
      <c r="AD22" s="1032"/>
      <c r="AE22" s="1033"/>
    </row>
    <row r="23" spans="2:35" ht="19.5" customHeight="1" x14ac:dyDescent="0.35">
      <c r="B23" s="1017"/>
      <c r="C23" s="1013"/>
      <c r="D23" s="1013"/>
      <c r="E23" s="1013"/>
      <c r="F23" s="1013"/>
      <c r="G23" s="1039"/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042"/>
      <c r="S23" s="1043"/>
      <c r="T23" s="1043"/>
      <c r="U23" s="1044"/>
      <c r="V23" s="1282"/>
      <c r="W23" s="1283"/>
      <c r="X23" s="1283"/>
      <c r="Y23" s="1284"/>
      <c r="Z23" s="1031"/>
      <c r="AA23" s="1032"/>
      <c r="AB23" s="1032"/>
      <c r="AC23" s="1032"/>
      <c r="AD23" s="1032"/>
      <c r="AE23" s="1033"/>
    </row>
    <row r="24" spans="2:35" ht="19.5" customHeight="1" x14ac:dyDescent="0.35">
      <c r="B24" s="1017"/>
      <c r="C24" s="1013"/>
      <c r="D24" s="1013"/>
      <c r="E24" s="1013"/>
      <c r="F24" s="1013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042"/>
      <c r="S24" s="1043"/>
      <c r="T24" s="1043"/>
      <c r="U24" s="1044"/>
      <c r="V24" s="1282"/>
      <c r="W24" s="1283"/>
      <c r="X24" s="1283"/>
      <c r="Y24" s="1284"/>
      <c r="Z24" s="1031"/>
      <c r="AA24" s="1032"/>
      <c r="AB24" s="1032"/>
      <c r="AC24" s="1032"/>
      <c r="AD24" s="1032"/>
      <c r="AE24" s="1033"/>
      <c r="AI24" s="702"/>
    </row>
    <row r="25" spans="2:35" ht="19.5" customHeight="1" x14ac:dyDescent="0.35">
      <c r="B25" s="1017"/>
      <c r="C25" s="1013"/>
      <c r="D25" s="1013"/>
      <c r="E25" s="1013"/>
      <c r="F25" s="1013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042"/>
      <c r="S25" s="1043"/>
      <c r="T25" s="1043"/>
      <c r="U25" s="1044"/>
      <c r="V25" s="1282"/>
      <c r="W25" s="1283"/>
      <c r="X25" s="1283"/>
      <c r="Y25" s="1284"/>
      <c r="Z25" s="1031"/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3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042"/>
      <c r="S26" s="1043"/>
      <c r="T26" s="1043"/>
      <c r="U26" s="1044"/>
      <c r="V26" s="1282"/>
      <c r="W26" s="1283"/>
      <c r="X26" s="1283"/>
      <c r="Y26" s="1284"/>
      <c r="Z26" s="1031"/>
      <c r="AA26" s="1032"/>
      <c r="AB26" s="1032"/>
      <c r="AC26" s="1032"/>
      <c r="AD26" s="1032"/>
      <c r="AE26" s="1033"/>
    </row>
    <row r="27" spans="2:35" ht="19.5" customHeight="1" x14ac:dyDescent="0.35">
      <c r="B27" s="1017"/>
      <c r="C27" s="1013"/>
      <c r="D27" s="1013"/>
      <c r="E27" s="1013"/>
      <c r="F27" s="1013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042"/>
      <c r="S27" s="1043"/>
      <c r="T27" s="1043"/>
      <c r="U27" s="1044"/>
      <c r="V27" s="1282"/>
      <c r="W27" s="1283"/>
      <c r="X27" s="1283"/>
      <c r="Y27" s="1284"/>
      <c r="Z27" s="1031"/>
      <c r="AA27" s="1032"/>
      <c r="AB27" s="1032"/>
      <c r="AC27" s="1032"/>
      <c r="AD27" s="1032"/>
      <c r="AE27" s="1033"/>
    </row>
    <row r="28" spans="2:35" ht="19.5" customHeight="1" x14ac:dyDescent="0.35">
      <c r="B28" s="1017"/>
      <c r="C28" s="1013"/>
      <c r="D28" s="1013"/>
      <c r="E28" s="1013"/>
      <c r="F28" s="1013"/>
      <c r="G28" s="1287"/>
      <c r="H28" s="1288"/>
      <c r="I28" s="1288"/>
      <c r="J28" s="1288"/>
      <c r="K28" s="1288"/>
      <c r="L28" s="1288"/>
      <c r="M28" s="1288"/>
      <c r="N28" s="1288"/>
      <c r="O28" s="1288"/>
      <c r="P28" s="1288"/>
      <c r="Q28" s="1289"/>
      <c r="R28" s="1017"/>
      <c r="S28" s="1013"/>
      <c r="T28" s="1013"/>
      <c r="U28" s="1014"/>
      <c r="V28" s="1147"/>
      <c r="W28" s="1148"/>
      <c r="X28" s="1148"/>
      <c r="Y28" s="1149"/>
      <c r="Z28" s="1022"/>
      <c r="AA28" s="1124"/>
      <c r="AB28" s="1124"/>
      <c r="AC28" s="1124"/>
      <c r="AD28" s="1124"/>
      <c r="AE28" s="1125"/>
    </row>
    <row r="29" spans="2:35" ht="19.5" customHeight="1" x14ac:dyDescent="0.35">
      <c r="B29" s="1140"/>
      <c r="C29" s="1141"/>
      <c r="D29" s="1141"/>
      <c r="E29" s="1141"/>
      <c r="F29" s="1107"/>
      <c r="G29" s="1140"/>
      <c r="H29" s="1141"/>
      <c r="I29" s="1141"/>
      <c r="J29" s="1141"/>
      <c r="K29" s="1141"/>
      <c r="L29" s="1141"/>
      <c r="M29" s="1141"/>
      <c r="N29" s="1141"/>
      <c r="O29" s="1141"/>
      <c r="P29" s="1141"/>
      <c r="Q29" s="1142"/>
      <c r="R29" s="1334"/>
      <c r="S29" s="1144"/>
      <c r="T29" s="1144"/>
      <c r="U29" s="1335"/>
      <c r="V29" s="1245"/>
      <c r="W29" s="1229"/>
      <c r="X29" s="1229"/>
      <c r="Y29" s="1246"/>
      <c r="Z29" s="1022"/>
      <c r="AA29" s="1124"/>
      <c r="AB29" s="1124"/>
      <c r="AC29" s="1124"/>
      <c r="AD29" s="1124"/>
      <c r="AE29" s="1125"/>
    </row>
    <row r="30" spans="2:35" ht="19.5" customHeight="1" x14ac:dyDescent="0.35">
      <c r="B30" s="1017"/>
      <c r="C30" s="1013"/>
      <c r="D30" s="1013"/>
      <c r="E30" s="1013"/>
      <c r="F30" s="1013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017"/>
      <c r="S30" s="1013"/>
      <c r="T30" s="1013"/>
      <c r="U30" s="1014"/>
      <c r="V30" s="1282"/>
      <c r="W30" s="1283"/>
      <c r="X30" s="1283"/>
      <c r="Y30" s="1284"/>
      <c r="Z30" s="1031"/>
      <c r="AA30" s="1032"/>
      <c r="AB30" s="1032"/>
      <c r="AC30" s="1032"/>
      <c r="AD30" s="1032"/>
      <c r="AE30" s="1033"/>
    </row>
    <row r="31" spans="2:35" ht="19.5" customHeight="1" x14ac:dyDescent="0.35">
      <c r="B31" s="1017"/>
      <c r="C31" s="1013"/>
      <c r="D31" s="1013"/>
      <c r="E31" s="1013"/>
      <c r="F31" s="1013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017"/>
      <c r="S31" s="1013"/>
      <c r="T31" s="1013"/>
      <c r="U31" s="1014"/>
      <c r="V31" s="1282"/>
      <c r="W31" s="1283"/>
      <c r="X31" s="1283"/>
      <c r="Y31" s="1284"/>
      <c r="Z31" s="1031"/>
      <c r="AA31" s="1032"/>
      <c r="AB31" s="1032"/>
      <c r="AC31" s="1032"/>
      <c r="AD31" s="1032"/>
      <c r="AE31" s="1033"/>
    </row>
    <row r="32" spans="2:35" ht="19.5" customHeight="1" x14ac:dyDescent="0.35">
      <c r="B32" s="1017"/>
      <c r="C32" s="1013"/>
      <c r="D32" s="1013"/>
      <c r="E32" s="1013"/>
      <c r="F32" s="1013"/>
      <c r="G32" s="1287"/>
      <c r="H32" s="1288"/>
      <c r="I32" s="1288"/>
      <c r="J32" s="1288"/>
      <c r="K32" s="1288"/>
      <c r="L32" s="1288"/>
      <c r="M32" s="1288"/>
      <c r="N32" s="1288"/>
      <c r="O32" s="1288"/>
      <c r="P32" s="1288"/>
      <c r="Q32" s="1289"/>
      <c r="R32" s="1017"/>
      <c r="S32" s="1013"/>
      <c r="T32" s="1013"/>
      <c r="U32" s="1014"/>
      <c r="V32" s="1147"/>
      <c r="W32" s="1148"/>
      <c r="X32" s="1148"/>
      <c r="Y32" s="1149"/>
      <c r="Z32" s="1022"/>
      <c r="AA32" s="1124"/>
      <c r="AB32" s="1124"/>
      <c r="AC32" s="1124"/>
      <c r="AD32" s="1124"/>
      <c r="AE32" s="1125"/>
    </row>
    <row r="33" spans="2:31" x14ac:dyDescent="0.35">
      <c r="B33" s="1017"/>
      <c r="C33" s="1013"/>
      <c r="D33" s="1013"/>
      <c r="E33" s="1013"/>
      <c r="F33" s="1013"/>
      <c r="G33" s="1287"/>
      <c r="H33" s="1288"/>
      <c r="I33" s="1288"/>
      <c r="J33" s="1288"/>
      <c r="K33" s="1288"/>
      <c r="L33" s="1288"/>
      <c r="M33" s="1288"/>
      <c r="N33" s="1288"/>
      <c r="O33" s="1288"/>
      <c r="P33" s="1288"/>
      <c r="Q33" s="1289"/>
      <c r="R33" s="1017"/>
      <c r="S33" s="1013"/>
      <c r="T33" s="1013"/>
      <c r="U33" s="1014"/>
      <c r="V33" s="1147"/>
      <c r="W33" s="1148"/>
      <c r="X33" s="1148"/>
      <c r="Y33" s="1149"/>
      <c r="Z33" s="1022"/>
      <c r="AA33" s="1124"/>
      <c r="AB33" s="1124"/>
      <c r="AC33" s="1124"/>
      <c r="AD33" s="1124"/>
      <c r="AE33" s="1125"/>
    </row>
    <row r="34" spans="2:31" x14ac:dyDescent="0.35">
      <c r="B34" s="1140"/>
      <c r="C34" s="1141"/>
      <c r="D34" s="1141"/>
      <c r="E34" s="1141"/>
      <c r="F34" s="1107"/>
      <c r="G34" s="1140"/>
      <c r="H34" s="1141"/>
      <c r="I34" s="1141"/>
      <c r="J34" s="1141"/>
      <c r="K34" s="1141"/>
      <c r="L34" s="1141"/>
      <c r="M34" s="1141"/>
      <c r="N34" s="1141"/>
      <c r="O34" s="1141"/>
      <c r="P34" s="1141"/>
      <c r="Q34" s="1142"/>
      <c r="R34" s="1334"/>
      <c r="S34" s="1144"/>
      <c r="T34" s="1144"/>
      <c r="U34" s="1335"/>
      <c r="V34" s="1245"/>
      <c r="W34" s="1229"/>
      <c r="X34" s="1229"/>
      <c r="Y34" s="1246"/>
      <c r="Z34" s="1022"/>
      <c r="AA34" s="1124"/>
      <c r="AB34" s="1124"/>
      <c r="AC34" s="1124"/>
      <c r="AD34" s="1124"/>
      <c r="AE34" s="1125"/>
    </row>
    <row r="35" spans="2:31" ht="22.5" customHeight="1" x14ac:dyDescent="0.35">
      <c r="B35" s="1017"/>
      <c r="C35" s="1013"/>
      <c r="D35" s="1013"/>
      <c r="E35" s="1013"/>
      <c r="F35" s="1013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017"/>
      <c r="S35" s="1013"/>
      <c r="T35" s="1013"/>
      <c r="U35" s="1014"/>
      <c r="V35" s="1282"/>
      <c r="W35" s="1283"/>
      <c r="X35" s="1283"/>
      <c r="Y35" s="1284"/>
      <c r="Z35" s="1031"/>
      <c r="AA35" s="1032"/>
      <c r="AB35" s="1032"/>
      <c r="AC35" s="1032"/>
      <c r="AD35" s="1032"/>
      <c r="AE35" s="1033"/>
    </row>
    <row r="36" spans="2:31" x14ac:dyDescent="0.35">
      <c r="B36" s="1017"/>
      <c r="C36" s="1013"/>
      <c r="D36" s="1013"/>
      <c r="E36" s="1013"/>
      <c r="F36" s="1013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017"/>
      <c r="S36" s="1013"/>
      <c r="T36" s="1013"/>
      <c r="U36" s="1014"/>
      <c r="V36" s="1282"/>
      <c r="W36" s="1283"/>
      <c r="X36" s="1283"/>
      <c r="Y36" s="1284"/>
      <c r="Z36" s="1031"/>
      <c r="AA36" s="1032"/>
      <c r="AB36" s="1032"/>
      <c r="AC36" s="1032"/>
      <c r="AD36" s="1032"/>
      <c r="AE36" s="1033"/>
    </row>
    <row r="37" spans="2:31" x14ac:dyDescent="0.35">
      <c r="B37" s="1017"/>
      <c r="C37" s="1013"/>
      <c r="D37" s="1013"/>
      <c r="E37" s="1013"/>
      <c r="F37" s="1013"/>
      <c r="G37" s="1287"/>
      <c r="H37" s="1288"/>
      <c r="I37" s="1288"/>
      <c r="J37" s="1288"/>
      <c r="K37" s="1288"/>
      <c r="L37" s="1288"/>
      <c r="M37" s="1288"/>
      <c r="N37" s="1288"/>
      <c r="O37" s="1288"/>
      <c r="P37" s="1288"/>
      <c r="Q37" s="1289"/>
      <c r="R37" s="1017"/>
      <c r="S37" s="1013"/>
      <c r="T37" s="1013"/>
      <c r="U37" s="1014"/>
      <c r="V37" s="1147"/>
      <c r="W37" s="1148"/>
      <c r="X37" s="1148"/>
      <c r="Y37" s="1149"/>
      <c r="Z37" s="1022"/>
      <c r="AA37" s="1124"/>
      <c r="AB37" s="1124"/>
      <c r="AC37" s="1124"/>
      <c r="AD37" s="1124"/>
      <c r="AE37" s="1125"/>
    </row>
    <row r="38" spans="2:3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334"/>
      <c r="S38" s="1144"/>
      <c r="T38" s="1144"/>
      <c r="U38" s="1335"/>
      <c r="V38" s="1245"/>
      <c r="W38" s="1229"/>
      <c r="X38" s="1229"/>
      <c r="Y38" s="1246"/>
      <c r="Z38" s="1022"/>
      <c r="AA38" s="1124"/>
      <c r="AB38" s="1124"/>
      <c r="AC38" s="1124"/>
      <c r="AD38" s="1124"/>
      <c r="AE38" s="1125"/>
    </row>
    <row r="39" spans="2:31" x14ac:dyDescent="0.35">
      <c r="B39" s="1017"/>
      <c r="C39" s="1013"/>
      <c r="D39" s="1013"/>
      <c r="E39" s="1013"/>
      <c r="F39" s="1013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017"/>
      <c r="S39" s="1013"/>
      <c r="T39" s="1013"/>
      <c r="U39" s="1014"/>
      <c r="V39" s="1282"/>
      <c r="W39" s="1283"/>
      <c r="X39" s="1283"/>
      <c r="Y39" s="1284"/>
      <c r="Z39" s="1031"/>
      <c r="AA39" s="1032"/>
      <c r="AB39" s="1032"/>
      <c r="AC39" s="1032"/>
      <c r="AD39" s="1032"/>
      <c r="AE39" s="1033"/>
    </row>
    <row r="40" spans="2:31" x14ac:dyDescent="0.35">
      <c r="B40" s="1017"/>
      <c r="C40" s="1013"/>
      <c r="D40" s="1013"/>
      <c r="E40" s="1013"/>
      <c r="F40" s="1013"/>
      <c r="G40" s="1287"/>
      <c r="H40" s="1288"/>
      <c r="I40" s="1288"/>
      <c r="J40" s="1288"/>
      <c r="K40" s="1288"/>
      <c r="L40" s="1288"/>
      <c r="M40" s="1288"/>
      <c r="N40" s="1288"/>
      <c r="O40" s="1288"/>
      <c r="P40" s="1288"/>
      <c r="Q40" s="1289"/>
      <c r="R40" s="1017"/>
      <c r="S40" s="1013"/>
      <c r="T40" s="1013"/>
      <c r="U40" s="1014"/>
      <c r="V40" s="1147"/>
      <c r="W40" s="1148"/>
      <c r="X40" s="1148"/>
      <c r="Y40" s="1149"/>
      <c r="Z40" s="1022"/>
      <c r="AA40" s="1124"/>
      <c r="AB40" s="1124"/>
      <c r="AC40" s="1124"/>
      <c r="AD40" s="1124"/>
      <c r="AE40" s="1125"/>
    </row>
    <row r="41" spans="2:3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334"/>
      <c r="S41" s="1144"/>
      <c r="T41" s="1144"/>
      <c r="U41" s="1335"/>
      <c r="V41" s="1245"/>
      <c r="W41" s="1229"/>
      <c r="X41" s="1229"/>
      <c r="Y41" s="1246"/>
      <c r="Z41" s="1022"/>
      <c r="AA41" s="1124"/>
      <c r="AB41" s="1124"/>
      <c r="AC41" s="1124"/>
      <c r="AD41" s="1124"/>
      <c r="AE41" s="1125"/>
    </row>
    <row r="42" spans="2:31" x14ac:dyDescent="0.35">
      <c r="B42" s="1017"/>
      <c r="C42" s="1013"/>
      <c r="D42" s="1013"/>
      <c r="E42" s="1013"/>
      <c r="F42" s="1013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017"/>
      <c r="S42" s="1013"/>
      <c r="T42" s="1013"/>
      <c r="U42" s="1014"/>
      <c r="V42" s="1282"/>
      <c r="W42" s="1283"/>
      <c r="X42" s="1283"/>
      <c r="Y42" s="1284"/>
      <c r="Z42" s="1031"/>
      <c r="AA42" s="1032"/>
      <c r="AB42" s="1032"/>
      <c r="AC42" s="1032"/>
      <c r="AD42" s="1032"/>
      <c r="AE42" s="1033"/>
    </row>
    <row r="43" spans="2:31" x14ac:dyDescent="0.35">
      <c r="B43" s="1017"/>
      <c r="C43" s="1013"/>
      <c r="D43" s="1013"/>
      <c r="E43" s="1013"/>
      <c r="F43" s="1013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017"/>
      <c r="S43" s="1013"/>
      <c r="T43" s="1013"/>
      <c r="U43" s="1014"/>
      <c r="V43" s="1282"/>
      <c r="W43" s="1283"/>
      <c r="X43" s="1283"/>
      <c r="Y43" s="1284"/>
      <c r="Z43" s="1031"/>
      <c r="AA43" s="1032"/>
      <c r="AB43" s="1032"/>
      <c r="AC43" s="1032"/>
      <c r="AD43" s="1032"/>
      <c r="AE43" s="1033"/>
    </row>
    <row r="44" spans="2:3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334"/>
      <c r="S44" s="1144"/>
      <c r="T44" s="1144"/>
      <c r="U44" s="1335"/>
      <c r="V44" s="1245"/>
      <c r="W44" s="1229"/>
      <c r="X44" s="1229"/>
      <c r="Y44" s="1246"/>
      <c r="Z44" s="1022"/>
      <c r="AA44" s="1124"/>
      <c r="AB44" s="1124"/>
      <c r="AC44" s="1124"/>
      <c r="AD44" s="1124"/>
      <c r="AE44" s="1125"/>
    </row>
    <row r="45" spans="2:31" ht="16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338"/>
      <c r="S45" s="1160"/>
      <c r="T45" s="1160"/>
      <c r="U45" s="1339"/>
      <c r="V45" s="1343"/>
      <c r="W45" s="1224"/>
      <c r="X45" s="1224"/>
      <c r="Y45" s="1344"/>
      <c r="Z45" s="1234"/>
      <c r="AA45" s="1163"/>
      <c r="AB45" s="1163"/>
      <c r="AC45" s="1163"/>
      <c r="AD45" s="1163"/>
      <c r="AE45" s="1164"/>
    </row>
    <row r="46" spans="2:31" ht="16" thickBot="1" x14ac:dyDescent="0.4">
      <c r="B46" s="1156"/>
      <c r="C46" s="1157"/>
      <c r="D46" s="1157"/>
      <c r="E46" s="1157"/>
      <c r="F46" s="1011"/>
      <c r="G46" s="1156"/>
      <c r="H46" s="1157"/>
      <c r="I46" s="1157"/>
      <c r="J46" s="1157"/>
      <c r="K46" s="1157"/>
      <c r="L46" s="1157"/>
      <c r="M46" s="1157"/>
      <c r="N46" s="1157"/>
      <c r="O46" s="1157"/>
      <c r="P46" s="1157"/>
      <c r="Q46" s="1158"/>
      <c r="R46" s="1338"/>
      <c r="S46" s="1160"/>
      <c r="T46" s="1160"/>
      <c r="U46" s="1339"/>
      <c r="V46" s="1343"/>
      <c r="W46" s="1224"/>
      <c r="X46" s="1224"/>
      <c r="Y46" s="1344"/>
      <c r="Z46" s="1234"/>
      <c r="AA46" s="1163"/>
      <c r="AB46" s="1163"/>
      <c r="AC46" s="1163"/>
      <c r="AD46" s="1163"/>
      <c r="AE46" s="1164"/>
    </row>
    <row r="47" spans="2:31" ht="16" thickBot="1" x14ac:dyDescent="0.4">
      <c r="B47" s="1156"/>
      <c r="C47" s="1157"/>
      <c r="D47" s="1157"/>
      <c r="E47" s="1157"/>
      <c r="F47" s="1011"/>
      <c r="G47" s="1156"/>
      <c r="H47" s="1157"/>
      <c r="I47" s="1157"/>
      <c r="J47" s="1157"/>
      <c r="K47" s="1157"/>
      <c r="L47" s="1157"/>
      <c r="M47" s="1157"/>
      <c r="N47" s="1157"/>
      <c r="O47" s="1157"/>
      <c r="P47" s="1157"/>
      <c r="Q47" s="1158"/>
      <c r="R47" s="1338"/>
      <c r="S47" s="1160"/>
      <c r="T47" s="1160"/>
      <c r="U47" s="1339"/>
      <c r="V47" s="1343"/>
      <c r="W47" s="1224"/>
      <c r="X47" s="1224"/>
      <c r="Y47" s="1344"/>
      <c r="Z47" s="1234"/>
      <c r="AA47" s="1163"/>
      <c r="AB47" s="1163"/>
      <c r="AC47" s="1163"/>
      <c r="AD47" s="1163"/>
      <c r="AE47" s="1164"/>
    </row>
    <row r="48" spans="2:31" ht="16" thickBot="1" x14ac:dyDescent="0.4">
      <c r="B48" s="1156"/>
      <c r="C48" s="1157"/>
      <c r="D48" s="1157"/>
      <c r="E48" s="1157"/>
      <c r="F48" s="1011"/>
      <c r="G48" s="1156"/>
      <c r="H48" s="1157"/>
      <c r="I48" s="1157"/>
      <c r="J48" s="1157"/>
      <c r="K48" s="1157"/>
      <c r="L48" s="1157"/>
      <c r="M48" s="1157"/>
      <c r="N48" s="1157"/>
      <c r="O48" s="1157"/>
      <c r="P48" s="1157"/>
      <c r="Q48" s="1158"/>
      <c r="R48" s="1338"/>
      <c r="S48" s="1160"/>
      <c r="T48" s="1160"/>
      <c r="U48" s="1339"/>
      <c r="V48" s="1343"/>
      <c r="W48" s="1224"/>
      <c r="X48" s="1224"/>
      <c r="Y48" s="1344"/>
      <c r="Z48" s="1234"/>
      <c r="AA48" s="1163"/>
      <c r="AB48" s="1163"/>
      <c r="AC48" s="1163"/>
      <c r="AD48" s="1163"/>
      <c r="AE48" s="1164"/>
    </row>
    <row r="49" spans="2:31" ht="16" thickBot="1" x14ac:dyDescent="0.4">
      <c r="B49" s="3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8"/>
      <c r="X49" s="8"/>
      <c r="Y49" s="8"/>
      <c r="Z49" s="1003">
        <f>SUM(Z18:AE48)</f>
        <v>42266</v>
      </c>
      <c r="AA49" s="1004"/>
      <c r="AB49" s="1004"/>
      <c r="AC49" s="1004"/>
      <c r="AD49" s="1004"/>
      <c r="AE49" s="1005"/>
    </row>
    <row r="50" spans="2:31" x14ac:dyDescent="0.35">
      <c r="B50" s="3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78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Z49:AE4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3"/>
  <sheetViews>
    <sheetView topLeftCell="A2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38"/>
      <c r="G2" s="738"/>
      <c r="H2" s="738"/>
      <c r="I2" s="738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36"/>
      <c r="C3" s="737"/>
      <c r="D3" s="737"/>
      <c r="E3" s="737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39"/>
      <c r="Z3" s="739"/>
      <c r="AA3" s="739"/>
      <c r="AB3" s="26"/>
      <c r="AC3" s="26"/>
      <c r="AD3" s="26"/>
      <c r="AE3" s="31"/>
    </row>
    <row r="4" spans="2:33" s="4" customFormat="1" x14ac:dyDescent="0.35">
      <c r="B4" s="736"/>
      <c r="C4" s="737"/>
      <c r="D4" s="737"/>
      <c r="E4" s="737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39"/>
      <c r="Z4" s="739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740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7</v>
      </c>
      <c r="AC8" s="15">
        <v>0</v>
      </c>
      <c r="AD8" s="15">
        <v>3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6.5" customHeight="1" x14ac:dyDescent="0.35">
      <c r="B18" s="1237"/>
      <c r="C18" s="1238"/>
      <c r="D18" s="1238"/>
      <c r="E18" s="1238"/>
      <c r="F18" s="1238"/>
      <c r="G18" s="1039" t="s">
        <v>323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3</v>
      </c>
      <c r="S18" s="1238"/>
      <c r="T18" s="1238"/>
      <c r="U18" s="1239"/>
      <c r="V18" s="1270">
        <v>9587</v>
      </c>
      <c r="W18" s="1271"/>
      <c r="X18" s="1271"/>
      <c r="Y18" s="1272"/>
      <c r="Z18" s="1031">
        <f>+R18*V18</f>
        <v>28761</v>
      </c>
      <c r="AA18" s="1032"/>
      <c r="AB18" s="1032"/>
      <c r="AC18" s="1032"/>
      <c r="AD18" s="1032"/>
      <c r="AE18" s="1033"/>
    </row>
    <row r="19" spans="2:33" ht="19.5" customHeight="1" x14ac:dyDescent="0.35">
      <c r="B19" s="1017"/>
      <c r="C19" s="1013"/>
      <c r="D19" s="1013"/>
      <c r="E19" s="1013"/>
      <c r="F19" s="1013"/>
      <c r="G19" s="1039" t="s">
        <v>40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140">
        <v>4</v>
      </c>
      <c r="S19" s="1040"/>
      <c r="T19" s="1040"/>
      <c r="U19" s="1041"/>
      <c r="V19" s="1273">
        <v>2266</v>
      </c>
      <c r="W19" s="1274"/>
      <c r="X19" s="1274"/>
      <c r="Y19" s="1275"/>
      <c r="Z19" s="1031">
        <f t="shared" ref="Z19:Z20" si="0">+R19*V19</f>
        <v>9064</v>
      </c>
      <c r="AA19" s="1032"/>
      <c r="AB19" s="1032"/>
      <c r="AC19" s="1032"/>
      <c r="AD19" s="1032"/>
      <c r="AE19" s="1033"/>
    </row>
    <row r="20" spans="2:33" ht="19.5" customHeight="1" x14ac:dyDescent="0.35">
      <c r="B20" s="1140"/>
      <c r="C20" s="1040"/>
      <c r="D20" s="1040"/>
      <c r="E20" s="1040"/>
      <c r="F20" s="1320"/>
      <c r="G20" s="1287" t="s">
        <v>355</v>
      </c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>
        <v>6</v>
      </c>
      <c r="S20" s="1108"/>
      <c r="T20" s="1108"/>
      <c r="U20" s="1109"/>
      <c r="V20" s="1031">
        <v>2202</v>
      </c>
      <c r="W20" s="1032"/>
      <c r="X20" s="1032"/>
      <c r="Y20" s="1033"/>
      <c r="Z20" s="1031">
        <f t="shared" si="0"/>
        <v>13212</v>
      </c>
      <c r="AA20" s="1032"/>
      <c r="AB20" s="1032"/>
      <c r="AC20" s="1032"/>
      <c r="AD20" s="1032"/>
      <c r="AE20" s="1033"/>
    </row>
    <row r="21" spans="2:33" ht="19.5" customHeight="1" x14ac:dyDescent="0.35">
      <c r="B21" s="1140"/>
      <c r="C21" s="1040"/>
      <c r="D21" s="1040"/>
      <c r="E21" s="1040"/>
      <c r="F21" s="1320"/>
      <c r="G21" s="1039"/>
      <c r="H21" s="1040"/>
      <c r="I21" s="1040"/>
      <c r="J21" s="1040"/>
      <c r="K21" s="1040"/>
      <c r="L21" s="1040"/>
      <c r="M21" s="1040"/>
      <c r="N21" s="1040"/>
      <c r="O21" s="1040"/>
      <c r="P21" s="1040"/>
      <c r="Q21" s="1041"/>
      <c r="R21" s="1140"/>
      <c r="S21" s="1040"/>
      <c r="T21" s="1040"/>
      <c r="U21" s="1041"/>
      <c r="V21" s="1273"/>
      <c r="W21" s="1274"/>
      <c r="X21" s="1274"/>
      <c r="Y21" s="1275"/>
      <c r="Z21" s="1031">
        <f>+R21*V21</f>
        <v>0</v>
      </c>
      <c r="AA21" s="1032"/>
      <c r="AB21" s="1032"/>
      <c r="AC21" s="1032"/>
      <c r="AD21" s="1032"/>
      <c r="AE21" s="1033"/>
    </row>
    <row r="22" spans="2:33" ht="19.5" customHeight="1" x14ac:dyDescent="0.35">
      <c r="B22" s="1140"/>
      <c r="C22" s="1040"/>
      <c r="D22" s="1040"/>
      <c r="E22" s="1040"/>
      <c r="F22" s="1320"/>
      <c r="G22" s="1039"/>
      <c r="H22" s="1040"/>
      <c r="I22" s="1040"/>
      <c r="J22" s="1040"/>
      <c r="K22" s="1040"/>
      <c r="L22" s="1040"/>
      <c r="M22" s="1040"/>
      <c r="N22" s="1040"/>
      <c r="O22" s="1040"/>
      <c r="P22" s="1040"/>
      <c r="Q22" s="1041"/>
      <c r="R22" s="1140"/>
      <c r="S22" s="1040"/>
      <c r="T22" s="1040"/>
      <c r="U22" s="1041"/>
      <c r="V22" s="1273"/>
      <c r="W22" s="1274"/>
      <c r="X22" s="1274"/>
      <c r="Y22" s="1275"/>
      <c r="Z22" s="1045"/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039"/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140"/>
      <c r="S23" s="1040"/>
      <c r="T23" s="1040"/>
      <c r="U23" s="1041"/>
      <c r="V23" s="1045"/>
      <c r="W23" s="1046"/>
      <c r="X23" s="1046"/>
      <c r="Y23" s="1278"/>
      <c r="Z23" s="1045"/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140"/>
      <c r="S24" s="1040"/>
      <c r="T24" s="1040"/>
      <c r="U24" s="1041"/>
      <c r="V24" s="1045"/>
      <c r="W24" s="1046"/>
      <c r="X24" s="1046"/>
      <c r="Y24" s="1278"/>
      <c r="Z24" s="1045"/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40"/>
      <c r="S25" s="1040"/>
      <c r="T25" s="1040"/>
      <c r="U25" s="1041"/>
      <c r="V25" s="1273"/>
      <c r="W25" s="1274"/>
      <c r="X25" s="1274"/>
      <c r="Y25" s="1275"/>
      <c r="Z25" s="1045"/>
      <c r="AA25" s="1046"/>
      <c r="AB25" s="1046"/>
      <c r="AC25" s="1046"/>
      <c r="AD25" s="1046"/>
      <c r="AE25" s="1278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045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1"/>
      <c r="X28" s="1301"/>
      <c r="Y28" s="1319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040"/>
      <c r="D29" s="1040"/>
      <c r="E29" s="1040"/>
      <c r="F29" s="1320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040"/>
      <c r="T29" s="1040"/>
      <c r="U29" s="1041"/>
      <c r="V29" s="1045"/>
      <c r="W29" s="1046"/>
      <c r="X29" s="1046"/>
      <c r="Y29" s="1278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273"/>
      <c r="W30" s="1321"/>
      <c r="X30" s="1321"/>
      <c r="Y30" s="1322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141"/>
      <c r="D32" s="1141"/>
      <c r="E32" s="1141"/>
      <c r="F32" s="1107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141"/>
      <c r="T32" s="1141"/>
      <c r="U32" s="1142"/>
      <c r="V32" s="1318"/>
      <c r="W32" s="1301"/>
      <c r="X32" s="1301"/>
      <c r="Y32" s="1319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045"/>
      <c r="W34" s="1046"/>
      <c r="X34" s="1046"/>
      <c r="Y34" s="1278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040"/>
      <c r="D35" s="1040"/>
      <c r="E35" s="1040"/>
      <c r="F35" s="1320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040"/>
      <c r="T35" s="1040"/>
      <c r="U35" s="1041"/>
      <c r="V35" s="1273"/>
      <c r="W35" s="1274"/>
      <c r="X35" s="1274"/>
      <c r="Y35" s="1275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273"/>
      <c r="W36" s="1321"/>
      <c r="X36" s="1321"/>
      <c r="Y36" s="1322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140"/>
      <c r="S38" s="1141"/>
      <c r="T38" s="1141"/>
      <c r="U38" s="1142"/>
      <c r="V38" s="1318"/>
      <c r="W38" s="1301"/>
      <c r="X38" s="1301"/>
      <c r="Y38" s="1319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19.5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ht="9" customHeight="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7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14.25" customHeight="1" x14ac:dyDescent="0.35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6" hidden="1" customHeight="1" thickBot="1" x14ac:dyDescent="0.4">
      <c r="B47" s="1140"/>
      <c r="C47" s="1141"/>
      <c r="D47" s="1141"/>
      <c r="E47" s="1141"/>
      <c r="F47" s="1107"/>
      <c r="G47" s="1039"/>
      <c r="H47" s="1040"/>
      <c r="I47" s="1040"/>
      <c r="J47" s="1040"/>
      <c r="K47" s="1040"/>
      <c r="L47" s="1040"/>
      <c r="M47" s="1040"/>
      <c r="N47" s="1040"/>
      <c r="O47" s="1040"/>
      <c r="P47" s="1040"/>
      <c r="Q47" s="1041"/>
      <c r="R47" s="1334"/>
      <c r="S47" s="1144"/>
      <c r="T47" s="1144"/>
      <c r="U47" s="1335"/>
      <c r="V47" s="1318"/>
      <c r="W47" s="1302"/>
      <c r="X47" s="1302"/>
      <c r="Y47" s="1336"/>
      <c r="Z47" s="1045"/>
      <c r="AA47" s="1046"/>
      <c r="AB47" s="1046"/>
      <c r="AC47" s="1046"/>
      <c r="AD47" s="1046"/>
      <c r="AE47" s="1278"/>
    </row>
    <row r="48" spans="2:31" ht="16" thickBot="1" x14ac:dyDescent="0.4">
      <c r="B48" s="1156"/>
      <c r="C48" s="1157"/>
      <c r="D48" s="1157"/>
      <c r="E48" s="1157"/>
      <c r="F48" s="1011"/>
      <c r="G48" s="1337"/>
      <c r="H48" s="1253"/>
      <c r="I48" s="1253"/>
      <c r="J48" s="1253"/>
      <c r="K48" s="1253"/>
      <c r="L48" s="1253"/>
      <c r="M48" s="1253"/>
      <c r="N48" s="1253"/>
      <c r="O48" s="1253"/>
      <c r="P48" s="1253"/>
      <c r="Q48" s="1254"/>
      <c r="R48" s="1338"/>
      <c r="S48" s="1160"/>
      <c r="T48" s="1160"/>
      <c r="U48" s="1339"/>
      <c r="V48" s="1340"/>
      <c r="W48" s="1341"/>
      <c r="X48" s="1341"/>
      <c r="Y48" s="1342"/>
      <c r="Z48" s="1094"/>
      <c r="AA48" s="1279"/>
      <c r="AB48" s="1279"/>
      <c r="AC48" s="1279"/>
      <c r="AD48" s="1279"/>
      <c r="AE48" s="1280"/>
    </row>
    <row r="49" spans="2:31" ht="16" thickBot="1" x14ac:dyDescent="0.4">
      <c r="B49" s="1323"/>
      <c r="C49" s="1324"/>
      <c r="D49" s="1324"/>
      <c r="E49" s="1324"/>
      <c r="F49" s="1325"/>
      <c r="G49" s="1326"/>
      <c r="H49" s="1327"/>
      <c r="I49" s="1327"/>
      <c r="J49" s="1327"/>
      <c r="K49" s="1327"/>
      <c r="L49" s="1327"/>
      <c r="M49" s="1327"/>
      <c r="N49" s="1327"/>
      <c r="O49" s="1327"/>
      <c r="P49" s="1327"/>
      <c r="Q49" s="1327"/>
      <c r="R49" s="1328"/>
      <c r="S49" s="1329"/>
      <c r="T49" s="1329"/>
      <c r="U49" s="1329"/>
      <c r="V49" s="1330">
        <v>0</v>
      </c>
      <c r="W49" s="1331"/>
      <c r="X49" s="1331"/>
      <c r="Y49" s="1331"/>
      <c r="Z49" s="1332">
        <f t="shared" ref="Z49" si="1">+R49*V49</f>
        <v>0</v>
      </c>
      <c r="AA49" s="1332"/>
      <c r="AB49" s="1332"/>
      <c r="AC49" s="1332"/>
      <c r="AD49" s="1332"/>
      <c r="AE49" s="13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303">
        <f>SUM(Z18:AE49)</f>
        <v>51037</v>
      </c>
      <c r="AA50" s="1304"/>
      <c r="AB50" s="1304"/>
      <c r="AC50" s="1304"/>
      <c r="AD50" s="1304"/>
      <c r="AE50" s="1305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115" t="s">
        <v>19</v>
      </c>
      <c r="F52" s="1115"/>
      <c r="G52" s="1115"/>
      <c r="H52" s="1115"/>
      <c r="I52" s="1115"/>
      <c r="J52" s="1115"/>
      <c r="K52" s="1115"/>
      <c r="L52" s="1115"/>
      <c r="M52" s="1115"/>
      <c r="N52" s="1115"/>
      <c r="O52" s="1115"/>
      <c r="P52" s="1115"/>
      <c r="Q52" s="11"/>
      <c r="R52" s="11"/>
      <c r="S52" s="11"/>
      <c r="T52" s="715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83">
    <mergeCell ref="Z50:AE50"/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B49:F49"/>
    <mergeCell ref="G49:Q49"/>
    <mergeCell ref="R49:U49"/>
    <mergeCell ref="V49:Y49"/>
    <mergeCell ref="Z49:AE49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2"/>
  <sheetViews>
    <sheetView topLeftCell="B2" zoomScaleNormal="100" workbookViewId="0">
      <selection activeCell="AG2" sqref="AG2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38"/>
      <c r="G2" s="738"/>
      <c r="H2" s="738"/>
      <c r="I2" s="738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36"/>
      <c r="C3" s="737"/>
      <c r="D3" s="737"/>
      <c r="E3" s="737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39"/>
      <c r="Z3" s="739"/>
      <c r="AA3" s="739"/>
      <c r="AB3" s="26"/>
      <c r="AC3" s="26"/>
      <c r="AD3" s="26"/>
      <c r="AE3" s="31"/>
    </row>
    <row r="4" spans="2:33" s="4" customFormat="1" x14ac:dyDescent="0.35">
      <c r="B4" s="736"/>
      <c r="C4" s="737"/>
      <c r="D4" s="737"/>
      <c r="E4" s="737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39"/>
      <c r="Z4" s="739"/>
      <c r="AA4" s="1104">
        <v>41926</v>
      </c>
      <c r="AB4" s="1104"/>
      <c r="AC4" s="1104"/>
      <c r="AD4" s="1104"/>
      <c r="AE4" s="1105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>
        <v>8</v>
      </c>
      <c r="D8" s="1085" t="s">
        <v>741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7</v>
      </c>
      <c r="AC8" s="15">
        <v>0</v>
      </c>
      <c r="AD8" s="15">
        <v>4</v>
      </c>
      <c r="AE8" s="16"/>
    </row>
    <row r="9" spans="2:33" s="17" customFormat="1" ht="2.25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0.7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5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5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5" ht="19.5" customHeight="1" x14ac:dyDescent="0.35">
      <c r="B19" s="1017"/>
      <c r="C19" s="1013"/>
      <c r="D19" s="1013"/>
      <c r="E19" s="1013"/>
      <c r="F19" s="1018"/>
      <c r="G19" s="1093" t="s">
        <v>323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017">
        <v>3</v>
      </c>
      <c r="S19" s="1013"/>
      <c r="T19" s="1013"/>
      <c r="U19" s="1014"/>
      <c r="V19" s="1031">
        <v>9587</v>
      </c>
      <c r="W19" s="1034"/>
      <c r="X19" s="1034"/>
      <c r="Y19" s="1035"/>
      <c r="Z19" s="1031">
        <f>V19*R19</f>
        <v>28761</v>
      </c>
      <c r="AA19" s="1032"/>
      <c r="AB19" s="1032"/>
      <c r="AC19" s="1032"/>
      <c r="AD19" s="1032"/>
      <c r="AE19" s="1033"/>
    </row>
    <row r="20" spans="2:35" ht="19.5" customHeight="1" x14ac:dyDescent="0.35">
      <c r="B20" s="1017"/>
      <c r="C20" s="1013"/>
      <c r="D20" s="1013"/>
      <c r="E20" s="1013"/>
      <c r="F20" s="1018"/>
      <c r="G20" s="1093"/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017"/>
      <c r="S20" s="1013"/>
      <c r="T20" s="1013"/>
      <c r="U20" s="1014"/>
      <c r="V20" s="1031"/>
      <c r="W20" s="1032"/>
      <c r="X20" s="1032"/>
      <c r="Y20" s="1033"/>
      <c r="Z20" s="1031"/>
      <c r="AA20" s="1032"/>
      <c r="AB20" s="1032"/>
      <c r="AC20" s="1032"/>
      <c r="AD20" s="1032"/>
      <c r="AE20" s="1033"/>
    </row>
    <row r="21" spans="2:35" ht="19.5" customHeight="1" x14ac:dyDescent="0.35">
      <c r="B21" s="1017"/>
      <c r="C21" s="1013"/>
      <c r="D21" s="1013"/>
      <c r="E21" s="1013"/>
      <c r="F21" s="1018"/>
      <c r="G21" s="1093"/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017"/>
      <c r="S21" s="1013"/>
      <c r="T21" s="1013"/>
      <c r="U21" s="1014"/>
      <c r="V21" s="1031"/>
      <c r="W21" s="1032"/>
      <c r="X21" s="1032"/>
      <c r="Y21" s="1033"/>
      <c r="Z21" s="1031"/>
      <c r="AA21" s="1032"/>
      <c r="AB21" s="1032"/>
      <c r="AC21" s="1032"/>
      <c r="AD21" s="1032"/>
      <c r="AE21" s="1033"/>
    </row>
    <row r="22" spans="2:35" ht="19.5" customHeight="1" x14ac:dyDescent="0.35">
      <c r="B22" s="1017"/>
      <c r="C22" s="1013"/>
      <c r="D22" s="1013"/>
      <c r="E22" s="1013"/>
      <c r="F22" s="1018"/>
      <c r="G22" s="1093"/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017"/>
      <c r="S22" s="1013"/>
      <c r="T22" s="1013"/>
      <c r="U22" s="1014"/>
      <c r="V22" s="1031"/>
      <c r="W22" s="1032"/>
      <c r="X22" s="1032"/>
      <c r="Y22" s="1033"/>
      <c r="Z22" s="1031"/>
      <c r="AA22" s="1032"/>
      <c r="AB22" s="1032"/>
      <c r="AC22" s="1032"/>
      <c r="AD22" s="1032"/>
      <c r="AE22" s="1033"/>
    </row>
    <row r="23" spans="2:35" ht="19.5" customHeight="1" x14ac:dyDescent="0.35">
      <c r="B23" s="1017"/>
      <c r="C23" s="1013"/>
      <c r="D23" s="1013"/>
      <c r="E23" s="1013"/>
      <c r="F23" s="1018"/>
      <c r="G23" s="1093"/>
      <c r="H23" s="1040"/>
      <c r="I23" s="1040"/>
      <c r="J23" s="1040"/>
      <c r="K23" s="1040"/>
      <c r="L23" s="1040"/>
      <c r="M23" s="1040"/>
      <c r="N23" s="1040"/>
      <c r="O23" s="1040"/>
      <c r="P23" s="1040"/>
      <c r="Q23" s="1040"/>
      <c r="R23" s="1017"/>
      <c r="S23" s="1013"/>
      <c r="T23" s="1013"/>
      <c r="U23" s="1014"/>
      <c r="V23" s="1031"/>
      <c r="W23" s="1034"/>
      <c r="X23" s="1034"/>
      <c r="Y23" s="1035"/>
      <c r="Z23" s="1031"/>
      <c r="AA23" s="1032"/>
      <c r="AB23" s="1032"/>
      <c r="AC23" s="1032"/>
      <c r="AD23" s="1032"/>
      <c r="AE23" s="1033"/>
    </row>
    <row r="24" spans="2:35" ht="19.5" customHeight="1" x14ac:dyDescent="0.35">
      <c r="B24" s="1017"/>
      <c r="C24" s="1013"/>
      <c r="D24" s="1013"/>
      <c r="E24" s="1013"/>
      <c r="F24" s="1018"/>
      <c r="G24" s="1093"/>
      <c r="H24" s="1040"/>
      <c r="I24" s="1040"/>
      <c r="J24" s="1040"/>
      <c r="K24" s="1040"/>
      <c r="L24" s="1040"/>
      <c r="M24" s="1040"/>
      <c r="N24" s="1040"/>
      <c r="O24" s="1040"/>
      <c r="P24" s="1040"/>
      <c r="Q24" s="1040"/>
      <c r="R24" s="1017"/>
      <c r="S24" s="1013"/>
      <c r="T24" s="1013"/>
      <c r="U24" s="1014"/>
      <c r="V24" s="1103"/>
      <c r="W24" s="1043"/>
      <c r="X24" s="1043"/>
      <c r="Y24" s="1044"/>
      <c r="Z24" s="1031"/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8"/>
      <c r="G25" s="1093"/>
      <c r="H25" s="1040"/>
      <c r="I25" s="1040"/>
      <c r="J25" s="1040"/>
      <c r="K25" s="1040"/>
      <c r="L25" s="1040"/>
      <c r="M25" s="1040"/>
      <c r="N25" s="1040"/>
      <c r="O25" s="1040"/>
      <c r="P25" s="1040"/>
      <c r="Q25" s="1040"/>
      <c r="R25" s="1017"/>
      <c r="S25" s="1013"/>
      <c r="T25" s="1013"/>
      <c r="U25" s="1014"/>
      <c r="V25" s="1031"/>
      <c r="W25" s="1034"/>
      <c r="X25" s="1034"/>
      <c r="Y25" s="1035"/>
      <c r="Z25" s="1031"/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8"/>
      <c r="G26" s="1093"/>
      <c r="H26" s="1040"/>
      <c r="I26" s="1040"/>
      <c r="J26" s="1040"/>
      <c r="K26" s="1040"/>
      <c r="L26" s="1040"/>
      <c r="M26" s="1040"/>
      <c r="N26" s="1040"/>
      <c r="O26" s="1040"/>
      <c r="P26" s="1040"/>
      <c r="Q26" s="1040"/>
      <c r="R26" s="1017"/>
      <c r="S26" s="1013"/>
      <c r="T26" s="1013"/>
      <c r="U26" s="1014"/>
      <c r="V26" s="1031"/>
      <c r="W26" s="1034"/>
      <c r="X26" s="1034"/>
      <c r="Y26" s="1035"/>
      <c r="Z26" s="1031"/>
      <c r="AA26" s="1032"/>
      <c r="AB26" s="1032"/>
      <c r="AC26" s="1032"/>
      <c r="AD26" s="1032"/>
      <c r="AE26" s="1033"/>
    </row>
    <row r="27" spans="2:35" ht="19.5" customHeight="1" x14ac:dyDescent="0.35">
      <c r="B27" s="1017"/>
      <c r="C27" s="1013"/>
      <c r="D27" s="1013"/>
      <c r="E27" s="1013"/>
      <c r="F27" s="1018"/>
      <c r="G27" s="1093"/>
      <c r="H27" s="1040"/>
      <c r="I27" s="1040"/>
      <c r="J27" s="1040"/>
      <c r="K27" s="1040"/>
      <c r="L27" s="1040"/>
      <c r="M27" s="1040"/>
      <c r="N27" s="1040"/>
      <c r="O27" s="1040"/>
      <c r="P27" s="1040"/>
      <c r="Q27" s="1040"/>
      <c r="R27" s="1017"/>
      <c r="S27" s="1013"/>
      <c r="T27" s="1013"/>
      <c r="U27" s="1014"/>
      <c r="V27" s="1031"/>
      <c r="W27" s="1034"/>
      <c r="X27" s="1034"/>
      <c r="Y27" s="1035"/>
      <c r="Z27" s="1031"/>
      <c r="AA27" s="1032"/>
      <c r="AB27" s="1032"/>
      <c r="AC27" s="1032"/>
      <c r="AD27" s="1032"/>
      <c r="AE27" s="1033"/>
      <c r="AI27" s="1" t="s">
        <v>716</v>
      </c>
    </row>
    <row r="28" spans="2:35" ht="19.5" customHeight="1" thickBot="1" x14ac:dyDescent="0.4">
      <c r="B28" s="1017"/>
      <c r="C28" s="1013"/>
      <c r="D28" s="1013"/>
      <c r="E28" s="1013"/>
      <c r="F28" s="1018"/>
      <c r="G28" s="1093"/>
      <c r="H28" s="1040"/>
      <c r="I28" s="1040"/>
      <c r="J28" s="1040"/>
      <c r="K28" s="1040"/>
      <c r="L28" s="1040"/>
      <c r="M28" s="1040"/>
      <c r="N28" s="1040"/>
      <c r="O28" s="1040"/>
      <c r="P28" s="1040"/>
      <c r="Q28" s="1040"/>
      <c r="R28" s="1008"/>
      <c r="S28" s="1009"/>
      <c r="T28" s="1009"/>
      <c r="U28" s="1010"/>
      <c r="V28" s="1094"/>
      <c r="W28" s="1095"/>
      <c r="X28" s="1095"/>
      <c r="Y28" s="1096"/>
      <c r="Z28" s="1031"/>
      <c r="AA28" s="1032"/>
      <c r="AB28" s="1032"/>
      <c r="AC28" s="1032"/>
      <c r="AD28" s="1032"/>
      <c r="AE28" s="1033"/>
      <c r="AI28" s="702">
        <f>SUM(Z19:AE49)</f>
        <v>28761</v>
      </c>
    </row>
    <row r="29" spans="2:35" ht="19.5" customHeight="1" x14ac:dyDescent="0.35">
      <c r="B29" s="1017"/>
      <c r="C29" s="1013"/>
      <c r="D29" s="1013"/>
      <c r="E29" s="1013"/>
      <c r="F29" s="1018"/>
      <c r="G29" s="1093"/>
      <c r="H29" s="1040"/>
      <c r="I29" s="1040"/>
      <c r="J29" s="1040"/>
      <c r="K29" s="1040"/>
      <c r="L29" s="1040"/>
      <c r="M29" s="1040"/>
      <c r="N29" s="1040"/>
      <c r="O29" s="1040"/>
      <c r="P29" s="1040"/>
      <c r="Q29" s="1040"/>
      <c r="R29" s="1017"/>
      <c r="S29" s="1013"/>
      <c r="T29" s="1013"/>
      <c r="U29" s="1014"/>
      <c r="V29" s="1031"/>
      <c r="W29" s="1034"/>
      <c r="X29" s="1034"/>
      <c r="Y29" s="1035"/>
      <c r="Z29" s="1031"/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8"/>
      <c r="G30" s="1093"/>
      <c r="H30" s="1040"/>
      <c r="I30" s="1040"/>
      <c r="J30" s="1040"/>
      <c r="K30" s="1040"/>
      <c r="L30" s="1040"/>
      <c r="M30" s="1040"/>
      <c r="N30" s="1040"/>
      <c r="O30" s="1040"/>
      <c r="P30" s="1040"/>
      <c r="Q30" s="1040"/>
      <c r="R30" s="1017"/>
      <c r="S30" s="1013"/>
      <c r="T30" s="1013"/>
      <c r="U30" s="1014"/>
      <c r="V30" s="1103"/>
      <c r="W30" s="1043"/>
      <c r="X30" s="1043"/>
      <c r="Y30" s="1044"/>
      <c r="Z30" s="1031"/>
      <c r="AA30" s="1032"/>
      <c r="AB30" s="1032"/>
      <c r="AC30" s="1032"/>
      <c r="AD30" s="1032"/>
      <c r="AE30" s="1033"/>
    </row>
    <row r="31" spans="2:35" ht="19.5" customHeight="1" x14ac:dyDescent="0.35">
      <c r="B31" s="1017"/>
      <c r="C31" s="1013"/>
      <c r="D31" s="1013"/>
      <c r="E31" s="1013"/>
      <c r="F31" s="1018"/>
      <c r="G31" s="1093"/>
      <c r="H31" s="1040"/>
      <c r="I31" s="1040"/>
      <c r="J31" s="1040"/>
      <c r="K31" s="1040"/>
      <c r="L31" s="1040"/>
      <c r="M31" s="1040"/>
      <c r="N31" s="1040"/>
      <c r="O31" s="1040"/>
      <c r="P31" s="1040"/>
      <c r="Q31" s="1040"/>
      <c r="R31" s="1017"/>
      <c r="S31" s="1013"/>
      <c r="T31" s="1013"/>
      <c r="U31" s="1014"/>
      <c r="V31" s="1031"/>
      <c r="W31" s="1034"/>
      <c r="X31" s="1034"/>
      <c r="Y31" s="1035"/>
      <c r="Z31" s="1031"/>
      <c r="AA31" s="1032"/>
      <c r="AB31" s="1032"/>
      <c r="AC31" s="1032"/>
      <c r="AD31" s="1032"/>
      <c r="AE31" s="1033"/>
    </row>
    <row r="32" spans="2:35" ht="19.5" customHeight="1" x14ac:dyDescent="0.35">
      <c r="B32" s="1017"/>
      <c r="C32" s="1013"/>
      <c r="D32" s="1013"/>
      <c r="E32" s="1013"/>
      <c r="F32" s="1018"/>
      <c r="G32" s="1093"/>
      <c r="H32" s="1040"/>
      <c r="I32" s="1040"/>
      <c r="J32" s="1040"/>
      <c r="K32" s="1040"/>
      <c r="L32" s="1040"/>
      <c r="M32" s="1040"/>
      <c r="N32" s="1040"/>
      <c r="O32" s="1040"/>
      <c r="P32" s="1040"/>
      <c r="Q32" s="1040"/>
      <c r="R32" s="1017"/>
      <c r="S32" s="1013"/>
      <c r="T32" s="1013"/>
      <c r="U32" s="1014"/>
      <c r="V32" s="1031"/>
      <c r="W32" s="1034"/>
      <c r="X32" s="1034"/>
      <c r="Y32" s="1035"/>
      <c r="Z32" s="1031"/>
      <c r="AA32" s="1032"/>
      <c r="AB32" s="1032"/>
      <c r="AC32" s="1032"/>
      <c r="AD32" s="1032"/>
      <c r="AE32" s="1033"/>
    </row>
    <row r="33" spans="2:31" ht="19.5" customHeight="1" x14ac:dyDescent="0.35">
      <c r="B33" s="1017"/>
      <c r="C33" s="1013"/>
      <c r="D33" s="1013"/>
      <c r="E33" s="1013"/>
      <c r="F33" s="1018"/>
      <c r="G33" s="1093"/>
      <c r="H33" s="1040"/>
      <c r="I33" s="1040"/>
      <c r="J33" s="1040"/>
      <c r="K33" s="1040"/>
      <c r="L33" s="1040"/>
      <c r="M33" s="1040"/>
      <c r="N33" s="1040"/>
      <c r="O33" s="1040"/>
      <c r="P33" s="1040"/>
      <c r="Q33" s="1040"/>
      <c r="R33" s="1017"/>
      <c r="S33" s="1013"/>
      <c r="T33" s="1013"/>
      <c r="U33" s="1014"/>
      <c r="V33" s="1031"/>
      <c r="W33" s="1034"/>
      <c r="X33" s="1034"/>
      <c r="Y33" s="1035"/>
      <c r="Z33" s="1031"/>
      <c r="AA33" s="1032"/>
      <c r="AB33" s="1032"/>
      <c r="AC33" s="1032"/>
      <c r="AD33" s="1032"/>
      <c r="AE33" s="1033"/>
    </row>
    <row r="34" spans="2:31" ht="19.5" customHeight="1" thickBot="1" x14ac:dyDescent="0.4">
      <c r="B34" s="1017"/>
      <c r="C34" s="1013"/>
      <c r="D34" s="1013"/>
      <c r="E34" s="1013"/>
      <c r="F34" s="1018"/>
      <c r="G34" s="1093"/>
      <c r="H34" s="1040"/>
      <c r="I34" s="1040"/>
      <c r="J34" s="1040"/>
      <c r="K34" s="1040"/>
      <c r="L34" s="1040"/>
      <c r="M34" s="1040"/>
      <c r="N34" s="1040"/>
      <c r="O34" s="1040"/>
      <c r="P34" s="1040"/>
      <c r="Q34" s="1040"/>
      <c r="R34" s="1008"/>
      <c r="S34" s="1009"/>
      <c r="T34" s="1009"/>
      <c r="U34" s="1010"/>
      <c r="V34" s="1094"/>
      <c r="W34" s="1095"/>
      <c r="X34" s="1095"/>
      <c r="Y34" s="1096"/>
      <c r="Z34" s="1031"/>
      <c r="AA34" s="1032"/>
      <c r="AB34" s="1032"/>
      <c r="AC34" s="1032"/>
      <c r="AD34" s="1032"/>
      <c r="AE34" s="1033"/>
    </row>
    <row r="35" spans="2:31" ht="19.5" customHeight="1" x14ac:dyDescent="0.35">
      <c r="B35" s="1017"/>
      <c r="C35" s="1013"/>
      <c r="D35" s="1013"/>
      <c r="E35" s="1013"/>
      <c r="F35" s="1018"/>
      <c r="G35" s="1093"/>
      <c r="H35" s="1040"/>
      <c r="I35" s="1040"/>
      <c r="J35" s="1040"/>
      <c r="K35" s="1040"/>
      <c r="L35" s="1040"/>
      <c r="M35" s="1040"/>
      <c r="N35" s="1040"/>
      <c r="O35" s="1040"/>
      <c r="P35" s="1040"/>
      <c r="Q35" s="1040"/>
      <c r="R35" s="1017"/>
      <c r="S35" s="1013"/>
      <c r="T35" s="1013"/>
      <c r="U35" s="1014"/>
      <c r="V35" s="1031"/>
      <c r="W35" s="1034"/>
      <c r="X35" s="1034"/>
      <c r="Y35" s="1035"/>
      <c r="Z35" s="1031"/>
      <c r="AA35" s="1032"/>
      <c r="AB35" s="1032"/>
      <c r="AC35" s="1032"/>
      <c r="AD35" s="1032"/>
      <c r="AE35" s="1033"/>
    </row>
    <row r="36" spans="2:31" ht="19.5" customHeight="1" x14ac:dyDescent="0.35">
      <c r="B36" s="1017"/>
      <c r="C36" s="1013"/>
      <c r="D36" s="1013"/>
      <c r="E36" s="1013"/>
      <c r="F36" s="1018"/>
      <c r="G36" s="1093"/>
      <c r="H36" s="1040"/>
      <c r="I36" s="1040"/>
      <c r="J36" s="1040"/>
      <c r="K36" s="1040"/>
      <c r="L36" s="1040"/>
      <c r="M36" s="1040"/>
      <c r="N36" s="1040"/>
      <c r="O36" s="1040"/>
      <c r="P36" s="1040"/>
      <c r="Q36" s="1040"/>
      <c r="R36" s="1017"/>
      <c r="S36" s="1013"/>
      <c r="T36" s="1013"/>
      <c r="U36" s="1014"/>
      <c r="V36" s="1031"/>
      <c r="W36" s="1034"/>
      <c r="X36" s="1034"/>
      <c r="Y36" s="1035"/>
      <c r="Z36" s="1031"/>
      <c r="AA36" s="1032"/>
      <c r="AB36" s="1032"/>
      <c r="AC36" s="1032"/>
      <c r="AD36" s="1032"/>
      <c r="AE36" s="1033"/>
    </row>
    <row r="37" spans="2:31" ht="19.5" customHeight="1" thickBot="1" x14ac:dyDescent="0.4">
      <c r="B37" s="1008"/>
      <c r="C37" s="1009"/>
      <c r="D37" s="1009"/>
      <c r="E37" s="1009"/>
      <c r="F37" s="1010"/>
      <c r="G37" s="1093"/>
      <c r="H37" s="1040"/>
      <c r="I37" s="1040"/>
      <c r="J37" s="1040"/>
      <c r="K37" s="1040"/>
      <c r="L37" s="1040"/>
      <c r="M37" s="1040"/>
      <c r="N37" s="1040"/>
      <c r="O37" s="1040"/>
      <c r="P37" s="1040"/>
      <c r="Q37" s="1040"/>
      <c r="R37" s="1008"/>
      <c r="S37" s="1009"/>
      <c r="T37" s="1009"/>
      <c r="U37" s="1010"/>
      <c r="V37" s="1094"/>
      <c r="W37" s="1095"/>
      <c r="X37" s="1095"/>
      <c r="Y37" s="1096"/>
      <c r="Z37" s="1031"/>
      <c r="AA37" s="1032"/>
      <c r="AB37" s="1032"/>
      <c r="AC37" s="1032"/>
      <c r="AD37" s="1032"/>
      <c r="AE37" s="1033"/>
    </row>
    <row r="38" spans="2:31" ht="19.5" customHeight="1" thickBot="1" x14ac:dyDescent="0.4">
      <c r="B38" s="1008"/>
      <c r="C38" s="1009"/>
      <c r="D38" s="1009"/>
      <c r="E38" s="1009"/>
      <c r="F38" s="1010"/>
      <c r="G38" s="1093"/>
      <c r="H38" s="1040"/>
      <c r="I38" s="1040"/>
      <c r="J38" s="1040"/>
      <c r="K38" s="1040"/>
      <c r="L38" s="1040"/>
      <c r="M38" s="1040"/>
      <c r="N38" s="1040"/>
      <c r="O38" s="1040"/>
      <c r="P38" s="1040"/>
      <c r="Q38" s="1040"/>
      <c r="R38" s="1008"/>
      <c r="S38" s="1009"/>
      <c r="T38" s="1009"/>
      <c r="U38" s="1010"/>
      <c r="V38" s="1094"/>
      <c r="W38" s="1095"/>
      <c r="X38" s="1095"/>
      <c r="Y38" s="1096"/>
      <c r="Z38" s="1031"/>
      <c r="AA38" s="1032"/>
      <c r="AB38" s="1032"/>
      <c r="AC38" s="1032"/>
      <c r="AD38" s="1032"/>
      <c r="AE38" s="1033"/>
    </row>
    <row r="39" spans="2:31" ht="19.5" customHeight="1" thickBot="1" x14ac:dyDescent="0.4">
      <c r="B39" s="1008"/>
      <c r="C39" s="1009"/>
      <c r="D39" s="1009"/>
      <c r="E39" s="1009"/>
      <c r="F39" s="1010"/>
      <c r="G39" s="1093"/>
      <c r="H39" s="1040"/>
      <c r="I39" s="1040"/>
      <c r="J39" s="1040"/>
      <c r="K39" s="1040"/>
      <c r="L39" s="1040"/>
      <c r="M39" s="1040"/>
      <c r="N39" s="1040"/>
      <c r="O39" s="1040"/>
      <c r="P39" s="1040"/>
      <c r="Q39" s="1040"/>
      <c r="R39" s="1008"/>
      <c r="S39" s="1009"/>
      <c r="T39" s="1009"/>
      <c r="U39" s="1010"/>
      <c r="V39" s="1100"/>
      <c r="W39" s="1101"/>
      <c r="X39" s="1101"/>
      <c r="Y39" s="1102"/>
      <c r="Z39" s="1031"/>
      <c r="AA39" s="1032"/>
      <c r="AB39" s="1032"/>
      <c r="AC39" s="1032"/>
      <c r="AD39" s="1032"/>
      <c r="AE39" s="1033"/>
    </row>
    <row r="40" spans="2:31" ht="19.5" customHeight="1" thickBot="1" x14ac:dyDescent="0.4">
      <c r="B40" s="1008"/>
      <c r="C40" s="1009"/>
      <c r="D40" s="1009"/>
      <c r="E40" s="1009"/>
      <c r="F40" s="1010"/>
      <c r="G40" s="1093"/>
      <c r="H40" s="1040"/>
      <c r="I40" s="1040"/>
      <c r="J40" s="1040"/>
      <c r="K40" s="1040"/>
      <c r="L40" s="1040"/>
      <c r="M40" s="1040"/>
      <c r="N40" s="1040"/>
      <c r="O40" s="1040"/>
      <c r="P40" s="1040"/>
      <c r="Q40" s="1040"/>
      <c r="R40" s="1008"/>
      <c r="S40" s="1009"/>
      <c r="T40" s="1009"/>
      <c r="U40" s="1010"/>
      <c r="V40" s="1094"/>
      <c r="W40" s="1095"/>
      <c r="X40" s="1095"/>
      <c r="Y40" s="1096"/>
      <c r="Z40" s="1031"/>
      <c r="AA40" s="1032"/>
      <c r="AB40" s="1032"/>
      <c r="AC40" s="1032"/>
      <c r="AD40" s="1032"/>
      <c r="AE40" s="1033"/>
    </row>
    <row r="41" spans="2:31" ht="19.5" customHeight="1" thickBot="1" x14ac:dyDescent="0.4">
      <c r="B41" s="1008"/>
      <c r="C41" s="1009"/>
      <c r="D41" s="1009"/>
      <c r="E41" s="1009"/>
      <c r="F41" s="1010"/>
      <c r="G41" s="1093"/>
      <c r="H41" s="1040"/>
      <c r="I41" s="1040"/>
      <c r="J41" s="1040"/>
      <c r="K41" s="1040"/>
      <c r="L41" s="1040"/>
      <c r="M41" s="1040"/>
      <c r="N41" s="1040"/>
      <c r="O41" s="1040"/>
      <c r="P41" s="1040"/>
      <c r="Q41" s="1040"/>
      <c r="R41" s="1008"/>
      <c r="S41" s="1009"/>
      <c r="T41" s="1009"/>
      <c r="U41" s="1010"/>
      <c r="V41" s="1100"/>
      <c r="W41" s="1101"/>
      <c r="X41" s="1101"/>
      <c r="Y41" s="1102"/>
      <c r="Z41" s="1031"/>
      <c r="AA41" s="1032"/>
      <c r="AB41" s="1032"/>
      <c r="AC41" s="1032"/>
      <c r="AD41" s="1032"/>
      <c r="AE41" s="1033"/>
    </row>
    <row r="42" spans="2:31" ht="19.5" customHeight="1" x14ac:dyDescent="0.35">
      <c r="B42" s="1017"/>
      <c r="C42" s="1013"/>
      <c r="D42" s="1013"/>
      <c r="E42" s="1013"/>
      <c r="F42" s="1018"/>
      <c r="G42" s="1093"/>
      <c r="H42" s="1040"/>
      <c r="I42" s="1040"/>
      <c r="J42" s="1040"/>
      <c r="K42" s="1040"/>
      <c r="L42" s="1040"/>
      <c r="M42" s="1040"/>
      <c r="N42" s="1040"/>
      <c r="O42" s="1040"/>
      <c r="P42" s="1040"/>
      <c r="Q42" s="1040"/>
      <c r="R42" s="1017"/>
      <c r="S42" s="1013"/>
      <c r="T42" s="1013"/>
      <c r="U42" s="1014"/>
      <c r="V42" s="1031"/>
      <c r="W42" s="1034"/>
      <c r="X42" s="1034"/>
      <c r="Y42" s="1035"/>
      <c r="Z42" s="1031"/>
      <c r="AA42" s="1032"/>
      <c r="AB42" s="1032"/>
      <c r="AC42" s="1032"/>
      <c r="AD42" s="1032"/>
      <c r="AE42" s="1033"/>
    </row>
    <row r="43" spans="2:31" ht="19.5" customHeight="1" x14ac:dyDescent="0.35">
      <c r="B43" s="1017"/>
      <c r="C43" s="1013"/>
      <c r="D43" s="1013"/>
      <c r="E43" s="1013"/>
      <c r="F43" s="1018"/>
      <c r="G43" s="1093"/>
      <c r="H43" s="1040"/>
      <c r="I43" s="1040"/>
      <c r="J43" s="1040"/>
      <c r="K43" s="1040"/>
      <c r="L43" s="1040"/>
      <c r="M43" s="1040"/>
      <c r="N43" s="1040"/>
      <c r="O43" s="1040"/>
      <c r="P43" s="1040"/>
      <c r="Q43" s="1040"/>
      <c r="R43" s="1042"/>
      <c r="S43" s="1043"/>
      <c r="T43" s="1043"/>
      <c r="U43" s="1044"/>
      <c r="V43" s="1031"/>
      <c r="W43" s="1034"/>
      <c r="X43" s="1034"/>
      <c r="Y43" s="1035"/>
      <c r="Z43" s="1031"/>
      <c r="AA43" s="1032"/>
      <c r="AB43" s="1032"/>
      <c r="AC43" s="1032"/>
      <c r="AD43" s="1032"/>
      <c r="AE43" s="1033"/>
    </row>
    <row r="44" spans="2:31" ht="19.5" customHeight="1" thickBot="1" x14ac:dyDescent="0.4">
      <c r="B44" s="1008"/>
      <c r="C44" s="1009"/>
      <c r="D44" s="1009"/>
      <c r="E44" s="1009"/>
      <c r="F44" s="1010"/>
      <c r="G44" s="1093"/>
      <c r="H44" s="1040"/>
      <c r="I44" s="1040"/>
      <c r="J44" s="1040"/>
      <c r="K44" s="1040"/>
      <c r="L44" s="1040"/>
      <c r="M44" s="1040"/>
      <c r="N44" s="1040"/>
      <c r="O44" s="1040"/>
      <c r="P44" s="1040"/>
      <c r="Q44" s="1040"/>
      <c r="R44" s="1008"/>
      <c r="S44" s="1009"/>
      <c r="T44" s="1009"/>
      <c r="U44" s="1010"/>
      <c r="V44" s="1094"/>
      <c r="W44" s="1095"/>
      <c r="X44" s="1095"/>
      <c r="Y44" s="1096"/>
      <c r="Z44" s="1031"/>
      <c r="AA44" s="1032"/>
      <c r="AB44" s="1032"/>
      <c r="AC44" s="1032"/>
      <c r="AD44" s="1032"/>
      <c r="AE44" s="1033"/>
    </row>
    <row r="45" spans="2:31" ht="19.5" customHeight="1" thickBot="1" x14ac:dyDescent="0.4">
      <c r="B45" s="1008"/>
      <c r="C45" s="1009"/>
      <c r="D45" s="1009"/>
      <c r="E45" s="1009"/>
      <c r="F45" s="1010"/>
      <c r="G45" s="1093"/>
      <c r="H45" s="1040"/>
      <c r="I45" s="1040"/>
      <c r="J45" s="1040"/>
      <c r="K45" s="1040"/>
      <c r="L45" s="1040"/>
      <c r="M45" s="1040"/>
      <c r="N45" s="1040"/>
      <c r="O45" s="1040"/>
      <c r="P45" s="1040"/>
      <c r="Q45" s="1040"/>
      <c r="R45" s="1008"/>
      <c r="S45" s="1009"/>
      <c r="T45" s="1009"/>
      <c r="U45" s="1010"/>
      <c r="V45" s="1094"/>
      <c r="W45" s="1095"/>
      <c r="X45" s="1095"/>
      <c r="Y45" s="1096"/>
      <c r="Z45" s="1031"/>
      <c r="AA45" s="1032"/>
      <c r="AB45" s="1032"/>
      <c r="AC45" s="1032"/>
      <c r="AD45" s="1032"/>
      <c r="AE45" s="1033"/>
    </row>
    <row r="46" spans="2:31" ht="19.5" customHeight="1" thickBot="1" x14ac:dyDescent="0.4">
      <c r="B46" s="1008"/>
      <c r="C46" s="1009"/>
      <c r="D46" s="1009"/>
      <c r="E46" s="1009"/>
      <c r="F46" s="1010"/>
      <c r="G46" s="1093"/>
      <c r="H46" s="1040"/>
      <c r="I46" s="1040"/>
      <c r="J46" s="1040"/>
      <c r="K46" s="1040"/>
      <c r="L46" s="1040"/>
      <c r="M46" s="1040"/>
      <c r="N46" s="1040"/>
      <c r="O46" s="1040"/>
      <c r="P46" s="1040"/>
      <c r="Q46" s="1040"/>
      <c r="R46" s="1008"/>
      <c r="S46" s="1009"/>
      <c r="T46" s="1009"/>
      <c r="U46" s="1010"/>
      <c r="V46" s="1100"/>
      <c r="W46" s="1101"/>
      <c r="X46" s="1101"/>
      <c r="Y46" s="1102"/>
      <c r="Z46" s="1031"/>
      <c r="AA46" s="1032"/>
      <c r="AB46" s="1032"/>
      <c r="AC46" s="1032"/>
      <c r="AD46" s="1032"/>
      <c r="AE46" s="1033"/>
    </row>
    <row r="47" spans="2:31" ht="19.5" customHeight="1" thickBot="1" x14ac:dyDescent="0.4">
      <c r="B47" s="1008"/>
      <c r="C47" s="1009"/>
      <c r="D47" s="1009"/>
      <c r="E47" s="1009"/>
      <c r="F47" s="1010"/>
      <c r="G47" s="1093"/>
      <c r="H47" s="1040"/>
      <c r="I47" s="1040"/>
      <c r="J47" s="1040"/>
      <c r="K47" s="1040"/>
      <c r="L47" s="1040"/>
      <c r="M47" s="1040"/>
      <c r="N47" s="1040"/>
      <c r="O47" s="1040"/>
      <c r="P47" s="1040"/>
      <c r="Q47" s="1040"/>
      <c r="R47" s="1008"/>
      <c r="S47" s="1009"/>
      <c r="T47" s="1009"/>
      <c r="U47" s="1010"/>
      <c r="V47" s="1094"/>
      <c r="W47" s="1095"/>
      <c r="X47" s="1095"/>
      <c r="Y47" s="1096"/>
      <c r="Z47" s="1031"/>
      <c r="AA47" s="1032"/>
      <c r="AB47" s="1032"/>
      <c r="AC47" s="1032"/>
      <c r="AD47" s="1032"/>
      <c r="AE47" s="1033"/>
    </row>
    <row r="48" spans="2:31" ht="19.5" customHeight="1" thickBot="1" x14ac:dyDescent="0.4">
      <c r="B48" s="1008"/>
      <c r="C48" s="1009"/>
      <c r="D48" s="1009"/>
      <c r="E48" s="1009"/>
      <c r="F48" s="1010"/>
      <c r="G48" s="1093"/>
      <c r="H48" s="1040"/>
      <c r="I48" s="1040"/>
      <c r="J48" s="1040"/>
      <c r="K48" s="1040"/>
      <c r="L48" s="1040"/>
      <c r="M48" s="1040"/>
      <c r="N48" s="1040"/>
      <c r="O48" s="1040"/>
      <c r="P48" s="1040"/>
      <c r="Q48" s="1040"/>
      <c r="R48" s="1008"/>
      <c r="S48" s="1009"/>
      <c r="T48" s="1009"/>
      <c r="U48" s="1010"/>
      <c r="V48" s="1100"/>
      <c r="W48" s="1101"/>
      <c r="X48" s="1101"/>
      <c r="Y48" s="1102"/>
      <c r="Z48" s="1031"/>
      <c r="AA48" s="1032"/>
      <c r="AB48" s="1032"/>
      <c r="AC48" s="1032"/>
      <c r="AD48" s="1032"/>
      <c r="AE48" s="1033"/>
    </row>
    <row r="49" spans="2:31" ht="19.5" customHeight="1" thickBot="1" x14ac:dyDescent="0.4">
      <c r="B49" s="1008"/>
      <c r="C49" s="1009"/>
      <c r="D49" s="1009"/>
      <c r="E49" s="1009"/>
      <c r="F49" s="1010"/>
      <c r="G49" s="1093"/>
      <c r="H49" s="1040"/>
      <c r="I49" s="1040"/>
      <c r="J49" s="1040"/>
      <c r="K49" s="1040"/>
      <c r="L49" s="1040"/>
      <c r="M49" s="1040"/>
      <c r="N49" s="1040"/>
      <c r="O49" s="1040"/>
      <c r="P49" s="1040"/>
      <c r="Q49" s="1040"/>
      <c r="R49" s="1008"/>
      <c r="S49" s="1009"/>
      <c r="T49" s="1009"/>
      <c r="U49" s="1010"/>
      <c r="V49" s="1094"/>
      <c r="W49" s="1095"/>
      <c r="X49" s="1095"/>
      <c r="Y49" s="1096"/>
      <c r="Z49" s="1031"/>
      <c r="AA49" s="1032"/>
      <c r="AB49" s="1032"/>
      <c r="AC49" s="1032"/>
      <c r="AD49" s="1032"/>
      <c r="AE49" s="10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097">
        <f>SUM(Z19:AE49)</f>
        <v>28761</v>
      </c>
      <c r="AA50" s="1098"/>
      <c r="AB50" s="1098"/>
      <c r="AC50" s="1098"/>
      <c r="AD50" s="1098"/>
      <c r="AE50" s="1099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4"/>
      <c r="R51" s="7" t="s">
        <v>18</v>
      </c>
      <c r="S51" s="4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004" t="s">
        <v>19</v>
      </c>
      <c r="F52" s="1004"/>
      <c r="G52" s="1004"/>
      <c r="H52" s="1004"/>
      <c r="I52" s="1004"/>
      <c r="J52" s="1004"/>
      <c r="K52" s="1004"/>
      <c r="L52" s="1004"/>
      <c r="M52" s="1004"/>
      <c r="N52" s="1004"/>
      <c r="O52" s="1004"/>
      <c r="P52" s="1004"/>
      <c r="Q52" s="11"/>
      <c r="R52" s="11"/>
      <c r="S52" s="11"/>
      <c r="T52" s="11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77">
    <mergeCell ref="E51:P51"/>
    <mergeCell ref="T51:AD51"/>
    <mergeCell ref="E52:P52"/>
    <mergeCell ref="B49:F49"/>
    <mergeCell ref="G49:Q49"/>
    <mergeCell ref="R49:U49"/>
    <mergeCell ref="V49:Y49"/>
    <mergeCell ref="Z49:AE49"/>
    <mergeCell ref="Z50:AE50"/>
    <mergeCell ref="B47:F47"/>
    <mergeCell ref="G47:Q47"/>
    <mergeCell ref="R47:U47"/>
    <mergeCell ref="V47:Y47"/>
    <mergeCell ref="Z47:AE47"/>
    <mergeCell ref="B48:F48"/>
    <mergeCell ref="G48:Q48"/>
    <mergeCell ref="R48:U48"/>
    <mergeCell ref="V48:Y48"/>
    <mergeCell ref="Z48:AE48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43"/>
  <sheetViews>
    <sheetView topLeftCell="A2" zoomScaleNormal="100" workbookViewId="0">
      <selection activeCell="B2" sqref="B2:AE43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42"/>
      <c r="G2" s="742"/>
      <c r="H2" s="742"/>
      <c r="I2" s="742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40"/>
      <c r="C3" s="741"/>
      <c r="D3" s="741"/>
      <c r="E3" s="741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43"/>
      <c r="Z3" s="743"/>
      <c r="AA3" s="743"/>
      <c r="AB3" s="26"/>
      <c r="AC3" s="26"/>
      <c r="AD3" s="26"/>
      <c r="AE3" s="31"/>
    </row>
    <row r="4" spans="2:33" s="4" customFormat="1" x14ac:dyDescent="0.35">
      <c r="B4" s="740"/>
      <c r="C4" s="741"/>
      <c r="D4" s="741"/>
      <c r="E4" s="741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43"/>
      <c r="Z4" s="743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742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0</v>
      </c>
      <c r="AB8" s="318">
        <v>7</v>
      </c>
      <c r="AC8" s="318">
        <v>1</v>
      </c>
      <c r="AD8" s="318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658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1:34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1:34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1:34" ht="19.5" customHeight="1" x14ac:dyDescent="0.35">
      <c r="B19" s="1017"/>
      <c r="C19" s="1013"/>
      <c r="D19" s="1013"/>
      <c r="E19" s="1013"/>
      <c r="F19" s="1018"/>
      <c r="G19" s="1093" t="s">
        <v>323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017">
        <v>3</v>
      </c>
      <c r="S19" s="1013"/>
      <c r="T19" s="1013"/>
      <c r="U19" s="1014"/>
      <c r="V19" s="1031">
        <v>9587</v>
      </c>
      <c r="W19" s="1034"/>
      <c r="X19" s="1034"/>
      <c r="Y19" s="1035"/>
      <c r="Z19" s="1103">
        <f t="shared" ref="Z19:Z20" si="0">+R19*V19</f>
        <v>28761</v>
      </c>
      <c r="AA19" s="1285"/>
      <c r="AB19" s="1285"/>
      <c r="AC19" s="1285"/>
      <c r="AD19" s="1285"/>
      <c r="AE19" s="1286"/>
    </row>
    <row r="20" spans="1:34" ht="19.5" customHeight="1" x14ac:dyDescent="0.35">
      <c r="A20" s="1" t="s">
        <v>685</v>
      </c>
      <c r="B20" s="1017"/>
      <c r="C20" s="1013"/>
      <c r="D20" s="1013"/>
      <c r="E20" s="1013"/>
      <c r="F20" s="1018"/>
      <c r="G20" s="1093"/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017"/>
      <c r="S20" s="1013"/>
      <c r="T20" s="1013"/>
      <c r="U20" s="1014"/>
      <c r="V20" s="1031"/>
      <c r="W20" s="1034"/>
      <c r="X20" s="1034"/>
      <c r="Y20" s="1035"/>
      <c r="Z20" s="1103">
        <f t="shared" si="0"/>
        <v>0</v>
      </c>
      <c r="AA20" s="1285"/>
      <c r="AB20" s="1285"/>
      <c r="AC20" s="1285"/>
      <c r="AD20" s="1285"/>
      <c r="AE20" s="1286"/>
      <c r="AH20" s="702">
        <f>SUM(Z19:AE25)</f>
        <v>28761</v>
      </c>
    </row>
    <row r="21" spans="1:34" ht="19.5" customHeight="1" x14ac:dyDescent="0.35">
      <c r="B21" s="1017"/>
      <c r="C21" s="1013"/>
      <c r="D21" s="1013"/>
      <c r="E21" s="1013"/>
      <c r="F21" s="1018"/>
      <c r="G21" s="1093"/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017"/>
      <c r="S21" s="1013"/>
      <c r="T21" s="1013"/>
      <c r="U21" s="1014"/>
      <c r="V21" s="1031"/>
      <c r="W21" s="1034"/>
      <c r="X21" s="1034"/>
      <c r="Y21" s="1035"/>
      <c r="Z21" s="1103"/>
      <c r="AA21" s="1285"/>
      <c r="AB21" s="1285"/>
      <c r="AC21" s="1285"/>
      <c r="AD21" s="1285"/>
      <c r="AE21" s="1286"/>
    </row>
    <row r="22" spans="1:34" ht="19.5" customHeight="1" x14ac:dyDescent="0.35">
      <c r="B22" s="1017"/>
      <c r="C22" s="1013"/>
      <c r="D22" s="1013"/>
      <c r="E22" s="1013"/>
      <c r="F22" s="1018"/>
      <c r="G22" s="1093"/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017"/>
      <c r="S22" s="1013"/>
      <c r="T22" s="1013"/>
      <c r="U22" s="1014"/>
      <c r="V22" s="1031"/>
      <c r="W22" s="1034"/>
      <c r="X22" s="1034"/>
      <c r="Y22" s="1035"/>
      <c r="Z22" s="1103"/>
      <c r="AA22" s="1285"/>
      <c r="AB22" s="1285"/>
      <c r="AC22" s="1285"/>
      <c r="AD22" s="1285"/>
      <c r="AE22" s="1286"/>
    </row>
    <row r="23" spans="1:34" x14ac:dyDescent="0.35">
      <c r="B23" s="1017"/>
      <c r="C23" s="1013"/>
      <c r="D23" s="1013"/>
      <c r="E23" s="1013"/>
      <c r="F23" s="1018"/>
      <c r="G23" s="1093"/>
      <c r="H23" s="1040"/>
      <c r="I23" s="1040"/>
      <c r="J23" s="1040"/>
      <c r="K23" s="1040"/>
      <c r="L23" s="1040"/>
      <c r="M23" s="1040"/>
      <c r="N23" s="1040"/>
      <c r="O23" s="1040"/>
      <c r="P23" s="1040"/>
      <c r="Q23" s="1040"/>
      <c r="R23" s="1017"/>
      <c r="S23" s="1013"/>
      <c r="T23" s="1013"/>
      <c r="U23" s="1014"/>
      <c r="V23" s="1031"/>
      <c r="W23" s="1034"/>
      <c r="X23" s="1034"/>
      <c r="Y23" s="1035"/>
      <c r="Z23" s="1103"/>
      <c r="AA23" s="1285"/>
      <c r="AB23" s="1285"/>
      <c r="AC23" s="1285"/>
      <c r="AD23" s="1285"/>
      <c r="AE23" s="1286"/>
    </row>
    <row r="24" spans="1:34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31"/>
      <c r="W24" s="1034"/>
      <c r="X24" s="1034"/>
      <c r="Y24" s="1035"/>
      <c r="Z24" s="1103"/>
      <c r="AA24" s="1285"/>
      <c r="AB24" s="1285"/>
      <c r="AC24" s="1285"/>
      <c r="AD24" s="1285"/>
      <c r="AE24" s="1286"/>
    </row>
    <row r="25" spans="1:34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31"/>
      <c r="W25" s="1034"/>
      <c r="X25" s="1034"/>
      <c r="Y25" s="1035"/>
      <c r="Z25" s="1103"/>
      <c r="AA25" s="1285"/>
      <c r="AB25" s="1285"/>
      <c r="AC25" s="1285"/>
      <c r="AD25" s="1285"/>
      <c r="AE25" s="1286"/>
    </row>
    <row r="26" spans="1:34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31"/>
      <c r="W26" s="1034"/>
      <c r="X26" s="1034"/>
      <c r="Y26" s="1035"/>
      <c r="Z26" s="1103"/>
      <c r="AA26" s="1285"/>
      <c r="AB26" s="1285"/>
      <c r="AC26" s="1285"/>
      <c r="AD26" s="1285"/>
      <c r="AE26" s="1286"/>
    </row>
    <row r="27" spans="1:34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22"/>
      <c r="W27" s="1023"/>
      <c r="X27" s="1023"/>
      <c r="Y27" s="1024"/>
      <c r="Z27" s="1012"/>
      <c r="AA27" s="1015"/>
      <c r="AB27" s="1015"/>
      <c r="AC27" s="1015"/>
      <c r="AD27" s="1015"/>
      <c r="AE27" s="1016"/>
    </row>
    <row r="28" spans="1:34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1:34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1:34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1:34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22"/>
      <c r="W31" s="1023"/>
      <c r="X31" s="1023"/>
      <c r="Y31" s="1024"/>
      <c r="Z31" s="1012"/>
      <c r="AA31" s="1015"/>
      <c r="AB31" s="1015"/>
      <c r="AC31" s="1015"/>
      <c r="AD31" s="1015"/>
      <c r="AE31" s="1016"/>
    </row>
    <row r="32" spans="1:34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22"/>
      <c r="W32" s="1023"/>
      <c r="X32" s="1023"/>
      <c r="Y32" s="102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008"/>
      <c r="S36" s="1009"/>
      <c r="T36" s="1009"/>
      <c r="U36" s="1010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008"/>
      <c r="S37" s="1009"/>
      <c r="T37" s="1009"/>
      <c r="U37" s="1010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6" thickBot="1" x14ac:dyDescent="0.4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8"/>
      <c r="X38" s="8"/>
      <c r="Y38" s="8"/>
      <c r="Z38" s="1003">
        <f>SUM(Z19:AE37)</f>
        <v>28761</v>
      </c>
      <c r="AA38" s="1004"/>
      <c r="AB38" s="1004"/>
      <c r="AC38" s="1004"/>
      <c r="AD38" s="1004"/>
      <c r="AE38" s="1005"/>
    </row>
    <row r="39" spans="2:31" x14ac:dyDescent="0.3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744"/>
      <c r="F40" s="744"/>
      <c r="G40" s="744"/>
      <c r="H40" s="744"/>
      <c r="I40" s="744"/>
      <c r="J40" s="744"/>
      <c r="K40" s="744"/>
      <c r="L40" s="744"/>
      <c r="M40" s="744"/>
      <c r="N40" s="744"/>
      <c r="O40" s="744"/>
      <c r="P40" s="74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4"/>
      <c r="R41" s="7" t="s">
        <v>18</v>
      </c>
      <c r="S41" s="4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16" thickBot="1" x14ac:dyDescent="0.4"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2"/>
    </row>
  </sheetData>
  <mergeCells count="117">
    <mergeCell ref="E41:P41"/>
    <mergeCell ref="T41:AD41"/>
    <mergeCell ref="E42:P42"/>
    <mergeCell ref="B37:F37"/>
    <mergeCell ref="G37:Q37"/>
    <mergeCell ref="R37:U37"/>
    <mergeCell ref="V37:Y37"/>
    <mergeCell ref="Z37:AE37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FFFF00"/>
  </sheetPr>
  <dimension ref="B1:AG35"/>
  <sheetViews>
    <sheetView topLeftCell="A26" workbookViewId="0">
      <selection activeCell="Z26" sqref="Z26:AE26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112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0</v>
      </c>
      <c r="AD8" s="15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394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64.5" customHeight="1" x14ac:dyDescent="0.35">
      <c r="B20" s="1017"/>
      <c r="C20" s="1013"/>
      <c r="D20" s="1013"/>
      <c r="E20" s="1013"/>
      <c r="F20" s="1018"/>
      <c r="G20" s="1121" t="s">
        <v>395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6508760</v>
      </c>
      <c r="W20" s="1023"/>
      <c r="X20" s="1023"/>
      <c r="Y20" s="1024"/>
      <c r="Z20" s="1022">
        <f>+R20*V20</f>
        <v>6508760</v>
      </c>
      <c r="AA20" s="1124"/>
      <c r="AB20" s="1124"/>
      <c r="AC20" s="1124"/>
      <c r="AD20" s="1124"/>
      <c r="AE20" s="1125"/>
    </row>
    <row r="21" spans="2:33" ht="47.25" customHeight="1" x14ac:dyDescent="0.35">
      <c r="B21" s="1017"/>
      <c r="C21" s="1013"/>
      <c r="D21" s="1013"/>
      <c r="E21" s="1013"/>
      <c r="F21" s="1018"/>
      <c r="G21" s="1121" t="s">
        <v>113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2426720</v>
      </c>
      <c r="W21" s="1023"/>
      <c r="X21" s="1023"/>
      <c r="Y21" s="1024"/>
      <c r="Z21" s="1022">
        <f>+R21*V21</f>
        <v>2426720</v>
      </c>
      <c r="AA21" s="1124"/>
      <c r="AB21" s="1124"/>
      <c r="AC21" s="1124"/>
      <c r="AD21" s="1124"/>
      <c r="AE21" s="1125"/>
    </row>
    <row r="22" spans="2:33" ht="47.25" customHeight="1" x14ac:dyDescent="0.35">
      <c r="B22" s="1017"/>
      <c r="C22" s="1013"/>
      <c r="D22" s="1013"/>
      <c r="E22" s="1013"/>
      <c r="F22" s="1018"/>
      <c r="G22" s="1121" t="s">
        <v>114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3761880</v>
      </c>
      <c r="W22" s="1023"/>
      <c r="X22" s="1023"/>
      <c r="Y22" s="1024"/>
      <c r="Z22" s="1022">
        <f>+R22*V22</f>
        <v>3761880</v>
      </c>
      <c r="AA22" s="1124"/>
      <c r="AB22" s="1124"/>
      <c r="AC22" s="1124"/>
      <c r="AD22" s="1124"/>
      <c r="AE22" s="1125"/>
    </row>
    <row r="23" spans="2:33" ht="62.25" customHeight="1" x14ac:dyDescent="0.35">
      <c r="B23" s="1017"/>
      <c r="C23" s="1013"/>
      <c r="D23" s="1013"/>
      <c r="E23" s="1013"/>
      <c r="F23" s="1018"/>
      <c r="G23" s="1121" t="s">
        <v>115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1</v>
      </c>
      <c r="S23" s="1013"/>
      <c r="T23" s="1013"/>
      <c r="U23" s="1014"/>
      <c r="V23" s="1022">
        <v>1730720</v>
      </c>
      <c r="W23" s="1023"/>
      <c r="X23" s="1023"/>
      <c r="Y23" s="1024"/>
      <c r="Z23" s="1022">
        <f t="shared" ref="Z23:Z26" si="0">+R23*V23</f>
        <v>1730720</v>
      </c>
      <c r="AA23" s="1124"/>
      <c r="AB23" s="1124"/>
      <c r="AC23" s="1124"/>
      <c r="AD23" s="1124"/>
      <c r="AE23" s="1125"/>
    </row>
    <row r="24" spans="2:33" ht="47.25" customHeight="1" x14ac:dyDescent="0.35">
      <c r="B24" s="1017"/>
      <c r="C24" s="1013"/>
      <c r="D24" s="1013"/>
      <c r="E24" s="1013"/>
      <c r="F24" s="1018"/>
      <c r="G24" s="1121" t="s">
        <v>396</v>
      </c>
      <c r="H24" s="1122"/>
      <c r="I24" s="1122"/>
      <c r="J24" s="1122"/>
      <c r="K24" s="1122"/>
      <c r="L24" s="1122"/>
      <c r="M24" s="1122"/>
      <c r="N24" s="1122"/>
      <c r="O24" s="1122"/>
      <c r="P24" s="1122"/>
      <c r="Q24" s="1123"/>
      <c r="R24" s="1017">
        <v>1</v>
      </c>
      <c r="S24" s="1013"/>
      <c r="T24" s="1013"/>
      <c r="U24" s="1014"/>
      <c r="V24" s="1022">
        <v>4780360</v>
      </c>
      <c r="W24" s="1023"/>
      <c r="X24" s="1023"/>
      <c r="Y24" s="1024"/>
      <c r="Z24" s="1022">
        <f t="shared" si="0"/>
        <v>4780360</v>
      </c>
      <c r="AA24" s="1124"/>
      <c r="AB24" s="1124"/>
      <c r="AC24" s="1124"/>
      <c r="AD24" s="1124"/>
      <c r="AE24" s="1125"/>
    </row>
    <row r="25" spans="2:33" ht="49.5" customHeight="1" x14ac:dyDescent="0.35">
      <c r="B25" s="1017"/>
      <c r="C25" s="1013"/>
      <c r="D25" s="1013"/>
      <c r="E25" s="1013"/>
      <c r="F25" s="1018"/>
      <c r="G25" s="1121" t="s">
        <v>78</v>
      </c>
      <c r="H25" s="1122"/>
      <c r="I25" s="1122"/>
      <c r="J25" s="1122"/>
      <c r="K25" s="1122"/>
      <c r="L25" s="1122"/>
      <c r="M25" s="1122"/>
      <c r="N25" s="1122"/>
      <c r="O25" s="1122"/>
      <c r="P25" s="1122"/>
      <c r="Q25" s="1123"/>
      <c r="R25" s="1017">
        <v>1</v>
      </c>
      <c r="S25" s="1013"/>
      <c r="T25" s="1013"/>
      <c r="U25" s="1014"/>
      <c r="V25" s="1022">
        <v>332920</v>
      </c>
      <c r="W25" s="1023"/>
      <c r="X25" s="1023"/>
      <c r="Y25" s="1024"/>
      <c r="Z25" s="1022">
        <f t="shared" si="0"/>
        <v>332920</v>
      </c>
      <c r="AA25" s="1124"/>
      <c r="AB25" s="1124"/>
      <c r="AC25" s="1124"/>
      <c r="AD25" s="1124"/>
      <c r="AE25" s="1125"/>
    </row>
    <row r="26" spans="2:33" ht="108" customHeight="1" x14ac:dyDescent="0.35">
      <c r="B26" s="1017"/>
      <c r="C26" s="1013"/>
      <c r="D26" s="1013"/>
      <c r="E26" s="1013"/>
      <c r="F26" s="1018"/>
      <c r="G26" s="1121" t="s">
        <v>397</v>
      </c>
      <c r="H26" s="1122"/>
      <c r="I26" s="1122"/>
      <c r="J26" s="1122"/>
      <c r="K26" s="1122"/>
      <c r="L26" s="1122"/>
      <c r="M26" s="1122"/>
      <c r="N26" s="1122"/>
      <c r="O26" s="1122"/>
      <c r="P26" s="1122"/>
      <c r="Q26" s="1123"/>
      <c r="R26" s="1017">
        <v>1</v>
      </c>
      <c r="S26" s="1013"/>
      <c r="T26" s="1013"/>
      <c r="U26" s="1014"/>
      <c r="V26" s="1022">
        <v>7488960</v>
      </c>
      <c r="W26" s="1023"/>
      <c r="X26" s="1023"/>
      <c r="Y26" s="1024"/>
      <c r="Z26" s="1022">
        <f t="shared" si="0"/>
        <v>7488960</v>
      </c>
      <c r="AA26" s="1124"/>
      <c r="AB26" s="1124"/>
      <c r="AC26" s="1124"/>
      <c r="AD26" s="1124"/>
      <c r="AE26" s="1125"/>
    </row>
    <row r="27" spans="2:33" ht="16" thickBot="1" x14ac:dyDescent="0.4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 t="s">
        <v>15</v>
      </c>
      <c r="W27" s="8"/>
      <c r="X27" s="8"/>
      <c r="Y27" s="8"/>
      <c r="Z27" s="1128">
        <f>SUM(Z19:AE26)</f>
        <v>33649280</v>
      </c>
      <c r="AA27" s="1129"/>
      <c r="AB27" s="1129"/>
      <c r="AC27" s="1129"/>
      <c r="AD27" s="1129"/>
      <c r="AE27" s="1130"/>
    </row>
    <row r="28" spans="2:33" ht="24" customHeight="1" x14ac:dyDescent="0.35">
      <c r="B28" s="9" t="s">
        <v>16</v>
      </c>
      <c r="C28" s="4"/>
      <c r="D28" s="4"/>
      <c r="E28" s="1006" t="s">
        <v>0</v>
      </c>
      <c r="F28" s="1006"/>
      <c r="G28" s="1006"/>
      <c r="H28" s="1006"/>
      <c r="I28" s="1006"/>
      <c r="J28" s="1006"/>
      <c r="K28" s="1006"/>
      <c r="L28" s="1006"/>
      <c r="M28" s="1006"/>
      <c r="N28" s="1006"/>
      <c r="O28" s="1006"/>
      <c r="P28" s="1006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x14ac:dyDescent="0.35">
      <c r="B29" s="3"/>
      <c r="C29" s="4"/>
      <c r="D29" s="4"/>
      <c r="E29" s="1007"/>
      <c r="F29" s="1007"/>
      <c r="G29" s="1007"/>
      <c r="H29" s="1007"/>
      <c r="I29" s="1007"/>
      <c r="J29" s="1007"/>
      <c r="K29" s="1007"/>
      <c r="L29" s="1007"/>
      <c r="M29" s="1007"/>
      <c r="N29" s="1007"/>
      <c r="O29" s="1007"/>
      <c r="P29" s="1007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6"/>
    </row>
    <row r="30" spans="2:33" x14ac:dyDescent="0.35">
      <c r="B30" s="3"/>
      <c r="C30" s="4"/>
      <c r="D30" s="4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x14ac:dyDescent="0.35">
      <c r="B31" s="3"/>
      <c r="C31" s="4"/>
      <c r="D31" s="4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ht="22.5" customHeight="1" x14ac:dyDescent="0.35">
      <c r="B32" s="9" t="s">
        <v>17</v>
      </c>
      <c r="C32" s="4"/>
      <c r="D32" s="4"/>
      <c r="E32" s="1006" t="s">
        <v>0</v>
      </c>
      <c r="F32" s="1006"/>
      <c r="G32" s="1006"/>
      <c r="H32" s="1006"/>
      <c r="I32" s="1006"/>
      <c r="J32" s="1006"/>
      <c r="K32" s="1006"/>
      <c r="L32" s="1006"/>
      <c r="M32" s="1006"/>
      <c r="N32" s="1006"/>
      <c r="O32" s="1006"/>
      <c r="P32" s="1006"/>
      <c r="Q32" s="4"/>
      <c r="R32" s="7" t="s">
        <v>18</v>
      </c>
      <c r="S32" s="4"/>
      <c r="T32" s="1006"/>
      <c r="U32" s="1006"/>
      <c r="V32" s="1006"/>
      <c r="W32" s="1006"/>
      <c r="X32" s="1006"/>
      <c r="Y32" s="1006"/>
      <c r="Z32" s="1006"/>
      <c r="AA32" s="1006"/>
      <c r="AB32" s="1006"/>
      <c r="AC32" s="1006"/>
      <c r="AD32" s="1006"/>
      <c r="AE32" s="6"/>
    </row>
    <row r="33" spans="2:31" x14ac:dyDescent="0.35">
      <c r="B33" s="3"/>
      <c r="C33" s="4"/>
      <c r="D33" s="4"/>
      <c r="E33" s="1007" t="s">
        <v>19</v>
      </c>
      <c r="F33" s="1007"/>
      <c r="G33" s="1007"/>
      <c r="H33" s="1007"/>
      <c r="I33" s="1007"/>
      <c r="J33" s="1007"/>
      <c r="K33" s="1007"/>
      <c r="L33" s="1007"/>
      <c r="M33" s="1007"/>
      <c r="N33" s="1007"/>
      <c r="O33" s="1007"/>
      <c r="P33" s="1007"/>
      <c r="Q33" s="4"/>
      <c r="R33" s="4"/>
      <c r="S33" s="4"/>
      <c r="T33" s="4" t="s">
        <v>27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x14ac:dyDescent="0.35">
      <c r="B34" s="3"/>
      <c r="C34" s="4"/>
      <c r="D34" s="4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ht="16" thickBot="1" x14ac:dyDescent="0.4">
      <c r="B35" s="10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2"/>
    </row>
  </sheetData>
  <mergeCells count="66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21:F21"/>
    <mergeCell ref="G21:Q21"/>
    <mergeCell ref="R21:U21"/>
    <mergeCell ref="V21:Y21"/>
    <mergeCell ref="Z21:AE21"/>
    <mergeCell ref="B20:F20"/>
    <mergeCell ref="G20:Q20"/>
    <mergeCell ref="R20:U20"/>
    <mergeCell ref="V20:Y20"/>
    <mergeCell ref="Z20:AE20"/>
    <mergeCell ref="B23:F23"/>
    <mergeCell ref="G23:Q23"/>
    <mergeCell ref="R23:U23"/>
    <mergeCell ref="V23:Y23"/>
    <mergeCell ref="Z23:AE23"/>
    <mergeCell ref="B22:F22"/>
    <mergeCell ref="G22:Q22"/>
    <mergeCell ref="R22:U22"/>
    <mergeCell ref="V22:Y22"/>
    <mergeCell ref="Z22:AE22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19:F19"/>
    <mergeCell ref="G19:Q19"/>
    <mergeCell ref="R19:U19"/>
    <mergeCell ref="V19:Y19"/>
    <mergeCell ref="Z19:AE19"/>
    <mergeCell ref="E28:P28"/>
    <mergeCell ref="E29:P29"/>
    <mergeCell ref="E32:P32"/>
    <mergeCell ref="T32:AD32"/>
    <mergeCell ref="E33:P3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7"/>
  <sheetViews>
    <sheetView topLeftCell="A2" zoomScaleNormal="100" workbookViewId="0">
      <selection activeCell="F13" sqref="F13:P13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42"/>
      <c r="G2" s="742"/>
      <c r="H2" s="742"/>
      <c r="I2" s="742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40"/>
      <c r="C3" s="741"/>
      <c r="D3" s="741"/>
      <c r="E3" s="741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43"/>
      <c r="Z3" s="743"/>
      <c r="AA3" s="743"/>
      <c r="AB3" s="26"/>
      <c r="AC3" s="26"/>
      <c r="AD3" s="26"/>
      <c r="AE3" s="31"/>
    </row>
    <row r="4" spans="2:33" s="4" customFormat="1" x14ac:dyDescent="0.35">
      <c r="B4" s="740"/>
      <c r="C4" s="741"/>
      <c r="D4" s="741"/>
      <c r="E4" s="741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43"/>
      <c r="Z4" s="743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743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7</v>
      </c>
      <c r="AC8" s="15">
        <v>1</v>
      </c>
      <c r="AD8" s="15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744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323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</v>
      </c>
      <c r="S19" s="1013"/>
      <c r="T19" s="1013"/>
      <c r="U19" s="1014"/>
      <c r="V19" s="1022">
        <v>9587</v>
      </c>
      <c r="W19" s="1023"/>
      <c r="X19" s="1023"/>
      <c r="Y19" s="1024"/>
      <c r="Z19" s="1022">
        <f t="shared" ref="Z19:Z34" si="0">+V19*R19</f>
        <v>9587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/>
      <c r="S20" s="1013"/>
      <c r="T20" s="1013"/>
      <c r="U20" s="1014"/>
      <c r="V20" s="1022"/>
      <c r="W20" s="1023"/>
      <c r="X20" s="1023"/>
      <c r="Y20" s="1024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/>
      <c r="S21" s="1013"/>
      <c r="T21" s="1013"/>
      <c r="U21" s="1014"/>
      <c r="V21" s="1022">
        <v>0</v>
      </c>
      <c r="W21" s="1023"/>
      <c r="X21" s="1023"/>
      <c r="Y21" s="1024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/>
      <c r="S22" s="1013"/>
      <c r="T22" s="1013"/>
      <c r="U22" s="1014"/>
      <c r="V22" s="1022">
        <v>0</v>
      </c>
      <c r="W22" s="1023"/>
      <c r="X22" s="1023"/>
      <c r="Y22" s="1024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0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/>
      <c r="S23" s="1013"/>
      <c r="T23" s="1013"/>
      <c r="U23" s="1014"/>
      <c r="V23" s="1022">
        <v>0</v>
      </c>
      <c r="W23" s="1023"/>
      <c r="X23" s="1023"/>
      <c r="Y23" s="1024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22">
        <v>0</v>
      </c>
      <c r="W24" s="1023"/>
      <c r="X24" s="1023"/>
      <c r="Y24" s="1024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22">
        <v>0</v>
      </c>
      <c r="W25" s="1023"/>
      <c r="X25" s="1023"/>
      <c r="Y25" s="1024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22">
        <v>0</v>
      </c>
      <c r="W26" s="1023"/>
      <c r="X26" s="1023"/>
      <c r="Y26" s="1024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12">
        <v>0</v>
      </c>
      <c r="W27" s="1013"/>
      <c r="X27" s="1013"/>
      <c r="Y27" s="1014"/>
      <c r="Z27" s="1012">
        <f t="shared" si="0"/>
        <v>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12">
        <v>0</v>
      </c>
      <c r="W28" s="1013"/>
      <c r="X28" s="1013"/>
      <c r="Y28" s="101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>
        <v>0</v>
      </c>
      <c r="W29" s="1013"/>
      <c r="X29" s="1013"/>
      <c r="Y29" s="101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>
        <v>0</v>
      </c>
      <c r="W30" s="1013"/>
      <c r="X30" s="1013"/>
      <c r="Y30" s="1014"/>
      <c r="Z30" s="1012">
        <f t="shared" si="0"/>
        <v>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>
        <v>0</v>
      </c>
      <c r="W31" s="1013"/>
      <c r="X31" s="1013"/>
      <c r="Y31" s="1014"/>
      <c r="Z31" s="1012">
        <f t="shared" si="0"/>
        <v>0</v>
      </c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12">
        <v>0</v>
      </c>
      <c r="W32" s="1013"/>
      <c r="X32" s="1013"/>
      <c r="Y32" s="1014"/>
      <c r="Z32" s="1012">
        <f t="shared" si="0"/>
        <v>0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>
        <v>0</v>
      </c>
      <c r="W33" s="1013"/>
      <c r="X33" s="1013"/>
      <c r="Y33" s="1014"/>
      <c r="Z33" s="1012">
        <f t="shared" si="0"/>
        <v>0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/>
      <c r="S34" s="1013"/>
      <c r="T34" s="1013"/>
      <c r="U34" s="1014"/>
      <c r="V34" s="1012">
        <v>0</v>
      </c>
      <c r="W34" s="1013"/>
      <c r="X34" s="1013"/>
      <c r="Y34" s="1014"/>
      <c r="Z34" s="1012">
        <f t="shared" si="0"/>
        <v>0</v>
      </c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111"/>
      <c r="H35" s="1112"/>
      <c r="I35" s="1112"/>
      <c r="J35" s="1112"/>
      <c r="K35" s="1112"/>
      <c r="L35" s="1112"/>
      <c r="M35" s="1112"/>
      <c r="N35" s="1112"/>
      <c r="O35" s="1112"/>
      <c r="P35" s="1112"/>
      <c r="Q35" s="1113"/>
      <c r="R35" s="1114"/>
      <c r="S35" s="1115"/>
      <c r="T35" s="1115"/>
      <c r="U35" s="1116"/>
      <c r="V35" s="1117"/>
      <c r="W35" s="1112"/>
      <c r="X35" s="1112"/>
      <c r="Y35" s="1113"/>
      <c r="Z35" s="1118"/>
      <c r="AA35" s="1119"/>
      <c r="AB35" s="1119"/>
      <c r="AC35" s="1119"/>
      <c r="AD35" s="1119"/>
      <c r="AE35" s="1120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9587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24" customHeight="1" x14ac:dyDescent="0.35">
      <c r="B38" s="7"/>
      <c r="C38" s="4"/>
      <c r="D38" s="4"/>
      <c r="E38" s="1049" t="s">
        <v>0</v>
      </c>
      <c r="F38" s="1049"/>
      <c r="G38" s="1049"/>
      <c r="H38" s="1049"/>
      <c r="I38" s="1049"/>
      <c r="J38" s="1049"/>
      <c r="K38" s="1049"/>
      <c r="L38" s="1049"/>
      <c r="M38" s="1049"/>
      <c r="N38" s="1049"/>
      <c r="O38" s="1049"/>
      <c r="P38" s="1049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1007"/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744"/>
      <c r="F40" s="744"/>
      <c r="G40" s="744"/>
      <c r="H40" s="744"/>
      <c r="I40" s="744"/>
      <c r="J40" s="744"/>
      <c r="K40" s="744"/>
      <c r="L40" s="744"/>
      <c r="M40" s="744"/>
      <c r="N40" s="744"/>
      <c r="O40" s="744"/>
      <c r="P40" s="74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744"/>
      <c r="F41" s="744"/>
      <c r="G41" s="744"/>
      <c r="H41" s="744"/>
      <c r="I41" s="744"/>
      <c r="J41" s="744"/>
      <c r="K41" s="744"/>
      <c r="L41" s="744"/>
      <c r="M41" s="744"/>
      <c r="N41" s="744"/>
      <c r="O41" s="744"/>
      <c r="P41" s="74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744"/>
      <c r="F42" s="744"/>
      <c r="G42" s="744"/>
      <c r="H42" s="744"/>
      <c r="I42" s="744"/>
      <c r="J42" s="744"/>
      <c r="K42" s="744"/>
      <c r="L42" s="744"/>
      <c r="M42" s="744"/>
      <c r="N42" s="744"/>
      <c r="O42" s="744"/>
      <c r="P42" s="74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22.5" customHeight="1" x14ac:dyDescent="0.35">
      <c r="B43" s="9" t="s">
        <v>17</v>
      </c>
      <c r="C43" s="4"/>
      <c r="D43" s="4"/>
      <c r="E43" s="1006" t="s">
        <v>0</v>
      </c>
      <c r="F43" s="1006"/>
      <c r="G43" s="1006"/>
      <c r="H43" s="1006"/>
      <c r="I43" s="1006"/>
      <c r="J43" s="1006"/>
      <c r="K43" s="1006"/>
      <c r="L43" s="1006"/>
      <c r="M43" s="1006"/>
      <c r="N43" s="1006"/>
      <c r="O43" s="1006"/>
      <c r="P43" s="1006"/>
      <c r="Q43" s="4"/>
      <c r="R43" s="7" t="s">
        <v>18</v>
      </c>
      <c r="S43" s="4"/>
      <c r="T43" s="1006"/>
      <c r="U43" s="1006"/>
      <c r="V43" s="1006"/>
      <c r="W43" s="1006"/>
      <c r="X43" s="1006"/>
      <c r="Y43" s="1006"/>
      <c r="Z43" s="1006"/>
      <c r="AA43" s="1006"/>
      <c r="AB43" s="1006"/>
      <c r="AC43" s="1006"/>
      <c r="AD43" s="1006"/>
      <c r="AE43" s="6"/>
    </row>
    <row r="44" spans="2:31" x14ac:dyDescent="0.35">
      <c r="B44" s="3"/>
      <c r="C44" s="4"/>
      <c r="D44" s="4"/>
      <c r="E44" s="1007" t="s">
        <v>19</v>
      </c>
      <c r="F44" s="1007"/>
      <c r="G44" s="1007"/>
      <c r="H44" s="1007"/>
      <c r="I44" s="1007"/>
      <c r="J44" s="1007"/>
      <c r="K44" s="1007"/>
      <c r="L44" s="1007"/>
      <c r="M44" s="1007"/>
      <c r="N44" s="1007"/>
      <c r="O44" s="1007"/>
      <c r="P44" s="1007"/>
      <c r="Q44" s="4"/>
      <c r="R44" s="4"/>
      <c r="S44" s="4"/>
      <c r="T44" s="4" t="s">
        <v>28</v>
      </c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744"/>
      <c r="F45" s="744"/>
      <c r="G45" s="744"/>
      <c r="H45" s="744"/>
      <c r="I45" s="744"/>
      <c r="J45" s="744"/>
      <c r="K45" s="744"/>
      <c r="L45" s="744"/>
      <c r="M45" s="744"/>
      <c r="N45" s="744"/>
      <c r="O45" s="744"/>
      <c r="P45" s="74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744"/>
      <c r="F46" s="744"/>
      <c r="G46" s="744"/>
      <c r="H46" s="744"/>
      <c r="I46" s="744"/>
      <c r="J46" s="744"/>
      <c r="K46" s="744"/>
      <c r="L46" s="744"/>
      <c r="M46" s="744"/>
      <c r="N46" s="744"/>
      <c r="O46" s="744"/>
      <c r="P46" s="74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16" thickBot="1" x14ac:dyDescent="0.4">
      <c r="B47" s="10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2"/>
    </row>
  </sheetData>
  <mergeCells count="109">
    <mergeCell ref="E38:P38"/>
    <mergeCell ref="E39:P39"/>
    <mergeCell ref="E43:P43"/>
    <mergeCell ref="T43:AD43"/>
    <mergeCell ref="E44:P44"/>
    <mergeCell ref="B35:F35"/>
    <mergeCell ref="G35:Q35"/>
    <mergeCell ref="R35:U35"/>
    <mergeCell ref="V35:Y35"/>
    <mergeCell ref="Z35:AE35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43"/>
  <sheetViews>
    <sheetView topLeftCell="A6" zoomScaleNormal="100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42"/>
      <c r="G2" s="742"/>
      <c r="H2" s="742"/>
      <c r="I2" s="742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40"/>
      <c r="C3" s="741"/>
      <c r="D3" s="741"/>
      <c r="E3" s="741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43"/>
      <c r="Z3" s="743"/>
      <c r="AA3" s="743"/>
      <c r="AB3" s="26"/>
      <c r="AC3" s="26"/>
      <c r="AD3" s="26"/>
      <c r="AE3" s="31"/>
    </row>
    <row r="4" spans="2:33" s="4" customFormat="1" x14ac:dyDescent="0.35">
      <c r="B4" s="740"/>
      <c r="C4" s="741"/>
      <c r="D4" s="741"/>
      <c r="E4" s="741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43"/>
      <c r="Z4" s="743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745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0</v>
      </c>
      <c r="AB8" s="318">
        <v>7</v>
      </c>
      <c r="AC8" s="318">
        <v>1</v>
      </c>
      <c r="AD8" s="318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658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1:34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1:34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1:34" ht="19.5" customHeight="1" x14ac:dyDescent="0.35">
      <c r="B19" s="1017"/>
      <c r="C19" s="1013"/>
      <c r="D19" s="1013"/>
      <c r="E19" s="1013"/>
      <c r="F19" s="1018"/>
      <c r="G19" s="1093" t="s">
        <v>40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017">
        <v>1</v>
      </c>
      <c r="S19" s="1013"/>
      <c r="T19" s="1013"/>
      <c r="U19" s="1014"/>
      <c r="V19" s="1031">
        <v>2266</v>
      </c>
      <c r="W19" s="1034"/>
      <c r="X19" s="1034"/>
      <c r="Y19" s="1035"/>
      <c r="Z19" s="1103">
        <f t="shared" ref="Z19:Z20" si="0">+R19*V19</f>
        <v>2266</v>
      </c>
      <c r="AA19" s="1285"/>
      <c r="AB19" s="1285"/>
      <c r="AC19" s="1285"/>
      <c r="AD19" s="1285"/>
      <c r="AE19" s="1286"/>
    </row>
    <row r="20" spans="1:34" ht="19.5" customHeight="1" x14ac:dyDescent="0.35">
      <c r="A20" s="1" t="s">
        <v>685</v>
      </c>
      <c r="B20" s="1017"/>
      <c r="C20" s="1013"/>
      <c r="D20" s="1013"/>
      <c r="E20" s="1013"/>
      <c r="F20" s="1018"/>
      <c r="G20" s="1093" t="s">
        <v>239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017">
        <v>10</v>
      </c>
      <c r="S20" s="1013"/>
      <c r="T20" s="1013"/>
      <c r="U20" s="1014"/>
      <c r="V20" s="1031">
        <v>232</v>
      </c>
      <c r="W20" s="1034"/>
      <c r="X20" s="1034"/>
      <c r="Y20" s="1035"/>
      <c r="Z20" s="1103">
        <f t="shared" si="0"/>
        <v>2320</v>
      </c>
      <c r="AA20" s="1285"/>
      <c r="AB20" s="1285"/>
      <c r="AC20" s="1285"/>
      <c r="AD20" s="1285"/>
      <c r="AE20" s="1286"/>
      <c r="AH20" s="702">
        <f>SUM(Z19:AE25)</f>
        <v>6906</v>
      </c>
    </row>
    <row r="21" spans="1:34" ht="19.5" customHeight="1" x14ac:dyDescent="0.35">
      <c r="B21" s="1017"/>
      <c r="C21" s="1013"/>
      <c r="D21" s="1013"/>
      <c r="E21" s="1013"/>
      <c r="F21" s="1018"/>
      <c r="G21" s="1093" t="s">
        <v>311</v>
      </c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017">
        <v>10</v>
      </c>
      <c r="S21" s="1013"/>
      <c r="T21" s="1013"/>
      <c r="U21" s="1014"/>
      <c r="V21" s="1031">
        <v>232</v>
      </c>
      <c r="W21" s="1034"/>
      <c r="X21" s="1034"/>
      <c r="Y21" s="1035"/>
      <c r="Z21" s="1103">
        <f t="shared" ref="Z21" si="1">+R21*V21</f>
        <v>2320</v>
      </c>
      <c r="AA21" s="1285"/>
      <c r="AB21" s="1285"/>
      <c r="AC21" s="1285"/>
      <c r="AD21" s="1285"/>
      <c r="AE21" s="1286"/>
    </row>
    <row r="22" spans="1:34" ht="19.5" customHeight="1" x14ac:dyDescent="0.35">
      <c r="B22" s="1017"/>
      <c r="C22" s="1013"/>
      <c r="D22" s="1013"/>
      <c r="E22" s="1013"/>
      <c r="F22" s="1018"/>
      <c r="G22" s="1093"/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017"/>
      <c r="S22" s="1013"/>
      <c r="T22" s="1013"/>
      <c r="U22" s="1014"/>
      <c r="V22" s="1031"/>
      <c r="W22" s="1034"/>
      <c r="X22" s="1034"/>
      <c r="Y22" s="1035"/>
      <c r="Z22" s="1103"/>
      <c r="AA22" s="1285"/>
      <c r="AB22" s="1285"/>
      <c r="AC22" s="1285"/>
      <c r="AD22" s="1285"/>
      <c r="AE22" s="1286"/>
    </row>
    <row r="23" spans="1:34" x14ac:dyDescent="0.35">
      <c r="B23" s="1017"/>
      <c r="C23" s="1013"/>
      <c r="D23" s="1013"/>
      <c r="E23" s="1013"/>
      <c r="F23" s="1018"/>
      <c r="G23" s="1093"/>
      <c r="H23" s="1040"/>
      <c r="I23" s="1040"/>
      <c r="J23" s="1040"/>
      <c r="K23" s="1040"/>
      <c r="L23" s="1040"/>
      <c r="M23" s="1040"/>
      <c r="N23" s="1040"/>
      <c r="O23" s="1040"/>
      <c r="P23" s="1040"/>
      <c r="Q23" s="1040"/>
      <c r="R23" s="1017"/>
      <c r="S23" s="1013"/>
      <c r="T23" s="1013"/>
      <c r="U23" s="1014"/>
      <c r="V23" s="1031"/>
      <c r="W23" s="1034"/>
      <c r="X23" s="1034"/>
      <c r="Y23" s="1035"/>
      <c r="Z23" s="1103"/>
      <c r="AA23" s="1285"/>
      <c r="AB23" s="1285"/>
      <c r="AC23" s="1285"/>
      <c r="AD23" s="1285"/>
      <c r="AE23" s="1286"/>
    </row>
    <row r="24" spans="1:34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31"/>
      <c r="W24" s="1034"/>
      <c r="X24" s="1034"/>
      <c r="Y24" s="1035"/>
      <c r="Z24" s="1103"/>
      <c r="AA24" s="1285"/>
      <c r="AB24" s="1285"/>
      <c r="AC24" s="1285"/>
      <c r="AD24" s="1285"/>
      <c r="AE24" s="1286"/>
    </row>
    <row r="25" spans="1:34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31"/>
      <c r="W25" s="1034"/>
      <c r="X25" s="1034"/>
      <c r="Y25" s="1035"/>
      <c r="Z25" s="1103"/>
      <c r="AA25" s="1285"/>
      <c r="AB25" s="1285"/>
      <c r="AC25" s="1285"/>
      <c r="AD25" s="1285"/>
      <c r="AE25" s="1286"/>
    </row>
    <row r="26" spans="1:34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31"/>
      <c r="W26" s="1034"/>
      <c r="X26" s="1034"/>
      <c r="Y26" s="1035"/>
      <c r="Z26" s="1103"/>
      <c r="AA26" s="1285"/>
      <c r="AB26" s="1285"/>
      <c r="AC26" s="1285"/>
      <c r="AD26" s="1285"/>
      <c r="AE26" s="1286"/>
    </row>
    <row r="27" spans="1:34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22"/>
      <c r="W27" s="1023"/>
      <c r="X27" s="1023"/>
      <c r="Y27" s="1024"/>
      <c r="Z27" s="1012"/>
      <c r="AA27" s="1015"/>
      <c r="AB27" s="1015"/>
      <c r="AC27" s="1015"/>
      <c r="AD27" s="1015"/>
      <c r="AE27" s="1016"/>
    </row>
    <row r="28" spans="1:34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1:34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1:34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1:34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22"/>
      <c r="W31" s="1023"/>
      <c r="X31" s="1023"/>
      <c r="Y31" s="1024"/>
      <c r="Z31" s="1012"/>
      <c r="AA31" s="1015"/>
      <c r="AB31" s="1015"/>
      <c r="AC31" s="1015"/>
      <c r="AD31" s="1015"/>
      <c r="AE31" s="1016"/>
    </row>
    <row r="32" spans="1:34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22"/>
      <c r="W32" s="1023"/>
      <c r="X32" s="1023"/>
      <c r="Y32" s="102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008"/>
      <c r="S36" s="1009"/>
      <c r="T36" s="1009"/>
      <c r="U36" s="1010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008"/>
      <c r="S37" s="1009"/>
      <c r="T37" s="1009"/>
      <c r="U37" s="1010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6" thickBot="1" x14ac:dyDescent="0.4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8"/>
      <c r="X38" s="8"/>
      <c r="Y38" s="8"/>
      <c r="Z38" s="1003">
        <f>SUM(Z19:AE37)</f>
        <v>6906</v>
      </c>
      <c r="AA38" s="1004"/>
      <c r="AB38" s="1004"/>
      <c r="AC38" s="1004"/>
      <c r="AD38" s="1004"/>
      <c r="AE38" s="1005"/>
    </row>
    <row r="39" spans="2:31" x14ac:dyDescent="0.3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744"/>
      <c r="F40" s="744"/>
      <c r="G40" s="744"/>
      <c r="H40" s="744"/>
      <c r="I40" s="744"/>
      <c r="J40" s="744"/>
      <c r="K40" s="744"/>
      <c r="L40" s="744"/>
      <c r="M40" s="744"/>
      <c r="N40" s="744"/>
      <c r="O40" s="744"/>
      <c r="P40" s="74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4"/>
      <c r="R41" s="7" t="s">
        <v>18</v>
      </c>
      <c r="S41" s="4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16" thickBot="1" x14ac:dyDescent="0.4"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2"/>
    </row>
  </sheetData>
  <mergeCells count="117">
    <mergeCell ref="E41:P41"/>
    <mergeCell ref="T41:AD41"/>
    <mergeCell ref="E42:P42"/>
    <mergeCell ref="B37:F37"/>
    <mergeCell ref="G37:Q37"/>
    <mergeCell ref="R37:U37"/>
    <mergeCell ref="V37:Y37"/>
    <mergeCell ref="Z37:AE37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3"/>
  <sheetViews>
    <sheetView topLeftCell="A15" workbookViewId="0">
      <selection activeCell="B2" sqref="B2:AE54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42"/>
      <c r="G2" s="742"/>
      <c r="H2" s="742"/>
      <c r="I2" s="742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40"/>
      <c r="C3" s="741"/>
      <c r="D3" s="741"/>
      <c r="E3" s="741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43"/>
      <c r="Z3" s="743"/>
      <c r="AA3" s="743"/>
      <c r="AB3" s="26"/>
      <c r="AC3" s="26"/>
      <c r="AD3" s="26"/>
      <c r="AE3" s="31"/>
    </row>
    <row r="4" spans="2:33" s="4" customFormat="1" x14ac:dyDescent="0.35">
      <c r="B4" s="740"/>
      <c r="C4" s="741"/>
      <c r="D4" s="741"/>
      <c r="E4" s="741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43"/>
      <c r="Z4" s="743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746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7</v>
      </c>
      <c r="AC8" s="15">
        <v>1</v>
      </c>
      <c r="AD8" s="15">
        <v>1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6.5" customHeight="1" x14ac:dyDescent="0.35">
      <c r="B18" s="1237"/>
      <c r="C18" s="1238"/>
      <c r="D18" s="1238"/>
      <c r="E18" s="1238"/>
      <c r="F18" s="1238"/>
      <c r="G18" s="1039" t="s">
        <v>323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1</v>
      </c>
      <c r="S18" s="1238"/>
      <c r="T18" s="1238"/>
      <c r="U18" s="1239"/>
      <c r="V18" s="1270">
        <v>9587</v>
      </c>
      <c r="W18" s="1271"/>
      <c r="X18" s="1271"/>
      <c r="Y18" s="1272"/>
      <c r="Z18" s="1031">
        <f>+R18*V18</f>
        <v>9587</v>
      </c>
      <c r="AA18" s="1032"/>
      <c r="AB18" s="1032"/>
      <c r="AC18" s="1032"/>
      <c r="AD18" s="1032"/>
      <c r="AE18" s="1033"/>
    </row>
    <row r="19" spans="2:33" ht="19.5" customHeight="1" x14ac:dyDescent="0.35">
      <c r="B19" s="1017"/>
      <c r="C19" s="1013"/>
      <c r="D19" s="1013"/>
      <c r="E19" s="1013"/>
      <c r="F19" s="1013"/>
      <c r="G19" s="1039"/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140"/>
      <c r="S19" s="1040"/>
      <c r="T19" s="1040"/>
      <c r="U19" s="1041"/>
      <c r="V19" s="1273"/>
      <c r="W19" s="1274"/>
      <c r="X19" s="1274"/>
      <c r="Y19" s="1275"/>
      <c r="Z19" s="1031">
        <f t="shared" ref="Z19" si="0">+R19*V19</f>
        <v>0</v>
      </c>
      <c r="AA19" s="1032"/>
      <c r="AB19" s="1032"/>
      <c r="AC19" s="1032"/>
      <c r="AD19" s="1032"/>
      <c r="AE19" s="1033"/>
    </row>
    <row r="20" spans="2:33" ht="19.5" customHeight="1" x14ac:dyDescent="0.35">
      <c r="B20" s="1140"/>
      <c r="C20" s="1040"/>
      <c r="D20" s="1040"/>
      <c r="E20" s="1040"/>
      <c r="F20" s="1320"/>
      <c r="G20" s="1287"/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/>
      <c r="S20" s="1108"/>
      <c r="T20" s="1108"/>
      <c r="U20" s="1109"/>
      <c r="V20" s="1031"/>
      <c r="W20" s="1032"/>
      <c r="X20" s="1032"/>
      <c r="Y20" s="1033"/>
      <c r="Z20" s="1031"/>
      <c r="AA20" s="1032"/>
      <c r="AB20" s="1032"/>
      <c r="AC20" s="1032"/>
      <c r="AD20" s="1032"/>
      <c r="AE20" s="1033"/>
    </row>
    <row r="21" spans="2:33" ht="19.5" customHeight="1" x14ac:dyDescent="0.35">
      <c r="B21" s="1140"/>
      <c r="C21" s="1040"/>
      <c r="D21" s="1040"/>
      <c r="E21" s="1040"/>
      <c r="F21" s="1320"/>
      <c r="G21" s="1039"/>
      <c r="H21" s="1040"/>
      <c r="I21" s="1040"/>
      <c r="J21" s="1040"/>
      <c r="K21" s="1040"/>
      <c r="L21" s="1040"/>
      <c r="M21" s="1040"/>
      <c r="N21" s="1040"/>
      <c r="O21" s="1040"/>
      <c r="P21" s="1040"/>
      <c r="Q21" s="1041"/>
      <c r="R21" s="1140"/>
      <c r="S21" s="1040"/>
      <c r="T21" s="1040"/>
      <c r="U21" s="1041"/>
      <c r="V21" s="1273"/>
      <c r="W21" s="1274"/>
      <c r="X21" s="1274"/>
      <c r="Y21" s="1275"/>
      <c r="Z21" s="1031">
        <f>+R21*V21</f>
        <v>0</v>
      </c>
      <c r="AA21" s="1032"/>
      <c r="AB21" s="1032"/>
      <c r="AC21" s="1032"/>
      <c r="AD21" s="1032"/>
      <c r="AE21" s="1033"/>
    </row>
    <row r="22" spans="2:33" ht="19.5" customHeight="1" x14ac:dyDescent="0.35">
      <c r="B22" s="1140"/>
      <c r="C22" s="1040"/>
      <c r="D22" s="1040"/>
      <c r="E22" s="1040"/>
      <c r="F22" s="1320"/>
      <c r="G22" s="1039"/>
      <c r="H22" s="1040"/>
      <c r="I22" s="1040"/>
      <c r="J22" s="1040"/>
      <c r="K22" s="1040"/>
      <c r="L22" s="1040"/>
      <c r="M22" s="1040"/>
      <c r="N22" s="1040"/>
      <c r="O22" s="1040"/>
      <c r="P22" s="1040"/>
      <c r="Q22" s="1041"/>
      <c r="R22" s="1140"/>
      <c r="S22" s="1040"/>
      <c r="T22" s="1040"/>
      <c r="U22" s="1041"/>
      <c r="V22" s="1273"/>
      <c r="W22" s="1274"/>
      <c r="X22" s="1274"/>
      <c r="Y22" s="1275"/>
      <c r="Z22" s="1045"/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039"/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140"/>
      <c r="S23" s="1040"/>
      <c r="T23" s="1040"/>
      <c r="U23" s="1041"/>
      <c r="V23" s="1045"/>
      <c r="W23" s="1046"/>
      <c r="X23" s="1046"/>
      <c r="Y23" s="1278"/>
      <c r="Z23" s="1045"/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140"/>
      <c r="S24" s="1040"/>
      <c r="T24" s="1040"/>
      <c r="U24" s="1041"/>
      <c r="V24" s="1045"/>
      <c r="W24" s="1046"/>
      <c r="X24" s="1046"/>
      <c r="Y24" s="1278"/>
      <c r="Z24" s="1045"/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40"/>
      <c r="S25" s="1040"/>
      <c r="T25" s="1040"/>
      <c r="U25" s="1041"/>
      <c r="V25" s="1273"/>
      <c r="W25" s="1274"/>
      <c r="X25" s="1274"/>
      <c r="Y25" s="1275"/>
      <c r="Z25" s="1045"/>
      <c r="AA25" s="1046"/>
      <c r="AB25" s="1046"/>
      <c r="AC25" s="1046"/>
      <c r="AD25" s="1046"/>
      <c r="AE25" s="1278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045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1"/>
      <c r="X28" s="1301"/>
      <c r="Y28" s="1319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040"/>
      <c r="D29" s="1040"/>
      <c r="E29" s="1040"/>
      <c r="F29" s="1320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040"/>
      <c r="T29" s="1040"/>
      <c r="U29" s="1041"/>
      <c r="V29" s="1045"/>
      <c r="W29" s="1046"/>
      <c r="X29" s="1046"/>
      <c r="Y29" s="1278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273"/>
      <c r="W30" s="1321"/>
      <c r="X30" s="1321"/>
      <c r="Y30" s="1322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141"/>
      <c r="D32" s="1141"/>
      <c r="E32" s="1141"/>
      <c r="F32" s="1107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141"/>
      <c r="T32" s="1141"/>
      <c r="U32" s="1142"/>
      <c r="V32" s="1318"/>
      <c r="W32" s="1301"/>
      <c r="X32" s="1301"/>
      <c r="Y32" s="1319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045"/>
      <c r="W34" s="1046"/>
      <c r="X34" s="1046"/>
      <c r="Y34" s="1278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040"/>
      <c r="D35" s="1040"/>
      <c r="E35" s="1040"/>
      <c r="F35" s="1320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040"/>
      <c r="T35" s="1040"/>
      <c r="U35" s="1041"/>
      <c r="V35" s="1273"/>
      <c r="W35" s="1274"/>
      <c r="X35" s="1274"/>
      <c r="Y35" s="1275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273"/>
      <c r="W36" s="1321"/>
      <c r="X36" s="1321"/>
      <c r="Y36" s="1322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140"/>
      <c r="S38" s="1141"/>
      <c r="T38" s="1141"/>
      <c r="U38" s="1142"/>
      <c r="V38" s="1318"/>
      <c r="W38" s="1301"/>
      <c r="X38" s="1301"/>
      <c r="Y38" s="1319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19.5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ht="9" customHeight="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7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14.25" customHeight="1" x14ac:dyDescent="0.35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6" hidden="1" customHeight="1" thickBot="1" x14ac:dyDescent="0.4">
      <c r="B47" s="1140"/>
      <c r="C47" s="1141"/>
      <c r="D47" s="1141"/>
      <c r="E47" s="1141"/>
      <c r="F47" s="1107"/>
      <c r="G47" s="1039"/>
      <c r="H47" s="1040"/>
      <c r="I47" s="1040"/>
      <c r="J47" s="1040"/>
      <c r="K47" s="1040"/>
      <c r="L47" s="1040"/>
      <c r="M47" s="1040"/>
      <c r="N47" s="1040"/>
      <c r="O47" s="1040"/>
      <c r="P47" s="1040"/>
      <c r="Q47" s="1041"/>
      <c r="R47" s="1334"/>
      <c r="S47" s="1144"/>
      <c r="T47" s="1144"/>
      <c r="U47" s="1335"/>
      <c r="V47" s="1318"/>
      <c r="W47" s="1302"/>
      <c r="X47" s="1302"/>
      <c r="Y47" s="1336"/>
      <c r="Z47" s="1045"/>
      <c r="AA47" s="1046"/>
      <c r="AB47" s="1046"/>
      <c r="AC47" s="1046"/>
      <c r="AD47" s="1046"/>
      <c r="AE47" s="1278"/>
    </row>
    <row r="48" spans="2:31" ht="16" thickBot="1" x14ac:dyDescent="0.4">
      <c r="B48" s="1156"/>
      <c r="C48" s="1157"/>
      <c r="D48" s="1157"/>
      <c r="E48" s="1157"/>
      <c r="F48" s="1011"/>
      <c r="G48" s="1337"/>
      <c r="H48" s="1253"/>
      <c r="I48" s="1253"/>
      <c r="J48" s="1253"/>
      <c r="K48" s="1253"/>
      <c r="L48" s="1253"/>
      <c r="M48" s="1253"/>
      <c r="N48" s="1253"/>
      <c r="O48" s="1253"/>
      <c r="P48" s="1253"/>
      <c r="Q48" s="1254"/>
      <c r="R48" s="1338"/>
      <c r="S48" s="1160"/>
      <c r="T48" s="1160"/>
      <c r="U48" s="1339"/>
      <c r="V48" s="1340"/>
      <c r="W48" s="1341"/>
      <c r="X48" s="1341"/>
      <c r="Y48" s="1342"/>
      <c r="Z48" s="1094"/>
      <c r="AA48" s="1279"/>
      <c r="AB48" s="1279"/>
      <c r="AC48" s="1279"/>
      <c r="AD48" s="1279"/>
      <c r="AE48" s="1280"/>
    </row>
    <row r="49" spans="2:31" ht="16" thickBot="1" x14ac:dyDescent="0.4">
      <c r="B49" s="1323"/>
      <c r="C49" s="1324"/>
      <c r="D49" s="1324"/>
      <c r="E49" s="1324"/>
      <c r="F49" s="1325"/>
      <c r="G49" s="1326"/>
      <c r="H49" s="1327"/>
      <c r="I49" s="1327"/>
      <c r="J49" s="1327"/>
      <c r="K49" s="1327"/>
      <c r="L49" s="1327"/>
      <c r="M49" s="1327"/>
      <c r="N49" s="1327"/>
      <c r="O49" s="1327"/>
      <c r="P49" s="1327"/>
      <c r="Q49" s="1327"/>
      <c r="R49" s="1328"/>
      <c r="S49" s="1329"/>
      <c r="T49" s="1329"/>
      <c r="U49" s="1329"/>
      <c r="V49" s="1330">
        <v>0</v>
      </c>
      <c r="W49" s="1331"/>
      <c r="X49" s="1331"/>
      <c r="Y49" s="1331"/>
      <c r="Z49" s="1332">
        <f t="shared" ref="Z49" si="1">+R49*V49</f>
        <v>0</v>
      </c>
      <c r="AA49" s="1332"/>
      <c r="AB49" s="1332"/>
      <c r="AC49" s="1332"/>
      <c r="AD49" s="1332"/>
      <c r="AE49" s="13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303">
        <f>SUM(Z18:AE49)</f>
        <v>9587</v>
      </c>
      <c r="AA50" s="1304"/>
      <c r="AB50" s="1304"/>
      <c r="AC50" s="1304"/>
      <c r="AD50" s="1304"/>
      <c r="AE50" s="1305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115" t="s">
        <v>19</v>
      </c>
      <c r="F52" s="1115"/>
      <c r="G52" s="1115"/>
      <c r="H52" s="1115"/>
      <c r="I52" s="1115"/>
      <c r="J52" s="1115"/>
      <c r="K52" s="1115"/>
      <c r="L52" s="1115"/>
      <c r="M52" s="1115"/>
      <c r="N52" s="1115"/>
      <c r="O52" s="1115"/>
      <c r="P52" s="1115"/>
      <c r="Q52" s="11"/>
      <c r="R52" s="11"/>
      <c r="S52" s="11"/>
      <c r="T52" s="715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83">
    <mergeCell ref="Z50:AE50"/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B49:F49"/>
    <mergeCell ref="G49:Q49"/>
    <mergeCell ref="R49:U49"/>
    <mergeCell ref="V49:Y49"/>
    <mergeCell ref="Z49:AE49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43"/>
  <sheetViews>
    <sheetView topLeftCell="A30" zoomScaleNormal="100" workbookViewId="0">
      <selection activeCell="B2" sqref="B2:AE44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42"/>
      <c r="G2" s="742"/>
      <c r="H2" s="742"/>
      <c r="I2" s="742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40"/>
      <c r="C3" s="741"/>
      <c r="D3" s="741"/>
      <c r="E3" s="741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43"/>
      <c r="Z3" s="743"/>
      <c r="AA3" s="743"/>
      <c r="AB3" s="26"/>
      <c r="AC3" s="26"/>
      <c r="AD3" s="26"/>
      <c r="AE3" s="31"/>
    </row>
    <row r="4" spans="2:33" s="4" customFormat="1" x14ac:dyDescent="0.35">
      <c r="B4" s="740"/>
      <c r="C4" s="741"/>
      <c r="D4" s="741"/>
      <c r="E4" s="741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43"/>
      <c r="Z4" s="743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747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0</v>
      </c>
      <c r="AB8" s="318">
        <v>7</v>
      </c>
      <c r="AC8" s="318">
        <v>1</v>
      </c>
      <c r="AD8" s="318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658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1:34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1:34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1:34" ht="19.5" customHeight="1" x14ac:dyDescent="0.35">
      <c r="B19" s="1017"/>
      <c r="C19" s="1013"/>
      <c r="D19" s="1013"/>
      <c r="E19" s="1013"/>
      <c r="F19" s="1018"/>
      <c r="G19" s="1093" t="s">
        <v>345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017">
        <v>1</v>
      </c>
      <c r="S19" s="1013"/>
      <c r="T19" s="1013"/>
      <c r="U19" s="1014"/>
      <c r="V19" s="1031">
        <v>2266</v>
      </c>
      <c r="W19" s="1034"/>
      <c r="X19" s="1034"/>
      <c r="Y19" s="1035"/>
      <c r="Z19" s="1103">
        <f t="shared" ref="Z19:Z21" si="0">+R19*V19</f>
        <v>2266</v>
      </c>
      <c r="AA19" s="1285"/>
      <c r="AB19" s="1285"/>
      <c r="AC19" s="1285"/>
      <c r="AD19" s="1285"/>
      <c r="AE19" s="1286"/>
    </row>
    <row r="20" spans="1:34" ht="19.5" customHeight="1" x14ac:dyDescent="0.35">
      <c r="A20" s="1" t="s">
        <v>685</v>
      </c>
      <c r="B20" s="1017"/>
      <c r="C20" s="1013"/>
      <c r="D20" s="1013"/>
      <c r="E20" s="1013"/>
      <c r="F20" s="1018"/>
      <c r="G20" s="1093"/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017"/>
      <c r="S20" s="1013"/>
      <c r="T20" s="1013"/>
      <c r="U20" s="1014"/>
      <c r="V20" s="1031"/>
      <c r="W20" s="1034"/>
      <c r="X20" s="1034"/>
      <c r="Y20" s="1035"/>
      <c r="Z20" s="1103">
        <f t="shared" si="0"/>
        <v>0</v>
      </c>
      <c r="AA20" s="1285"/>
      <c r="AB20" s="1285"/>
      <c r="AC20" s="1285"/>
      <c r="AD20" s="1285"/>
      <c r="AE20" s="1286"/>
      <c r="AH20" s="702">
        <f>SUM(Z19:AE25)</f>
        <v>2266</v>
      </c>
    </row>
    <row r="21" spans="1:34" ht="19.5" customHeight="1" x14ac:dyDescent="0.35">
      <c r="B21" s="1017"/>
      <c r="C21" s="1013"/>
      <c r="D21" s="1013"/>
      <c r="E21" s="1013"/>
      <c r="F21" s="1018"/>
      <c r="G21" s="1093"/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017"/>
      <c r="S21" s="1013"/>
      <c r="T21" s="1013"/>
      <c r="U21" s="1014"/>
      <c r="V21" s="1031"/>
      <c r="W21" s="1034"/>
      <c r="X21" s="1034"/>
      <c r="Y21" s="1035"/>
      <c r="Z21" s="1103">
        <f t="shared" si="0"/>
        <v>0</v>
      </c>
      <c r="AA21" s="1285"/>
      <c r="AB21" s="1285"/>
      <c r="AC21" s="1285"/>
      <c r="AD21" s="1285"/>
      <c r="AE21" s="1286"/>
    </row>
    <row r="22" spans="1:34" ht="19.5" customHeight="1" x14ac:dyDescent="0.35">
      <c r="B22" s="1017"/>
      <c r="C22" s="1013"/>
      <c r="D22" s="1013"/>
      <c r="E22" s="1013"/>
      <c r="F22" s="1018"/>
      <c r="G22" s="1093"/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017"/>
      <c r="S22" s="1013"/>
      <c r="T22" s="1013"/>
      <c r="U22" s="1014"/>
      <c r="V22" s="1031"/>
      <c r="W22" s="1034"/>
      <c r="X22" s="1034"/>
      <c r="Y22" s="1035"/>
      <c r="Z22" s="1103"/>
      <c r="AA22" s="1285"/>
      <c r="AB22" s="1285"/>
      <c r="AC22" s="1285"/>
      <c r="AD22" s="1285"/>
      <c r="AE22" s="1286"/>
    </row>
    <row r="23" spans="1:34" x14ac:dyDescent="0.35">
      <c r="B23" s="1017"/>
      <c r="C23" s="1013"/>
      <c r="D23" s="1013"/>
      <c r="E23" s="1013"/>
      <c r="F23" s="1018"/>
      <c r="G23" s="1093"/>
      <c r="H23" s="1040"/>
      <c r="I23" s="1040"/>
      <c r="J23" s="1040"/>
      <c r="K23" s="1040"/>
      <c r="L23" s="1040"/>
      <c r="M23" s="1040"/>
      <c r="N23" s="1040"/>
      <c r="O23" s="1040"/>
      <c r="P23" s="1040"/>
      <c r="Q23" s="1040"/>
      <c r="R23" s="1017"/>
      <c r="S23" s="1013"/>
      <c r="T23" s="1013"/>
      <c r="U23" s="1014"/>
      <c r="V23" s="1031"/>
      <c r="W23" s="1034"/>
      <c r="X23" s="1034"/>
      <c r="Y23" s="1035"/>
      <c r="Z23" s="1103"/>
      <c r="AA23" s="1285"/>
      <c r="AB23" s="1285"/>
      <c r="AC23" s="1285"/>
      <c r="AD23" s="1285"/>
      <c r="AE23" s="1286"/>
    </row>
    <row r="24" spans="1:34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31"/>
      <c r="W24" s="1034"/>
      <c r="X24" s="1034"/>
      <c r="Y24" s="1035"/>
      <c r="Z24" s="1103"/>
      <c r="AA24" s="1285"/>
      <c r="AB24" s="1285"/>
      <c r="AC24" s="1285"/>
      <c r="AD24" s="1285"/>
      <c r="AE24" s="1286"/>
    </row>
    <row r="25" spans="1:34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31"/>
      <c r="W25" s="1034"/>
      <c r="X25" s="1034"/>
      <c r="Y25" s="1035"/>
      <c r="Z25" s="1103"/>
      <c r="AA25" s="1285"/>
      <c r="AB25" s="1285"/>
      <c r="AC25" s="1285"/>
      <c r="AD25" s="1285"/>
      <c r="AE25" s="1286"/>
    </row>
    <row r="26" spans="1:34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31"/>
      <c r="W26" s="1034"/>
      <c r="X26" s="1034"/>
      <c r="Y26" s="1035"/>
      <c r="Z26" s="1103"/>
      <c r="AA26" s="1285"/>
      <c r="AB26" s="1285"/>
      <c r="AC26" s="1285"/>
      <c r="AD26" s="1285"/>
      <c r="AE26" s="1286"/>
    </row>
    <row r="27" spans="1:34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22"/>
      <c r="W27" s="1023"/>
      <c r="X27" s="1023"/>
      <c r="Y27" s="1024"/>
      <c r="Z27" s="1012"/>
      <c r="AA27" s="1015"/>
      <c r="AB27" s="1015"/>
      <c r="AC27" s="1015"/>
      <c r="AD27" s="1015"/>
      <c r="AE27" s="1016"/>
    </row>
    <row r="28" spans="1:34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1:34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1:34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1:34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22"/>
      <c r="W31" s="1023"/>
      <c r="X31" s="1023"/>
      <c r="Y31" s="1024"/>
      <c r="Z31" s="1012"/>
      <c r="AA31" s="1015"/>
      <c r="AB31" s="1015"/>
      <c r="AC31" s="1015"/>
      <c r="AD31" s="1015"/>
      <c r="AE31" s="1016"/>
    </row>
    <row r="32" spans="1:34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22"/>
      <c r="W32" s="1023"/>
      <c r="X32" s="1023"/>
      <c r="Y32" s="102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008"/>
      <c r="S36" s="1009"/>
      <c r="T36" s="1009"/>
      <c r="U36" s="1010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008"/>
      <c r="S37" s="1009"/>
      <c r="T37" s="1009"/>
      <c r="U37" s="1010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6" thickBot="1" x14ac:dyDescent="0.4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8"/>
      <c r="X38" s="8"/>
      <c r="Y38" s="8"/>
      <c r="Z38" s="1003">
        <f>SUM(Z19:AE37)</f>
        <v>2266</v>
      </c>
      <c r="AA38" s="1004"/>
      <c r="AB38" s="1004"/>
      <c r="AC38" s="1004"/>
      <c r="AD38" s="1004"/>
      <c r="AE38" s="1005"/>
    </row>
    <row r="39" spans="2:31" x14ac:dyDescent="0.3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744"/>
      <c r="F40" s="744"/>
      <c r="G40" s="744"/>
      <c r="H40" s="744"/>
      <c r="I40" s="744"/>
      <c r="J40" s="744"/>
      <c r="K40" s="744"/>
      <c r="L40" s="744"/>
      <c r="M40" s="744"/>
      <c r="N40" s="744"/>
      <c r="O40" s="744"/>
      <c r="P40" s="74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4"/>
      <c r="R41" s="7" t="s">
        <v>18</v>
      </c>
      <c r="S41" s="4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16" thickBot="1" x14ac:dyDescent="0.4"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2"/>
    </row>
  </sheetData>
  <mergeCells count="117">
    <mergeCell ref="E41:P41"/>
    <mergeCell ref="T41:AD41"/>
    <mergeCell ref="E42:P42"/>
    <mergeCell ref="B37:F37"/>
    <mergeCell ref="G37:Q37"/>
    <mergeCell ref="R37:U37"/>
    <mergeCell ref="V37:Y37"/>
    <mergeCell ref="Z37:AE37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3"/>
  <sheetViews>
    <sheetView topLeftCell="A2" workbookViewId="0">
      <selection activeCell="R18" sqref="R18:U18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42"/>
      <c r="G2" s="742"/>
      <c r="H2" s="742"/>
      <c r="I2" s="742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40"/>
      <c r="C3" s="741"/>
      <c r="D3" s="741"/>
      <c r="E3" s="741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43"/>
      <c r="Z3" s="743"/>
      <c r="AA3" s="743"/>
      <c r="AB3" s="26"/>
      <c r="AC3" s="26"/>
      <c r="AD3" s="26"/>
      <c r="AE3" s="31"/>
    </row>
    <row r="4" spans="2:33" s="4" customFormat="1" x14ac:dyDescent="0.35">
      <c r="B4" s="740"/>
      <c r="C4" s="741"/>
      <c r="D4" s="741"/>
      <c r="E4" s="741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43"/>
      <c r="Z4" s="743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748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7</v>
      </c>
      <c r="AC8" s="15">
        <v>1</v>
      </c>
      <c r="AD8" s="15">
        <v>5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6.5" customHeight="1" x14ac:dyDescent="0.35">
      <c r="B18" s="1237"/>
      <c r="C18" s="1238"/>
      <c r="D18" s="1238"/>
      <c r="E18" s="1238"/>
      <c r="F18" s="1238"/>
      <c r="G18" s="1039" t="s">
        <v>534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1</v>
      </c>
      <c r="S18" s="1238"/>
      <c r="T18" s="1238"/>
      <c r="U18" s="1239"/>
      <c r="V18" s="1270">
        <v>155</v>
      </c>
      <c r="W18" s="1271"/>
      <c r="X18" s="1271"/>
      <c r="Y18" s="1272"/>
      <c r="Z18" s="1031">
        <f>+R18*V18</f>
        <v>155</v>
      </c>
      <c r="AA18" s="1032"/>
      <c r="AB18" s="1032"/>
      <c r="AC18" s="1032"/>
      <c r="AD18" s="1032"/>
      <c r="AE18" s="1033"/>
    </row>
    <row r="19" spans="2:33" ht="19.5" customHeight="1" x14ac:dyDescent="0.35">
      <c r="B19" s="1017"/>
      <c r="C19" s="1013"/>
      <c r="D19" s="1013"/>
      <c r="E19" s="1013"/>
      <c r="F19" s="1013"/>
      <c r="G19" s="1039" t="s">
        <v>749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140">
        <v>12</v>
      </c>
      <c r="S19" s="1040"/>
      <c r="T19" s="1040"/>
      <c r="U19" s="1041"/>
      <c r="V19" s="1273">
        <v>221</v>
      </c>
      <c r="W19" s="1274"/>
      <c r="X19" s="1274"/>
      <c r="Y19" s="1275"/>
      <c r="Z19" s="1031">
        <f t="shared" ref="Z19" si="0">+R19*V19</f>
        <v>2652</v>
      </c>
      <c r="AA19" s="1032"/>
      <c r="AB19" s="1032"/>
      <c r="AC19" s="1032"/>
      <c r="AD19" s="1032"/>
      <c r="AE19" s="1033"/>
    </row>
    <row r="20" spans="2:33" ht="19.5" customHeight="1" x14ac:dyDescent="0.35">
      <c r="B20" s="1140"/>
      <c r="C20" s="1040"/>
      <c r="D20" s="1040"/>
      <c r="E20" s="1040"/>
      <c r="F20" s="1320"/>
      <c r="G20" s="1287" t="s">
        <v>609</v>
      </c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>
        <v>5</v>
      </c>
      <c r="S20" s="1108"/>
      <c r="T20" s="1108"/>
      <c r="U20" s="1109"/>
      <c r="V20" s="1031">
        <v>2202</v>
      </c>
      <c r="W20" s="1032"/>
      <c r="X20" s="1032"/>
      <c r="Y20" s="1033"/>
      <c r="Z20" s="1031">
        <f t="shared" ref="Z20" si="1">+R20*V20</f>
        <v>11010</v>
      </c>
      <c r="AA20" s="1032"/>
      <c r="AB20" s="1032"/>
      <c r="AC20" s="1032"/>
      <c r="AD20" s="1032"/>
      <c r="AE20" s="1033"/>
    </row>
    <row r="21" spans="2:33" ht="19.5" customHeight="1" x14ac:dyDescent="0.35">
      <c r="B21" s="1140"/>
      <c r="C21" s="1040"/>
      <c r="D21" s="1040"/>
      <c r="E21" s="1040"/>
      <c r="F21" s="1320"/>
      <c r="G21" s="1039"/>
      <c r="H21" s="1040"/>
      <c r="I21" s="1040"/>
      <c r="J21" s="1040"/>
      <c r="K21" s="1040"/>
      <c r="L21" s="1040"/>
      <c r="M21" s="1040"/>
      <c r="N21" s="1040"/>
      <c r="O21" s="1040"/>
      <c r="P21" s="1040"/>
      <c r="Q21" s="1041"/>
      <c r="R21" s="1140"/>
      <c r="S21" s="1040"/>
      <c r="T21" s="1040"/>
      <c r="U21" s="1041"/>
      <c r="V21" s="1273"/>
      <c r="W21" s="1274"/>
      <c r="X21" s="1274"/>
      <c r="Y21" s="1275"/>
      <c r="Z21" s="1031">
        <f>+R21*V21</f>
        <v>0</v>
      </c>
      <c r="AA21" s="1032"/>
      <c r="AB21" s="1032"/>
      <c r="AC21" s="1032"/>
      <c r="AD21" s="1032"/>
      <c r="AE21" s="1033"/>
    </row>
    <row r="22" spans="2:33" ht="19.5" customHeight="1" x14ac:dyDescent="0.35">
      <c r="B22" s="1140"/>
      <c r="C22" s="1040"/>
      <c r="D22" s="1040"/>
      <c r="E22" s="1040"/>
      <c r="F22" s="1320"/>
      <c r="G22" s="1039"/>
      <c r="H22" s="1040"/>
      <c r="I22" s="1040"/>
      <c r="J22" s="1040"/>
      <c r="K22" s="1040"/>
      <c r="L22" s="1040"/>
      <c r="M22" s="1040"/>
      <c r="N22" s="1040"/>
      <c r="O22" s="1040"/>
      <c r="P22" s="1040"/>
      <c r="Q22" s="1041"/>
      <c r="R22" s="1140"/>
      <c r="S22" s="1040"/>
      <c r="T22" s="1040"/>
      <c r="U22" s="1041"/>
      <c r="V22" s="1273"/>
      <c r="W22" s="1274"/>
      <c r="X22" s="1274"/>
      <c r="Y22" s="1275"/>
      <c r="Z22" s="1045"/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039"/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140"/>
      <c r="S23" s="1040"/>
      <c r="T23" s="1040"/>
      <c r="U23" s="1041"/>
      <c r="V23" s="1045"/>
      <c r="W23" s="1046"/>
      <c r="X23" s="1046"/>
      <c r="Y23" s="1278"/>
      <c r="Z23" s="1045"/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140"/>
      <c r="S24" s="1040"/>
      <c r="T24" s="1040"/>
      <c r="U24" s="1041"/>
      <c r="V24" s="1045"/>
      <c r="W24" s="1046"/>
      <c r="X24" s="1046"/>
      <c r="Y24" s="1278"/>
      <c r="Z24" s="1045"/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40"/>
      <c r="S25" s="1040"/>
      <c r="T25" s="1040"/>
      <c r="U25" s="1041"/>
      <c r="V25" s="1273"/>
      <c r="W25" s="1274"/>
      <c r="X25" s="1274"/>
      <c r="Y25" s="1275"/>
      <c r="Z25" s="1045"/>
      <c r="AA25" s="1046"/>
      <c r="AB25" s="1046"/>
      <c r="AC25" s="1046"/>
      <c r="AD25" s="1046"/>
      <c r="AE25" s="1278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045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1"/>
      <c r="X28" s="1301"/>
      <c r="Y28" s="1319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040"/>
      <c r="D29" s="1040"/>
      <c r="E29" s="1040"/>
      <c r="F29" s="1320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040"/>
      <c r="T29" s="1040"/>
      <c r="U29" s="1041"/>
      <c r="V29" s="1045"/>
      <c r="W29" s="1046"/>
      <c r="X29" s="1046"/>
      <c r="Y29" s="1278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273"/>
      <c r="W30" s="1321"/>
      <c r="X30" s="1321"/>
      <c r="Y30" s="1322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141"/>
      <c r="D32" s="1141"/>
      <c r="E32" s="1141"/>
      <c r="F32" s="1107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141"/>
      <c r="T32" s="1141"/>
      <c r="U32" s="1142"/>
      <c r="V32" s="1318"/>
      <c r="W32" s="1301"/>
      <c r="X32" s="1301"/>
      <c r="Y32" s="1319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045"/>
      <c r="W34" s="1046"/>
      <c r="X34" s="1046"/>
      <c r="Y34" s="1278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040"/>
      <c r="D35" s="1040"/>
      <c r="E35" s="1040"/>
      <c r="F35" s="1320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040"/>
      <c r="T35" s="1040"/>
      <c r="U35" s="1041"/>
      <c r="V35" s="1273"/>
      <c r="W35" s="1274"/>
      <c r="X35" s="1274"/>
      <c r="Y35" s="1275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273"/>
      <c r="W36" s="1321"/>
      <c r="X36" s="1321"/>
      <c r="Y36" s="1322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140"/>
      <c r="S38" s="1141"/>
      <c r="T38" s="1141"/>
      <c r="U38" s="1142"/>
      <c r="V38" s="1318"/>
      <c r="W38" s="1301"/>
      <c r="X38" s="1301"/>
      <c r="Y38" s="1319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19.5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ht="9" customHeight="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7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14.25" customHeight="1" x14ac:dyDescent="0.35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6" hidden="1" customHeight="1" thickBot="1" x14ac:dyDescent="0.4">
      <c r="B47" s="1140"/>
      <c r="C47" s="1141"/>
      <c r="D47" s="1141"/>
      <c r="E47" s="1141"/>
      <c r="F47" s="1107"/>
      <c r="G47" s="1039"/>
      <c r="H47" s="1040"/>
      <c r="I47" s="1040"/>
      <c r="J47" s="1040"/>
      <c r="K47" s="1040"/>
      <c r="L47" s="1040"/>
      <c r="M47" s="1040"/>
      <c r="N47" s="1040"/>
      <c r="O47" s="1040"/>
      <c r="P47" s="1040"/>
      <c r="Q47" s="1041"/>
      <c r="R47" s="1334"/>
      <c r="S47" s="1144"/>
      <c r="T47" s="1144"/>
      <c r="U47" s="1335"/>
      <c r="V47" s="1318"/>
      <c r="W47" s="1302"/>
      <c r="X47" s="1302"/>
      <c r="Y47" s="1336"/>
      <c r="Z47" s="1045"/>
      <c r="AA47" s="1046"/>
      <c r="AB47" s="1046"/>
      <c r="AC47" s="1046"/>
      <c r="AD47" s="1046"/>
      <c r="AE47" s="1278"/>
    </row>
    <row r="48" spans="2:31" ht="16" thickBot="1" x14ac:dyDescent="0.4">
      <c r="B48" s="1156"/>
      <c r="C48" s="1157"/>
      <c r="D48" s="1157"/>
      <c r="E48" s="1157"/>
      <c r="F48" s="1011"/>
      <c r="G48" s="1337"/>
      <c r="H48" s="1253"/>
      <c r="I48" s="1253"/>
      <c r="J48" s="1253"/>
      <c r="K48" s="1253"/>
      <c r="L48" s="1253"/>
      <c r="M48" s="1253"/>
      <c r="N48" s="1253"/>
      <c r="O48" s="1253"/>
      <c r="P48" s="1253"/>
      <c r="Q48" s="1254"/>
      <c r="R48" s="1338"/>
      <c r="S48" s="1160"/>
      <c r="T48" s="1160"/>
      <c r="U48" s="1339"/>
      <c r="V48" s="1340"/>
      <c r="W48" s="1341"/>
      <c r="X48" s="1341"/>
      <c r="Y48" s="1342"/>
      <c r="Z48" s="1094"/>
      <c r="AA48" s="1279"/>
      <c r="AB48" s="1279"/>
      <c r="AC48" s="1279"/>
      <c r="AD48" s="1279"/>
      <c r="AE48" s="1280"/>
    </row>
    <row r="49" spans="2:31" ht="16" thickBot="1" x14ac:dyDescent="0.4">
      <c r="B49" s="1323"/>
      <c r="C49" s="1324"/>
      <c r="D49" s="1324"/>
      <c r="E49" s="1324"/>
      <c r="F49" s="1325"/>
      <c r="G49" s="1326"/>
      <c r="H49" s="1327"/>
      <c r="I49" s="1327"/>
      <c r="J49" s="1327"/>
      <c r="K49" s="1327"/>
      <c r="L49" s="1327"/>
      <c r="M49" s="1327"/>
      <c r="N49" s="1327"/>
      <c r="O49" s="1327"/>
      <c r="P49" s="1327"/>
      <c r="Q49" s="1327"/>
      <c r="R49" s="1328"/>
      <c r="S49" s="1329"/>
      <c r="T49" s="1329"/>
      <c r="U49" s="1329"/>
      <c r="V49" s="1330">
        <v>0</v>
      </c>
      <c r="W49" s="1331"/>
      <c r="X49" s="1331"/>
      <c r="Y49" s="1331"/>
      <c r="Z49" s="1332">
        <f t="shared" ref="Z49" si="2">+R49*V49</f>
        <v>0</v>
      </c>
      <c r="AA49" s="1332"/>
      <c r="AB49" s="1332"/>
      <c r="AC49" s="1332"/>
      <c r="AD49" s="1332"/>
      <c r="AE49" s="13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303">
        <f>SUM(Z18:AE49)</f>
        <v>13817</v>
      </c>
      <c r="AA50" s="1304"/>
      <c r="AB50" s="1304"/>
      <c r="AC50" s="1304"/>
      <c r="AD50" s="1304"/>
      <c r="AE50" s="1305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115" t="s">
        <v>19</v>
      </c>
      <c r="F52" s="1115"/>
      <c r="G52" s="1115"/>
      <c r="H52" s="1115"/>
      <c r="I52" s="1115"/>
      <c r="J52" s="1115"/>
      <c r="K52" s="1115"/>
      <c r="L52" s="1115"/>
      <c r="M52" s="1115"/>
      <c r="N52" s="1115"/>
      <c r="O52" s="1115"/>
      <c r="P52" s="1115"/>
      <c r="Q52" s="11"/>
      <c r="R52" s="11"/>
      <c r="S52" s="11"/>
      <c r="T52" s="715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83">
    <mergeCell ref="Z50:AE50"/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B49:F49"/>
    <mergeCell ref="G49:Q49"/>
    <mergeCell ref="R49:U49"/>
    <mergeCell ref="V49:Y49"/>
    <mergeCell ref="Z49:AE49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3"/>
  <sheetViews>
    <sheetView topLeftCell="A13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42"/>
      <c r="G2" s="742"/>
      <c r="H2" s="742"/>
      <c r="I2" s="742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40"/>
      <c r="C3" s="741"/>
      <c r="D3" s="741"/>
      <c r="E3" s="741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43"/>
      <c r="Z3" s="743"/>
      <c r="AA3" s="743"/>
      <c r="AB3" s="26"/>
      <c r="AC3" s="26"/>
      <c r="AD3" s="26"/>
      <c r="AE3" s="31"/>
    </row>
    <row r="4" spans="2:33" s="4" customFormat="1" x14ac:dyDescent="0.35">
      <c r="B4" s="740"/>
      <c r="C4" s="741"/>
      <c r="D4" s="741"/>
      <c r="E4" s="741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43"/>
      <c r="Z4" s="743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750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7</v>
      </c>
      <c r="AC8" s="15">
        <v>1</v>
      </c>
      <c r="AD8" s="15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9.5" customHeight="1" x14ac:dyDescent="0.35">
      <c r="B18" s="1017"/>
      <c r="C18" s="1013"/>
      <c r="D18" s="1013"/>
      <c r="E18" s="1013"/>
      <c r="F18" s="1013"/>
      <c r="G18" s="1039" t="s">
        <v>323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042">
        <v>2</v>
      </c>
      <c r="S18" s="1043"/>
      <c r="T18" s="1043"/>
      <c r="U18" s="1044"/>
      <c r="V18" s="1282">
        <v>9587</v>
      </c>
      <c r="W18" s="1283"/>
      <c r="X18" s="1283"/>
      <c r="Y18" s="1284"/>
      <c r="Z18" s="1031">
        <f t="shared" ref="Z18:Z21" si="0">+R18*V18</f>
        <v>19174</v>
      </c>
      <c r="AA18" s="1032"/>
      <c r="AB18" s="1032"/>
      <c r="AC18" s="1032"/>
      <c r="AD18" s="1032"/>
      <c r="AE18" s="1033"/>
    </row>
    <row r="19" spans="2:35" ht="19.5" customHeight="1" x14ac:dyDescent="0.35">
      <c r="B19" s="1017"/>
      <c r="C19" s="1013"/>
      <c r="D19" s="1013"/>
      <c r="E19" s="1013"/>
      <c r="F19" s="1013"/>
      <c r="G19" s="1348" t="s">
        <v>485</v>
      </c>
      <c r="H19" s="1349"/>
      <c r="I19" s="1349"/>
      <c r="J19" s="1349"/>
      <c r="K19" s="1349"/>
      <c r="L19" s="1349"/>
      <c r="M19" s="1349"/>
      <c r="N19" s="1349"/>
      <c r="O19" s="1349"/>
      <c r="P19" s="1349"/>
      <c r="Q19" s="1350"/>
      <c r="R19" s="1042">
        <v>40</v>
      </c>
      <c r="S19" s="1043"/>
      <c r="T19" s="1043"/>
      <c r="U19" s="1044"/>
      <c r="V19" s="1282">
        <v>232</v>
      </c>
      <c r="W19" s="1283"/>
      <c r="X19" s="1283"/>
      <c r="Y19" s="1284"/>
      <c r="Z19" s="1031">
        <f t="shared" si="0"/>
        <v>9280</v>
      </c>
      <c r="AA19" s="1032"/>
      <c r="AB19" s="1032"/>
      <c r="AC19" s="1032"/>
      <c r="AD19" s="1032"/>
      <c r="AE19" s="1033"/>
    </row>
    <row r="20" spans="2:35" ht="19.5" customHeight="1" x14ac:dyDescent="0.35">
      <c r="B20" s="1017"/>
      <c r="C20" s="1013"/>
      <c r="D20" s="1013"/>
      <c r="E20" s="1013"/>
      <c r="F20" s="1013"/>
      <c r="G20" s="1348" t="s">
        <v>473</v>
      </c>
      <c r="H20" s="1349"/>
      <c r="I20" s="1349"/>
      <c r="J20" s="1349"/>
      <c r="K20" s="1349"/>
      <c r="L20" s="1349"/>
      <c r="M20" s="1349"/>
      <c r="N20" s="1349"/>
      <c r="O20" s="1349"/>
      <c r="P20" s="1349"/>
      <c r="Q20" s="1350"/>
      <c r="R20" s="1042">
        <v>40</v>
      </c>
      <c r="S20" s="1043"/>
      <c r="T20" s="1043"/>
      <c r="U20" s="1044"/>
      <c r="V20" s="1031">
        <v>232</v>
      </c>
      <c r="W20" s="1032"/>
      <c r="X20" s="1032"/>
      <c r="Y20" s="1033"/>
      <c r="Z20" s="1031">
        <f t="shared" si="0"/>
        <v>9280</v>
      </c>
      <c r="AA20" s="1032"/>
      <c r="AB20" s="1032"/>
      <c r="AC20" s="1032"/>
      <c r="AD20" s="1032"/>
      <c r="AE20" s="1033"/>
    </row>
    <row r="21" spans="2:35" ht="19.5" customHeight="1" x14ac:dyDescent="0.35">
      <c r="B21" s="1017"/>
      <c r="C21" s="1013"/>
      <c r="D21" s="1013"/>
      <c r="E21" s="1013"/>
      <c r="F21" s="1013"/>
      <c r="G21" s="1348" t="s">
        <v>739</v>
      </c>
      <c r="H21" s="1349"/>
      <c r="I21" s="1349"/>
      <c r="J21" s="1349"/>
      <c r="K21" s="1349"/>
      <c r="L21" s="1349"/>
      <c r="M21" s="1349"/>
      <c r="N21" s="1349"/>
      <c r="O21" s="1349"/>
      <c r="P21" s="1349"/>
      <c r="Q21" s="1350"/>
      <c r="R21" s="1042">
        <v>1</v>
      </c>
      <c r="S21" s="1043"/>
      <c r="T21" s="1043"/>
      <c r="U21" s="1044"/>
      <c r="V21" s="1282">
        <v>2266</v>
      </c>
      <c r="W21" s="1283"/>
      <c r="X21" s="1283"/>
      <c r="Y21" s="1284"/>
      <c r="Z21" s="1031">
        <f t="shared" si="0"/>
        <v>2266</v>
      </c>
      <c r="AA21" s="1032"/>
      <c r="AB21" s="1032"/>
      <c r="AC21" s="1032"/>
      <c r="AD21" s="1032"/>
      <c r="AE21" s="1033"/>
    </row>
    <row r="22" spans="2:35" ht="19.5" customHeight="1" x14ac:dyDescent="0.35">
      <c r="B22" s="1017"/>
      <c r="C22" s="1013"/>
      <c r="D22" s="1013"/>
      <c r="E22" s="1013"/>
      <c r="F22" s="1013"/>
      <c r="G22" s="1348" t="s">
        <v>707</v>
      </c>
      <c r="H22" s="1349"/>
      <c r="I22" s="1349"/>
      <c r="J22" s="1349"/>
      <c r="K22" s="1349"/>
      <c r="L22" s="1349"/>
      <c r="M22" s="1349"/>
      <c r="N22" s="1349"/>
      <c r="O22" s="1349"/>
      <c r="P22" s="1349"/>
      <c r="Q22" s="1350"/>
      <c r="R22" s="1042">
        <v>15</v>
      </c>
      <c r="S22" s="1043"/>
      <c r="T22" s="1043"/>
      <c r="U22" s="1044"/>
      <c r="V22" s="1282">
        <v>452</v>
      </c>
      <c r="W22" s="1283"/>
      <c r="X22" s="1283"/>
      <c r="Y22" s="1284"/>
      <c r="Z22" s="1031">
        <f t="shared" ref="Z22" si="1">+R22*V22</f>
        <v>6780</v>
      </c>
      <c r="AA22" s="1032"/>
      <c r="AB22" s="1032"/>
      <c r="AC22" s="1032"/>
      <c r="AD22" s="1032"/>
      <c r="AE22" s="1033"/>
    </row>
    <row r="23" spans="2:35" ht="19.5" customHeight="1" x14ac:dyDescent="0.35">
      <c r="B23" s="1017"/>
      <c r="C23" s="1013"/>
      <c r="D23" s="1013"/>
      <c r="E23" s="1013"/>
      <c r="F23" s="1013"/>
      <c r="G23" s="1348" t="s">
        <v>503</v>
      </c>
      <c r="H23" s="1349"/>
      <c r="I23" s="1349"/>
      <c r="J23" s="1349"/>
      <c r="K23" s="1349"/>
      <c r="L23" s="1349"/>
      <c r="M23" s="1349"/>
      <c r="N23" s="1349"/>
      <c r="O23" s="1349"/>
      <c r="P23" s="1349"/>
      <c r="Q23" s="1350"/>
      <c r="R23" s="1042">
        <v>10</v>
      </c>
      <c r="S23" s="1043"/>
      <c r="T23" s="1043"/>
      <c r="U23" s="1044"/>
      <c r="V23" s="1282">
        <v>2202</v>
      </c>
      <c r="W23" s="1283"/>
      <c r="X23" s="1283"/>
      <c r="Y23" s="1284"/>
      <c r="Z23" s="1031">
        <f t="shared" ref="Z23" si="2">+R23*V23</f>
        <v>22020</v>
      </c>
      <c r="AA23" s="1032"/>
      <c r="AB23" s="1032"/>
      <c r="AC23" s="1032"/>
      <c r="AD23" s="1032"/>
      <c r="AE23" s="1033"/>
    </row>
    <row r="24" spans="2:35" ht="19.5" customHeight="1" x14ac:dyDescent="0.35">
      <c r="B24" s="1017"/>
      <c r="C24" s="1013"/>
      <c r="D24" s="1013"/>
      <c r="E24" s="1013"/>
      <c r="F24" s="1013"/>
      <c r="G24" s="1348" t="s">
        <v>751</v>
      </c>
      <c r="H24" s="1349"/>
      <c r="I24" s="1349"/>
      <c r="J24" s="1349"/>
      <c r="K24" s="1349"/>
      <c r="L24" s="1349"/>
      <c r="M24" s="1349"/>
      <c r="N24" s="1349"/>
      <c r="O24" s="1349"/>
      <c r="P24" s="1349"/>
      <c r="Q24" s="1350"/>
      <c r="R24" s="1042">
        <v>2</v>
      </c>
      <c r="S24" s="1043"/>
      <c r="T24" s="1043"/>
      <c r="U24" s="1044"/>
      <c r="V24" s="1282">
        <v>494</v>
      </c>
      <c r="W24" s="1283"/>
      <c r="X24" s="1283"/>
      <c r="Y24" s="1284"/>
      <c r="Z24" s="1031">
        <f t="shared" ref="Z24" si="3">+R24*V24</f>
        <v>988</v>
      </c>
      <c r="AA24" s="1032"/>
      <c r="AB24" s="1032"/>
      <c r="AC24" s="1032"/>
      <c r="AD24" s="1032"/>
      <c r="AE24" s="1033"/>
      <c r="AI24" s="702"/>
    </row>
    <row r="25" spans="2:35" ht="19.5" customHeight="1" x14ac:dyDescent="0.35">
      <c r="B25" s="1017"/>
      <c r="C25" s="1013"/>
      <c r="D25" s="1013"/>
      <c r="E25" s="1013"/>
      <c r="F25" s="1013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042"/>
      <c r="S25" s="1043"/>
      <c r="T25" s="1043"/>
      <c r="U25" s="1044"/>
      <c r="V25" s="1282"/>
      <c r="W25" s="1283"/>
      <c r="X25" s="1283"/>
      <c r="Y25" s="1284"/>
      <c r="Z25" s="1031"/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3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042"/>
      <c r="S26" s="1043"/>
      <c r="T26" s="1043"/>
      <c r="U26" s="1044"/>
      <c r="V26" s="1282"/>
      <c r="W26" s="1283"/>
      <c r="X26" s="1283"/>
      <c r="Y26" s="1284"/>
      <c r="Z26" s="1031"/>
      <c r="AA26" s="1032"/>
      <c r="AB26" s="1032"/>
      <c r="AC26" s="1032"/>
      <c r="AD26" s="1032"/>
      <c r="AE26" s="1033"/>
    </row>
    <row r="27" spans="2:35" ht="19.5" customHeight="1" x14ac:dyDescent="0.35">
      <c r="B27" s="1017"/>
      <c r="C27" s="1013"/>
      <c r="D27" s="1013"/>
      <c r="E27" s="1013"/>
      <c r="F27" s="1013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042"/>
      <c r="S27" s="1043"/>
      <c r="T27" s="1043"/>
      <c r="U27" s="1044"/>
      <c r="V27" s="1282"/>
      <c r="W27" s="1283"/>
      <c r="X27" s="1283"/>
      <c r="Y27" s="1284"/>
      <c r="Z27" s="1031"/>
      <c r="AA27" s="1032"/>
      <c r="AB27" s="1032"/>
      <c r="AC27" s="1032"/>
      <c r="AD27" s="1032"/>
      <c r="AE27" s="1033"/>
    </row>
    <row r="28" spans="2:35" ht="19.5" customHeight="1" x14ac:dyDescent="0.35">
      <c r="B28" s="1017"/>
      <c r="C28" s="1013"/>
      <c r="D28" s="1013"/>
      <c r="E28" s="1013"/>
      <c r="F28" s="1013"/>
      <c r="G28" s="1287"/>
      <c r="H28" s="1288"/>
      <c r="I28" s="1288"/>
      <c r="J28" s="1288"/>
      <c r="K28" s="1288"/>
      <c r="L28" s="1288"/>
      <c r="M28" s="1288"/>
      <c r="N28" s="1288"/>
      <c r="O28" s="1288"/>
      <c r="P28" s="1288"/>
      <c r="Q28" s="1289"/>
      <c r="R28" s="1017"/>
      <c r="S28" s="1013"/>
      <c r="T28" s="1013"/>
      <c r="U28" s="1014"/>
      <c r="V28" s="1147"/>
      <c r="W28" s="1148"/>
      <c r="X28" s="1148"/>
      <c r="Y28" s="1149"/>
      <c r="Z28" s="1022"/>
      <c r="AA28" s="1124"/>
      <c r="AB28" s="1124"/>
      <c r="AC28" s="1124"/>
      <c r="AD28" s="1124"/>
      <c r="AE28" s="1125"/>
    </row>
    <row r="29" spans="2:35" ht="19.5" customHeight="1" x14ac:dyDescent="0.35">
      <c r="B29" s="1140"/>
      <c r="C29" s="1141"/>
      <c r="D29" s="1141"/>
      <c r="E29" s="1141"/>
      <c r="F29" s="1107"/>
      <c r="G29" s="1140"/>
      <c r="H29" s="1141"/>
      <c r="I29" s="1141"/>
      <c r="J29" s="1141"/>
      <c r="K29" s="1141"/>
      <c r="L29" s="1141"/>
      <c r="M29" s="1141"/>
      <c r="N29" s="1141"/>
      <c r="O29" s="1141"/>
      <c r="P29" s="1141"/>
      <c r="Q29" s="1142"/>
      <c r="R29" s="1334"/>
      <c r="S29" s="1144"/>
      <c r="T29" s="1144"/>
      <c r="U29" s="1335"/>
      <c r="V29" s="1245"/>
      <c r="W29" s="1229"/>
      <c r="X29" s="1229"/>
      <c r="Y29" s="1246"/>
      <c r="Z29" s="1022"/>
      <c r="AA29" s="1124"/>
      <c r="AB29" s="1124"/>
      <c r="AC29" s="1124"/>
      <c r="AD29" s="1124"/>
      <c r="AE29" s="1125"/>
    </row>
    <row r="30" spans="2:35" ht="19.5" customHeight="1" x14ac:dyDescent="0.35">
      <c r="B30" s="1017"/>
      <c r="C30" s="1013"/>
      <c r="D30" s="1013"/>
      <c r="E30" s="1013"/>
      <c r="F30" s="1013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017"/>
      <c r="S30" s="1013"/>
      <c r="T30" s="1013"/>
      <c r="U30" s="1014"/>
      <c r="V30" s="1282"/>
      <c r="W30" s="1283"/>
      <c r="X30" s="1283"/>
      <c r="Y30" s="1284"/>
      <c r="Z30" s="1031"/>
      <c r="AA30" s="1032"/>
      <c r="AB30" s="1032"/>
      <c r="AC30" s="1032"/>
      <c r="AD30" s="1032"/>
      <c r="AE30" s="1033"/>
    </row>
    <row r="31" spans="2:35" ht="19.5" customHeight="1" x14ac:dyDescent="0.35">
      <c r="B31" s="1017"/>
      <c r="C31" s="1013"/>
      <c r="D31" s="1013"/>
      <c r="E31" s="1013"/>
      <c r="F31" s="1013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017"/>
      <c r="S31" s="1013"/>
      <c r="T31" s="1013"/>
      <c r="U31" s="1014"/>
      <c r="V31" s="1282"/>
      <c r="W31" s="1283"/>
      <c r="X31" s="1283"/>
      <c r="Y31" s="1284"/>
      <c r="Z31" s="1031"/>
      <c r="AA31" s="1032"/>
      <c r="AB31" s="1032"/>
      <c r="AC31" s="1032"/>
      <c r="AD31" s="1032"/>
      <c r="AE31" s="1033"/>
    </row>
    <row r="32" spans="2:35" ht="19.5" customHeight="1" x14ac:dyDescent="0.35">
      <c r="B32" s="1017"/>
      <c r="C32" s="1013"/>
      <c r="D32" s="1013"/>
      <c r="E32" s="1013"/>
      <c r="F32" s="1013"/>
      <c r="G32" s="1287"/>
      <c r="H32" s="1288"/>
      <c r="I32" s="1288"/>
      <c r="J32" s="1288"/>
      <c r="K32" s="1288"/>
      <c r="L32" s="1288"/>
      <c r="M32" s="1288"/>
      <c r="N32" s="1288"/>
      <c r="O32" s="1288"/>
      <c r="P32" s="1288"/>
      <c r="Q32" s="1289"/>
      <c r="R32" s="1017"/>
      <c r="S32" s="1013"/>
      <c r="T32" s="1013"/>
      <c r="U32" s="1014"/>
      <c r="V32" s="1147"/>
      <c r="W32" s="1148"/>
      <c r="X32" s="1148"/>
      <c r="Y32" s="1149"/>
      <c r="Z32" s="1022"/>
      <c r="AA32" s="1124"/>
      <c r="AB32" s="1124"/>
      <c r="AC32" s="1124"/>
      <c r="AD32" s="1124"/>
      <c r="AE32" s="1125"/>
    </row>
    <row r="33" spans="2:31" x14ac:dyDescent="0.35">
      <c r="B33" s="1017"/>
      <c r="C33" s="1013"/>
      <c r="D33" s="1013"/>
      <c r="E33" s="1013"/>
      <c r="F33" s="1013"/>
      <c r="G33" s="1287"/>
      <c r="H33" s="1288"/>
      <c r="I33" s="1288"/>
      <c r="J33" s="1288"/>
      <c r="K33" s="1288"/>
      <c r="L33" s="1288"/>
      <c r="M33" s="1288"/>
      <c r="N33" s="1288"/>
      <c r="O33" s="1288"/>
      <c r="P33" s="1288"/>
      <c r="Q33" s="1289"/>
      <c r="R33" s="1017"/>
      <c r="S33" s="1013"/>
      <c r="T33" s="1013"/>
      <c r="U33" s="1014"/>
      <c r="V33" s="1147"/>
      <c r="W33" s="1148"/>
      <c r="X33" s="1148"/>
      <c r="Y33" s="1149"/>
      <c r="Z33" s="1022"/>
      <c r="AA33" s="1124"/>
      <c r="AB33" s="1124"/>
      <c r="AC33" s="1124"/>
      <c r="AD33" s="1124"/>
      <c r="AE33" s="1125"/>
    </row>
    <row r="34" spans="2:31" x14ac:dyDescent="0.35">
      <c r="B34" s="1140"/>
      <c r="C34" s="1141"/>
      <c r="D34" s="1141"/>
      <c r="E34" s="1141"/>
      <c r="F34" s="1107"/>
      <c r="G34" s="1140"/>
      <c r="H34" s="1141"/>
      <c r="I34" s="1141"/>
      <c r="J34" s="1141"/>
      <c r="K34" s="1141"/>
      <c r="L34" s="1141"/>
      <c r="M34" s="1141"/>
      <c r="N34" s="1141"/>
      <c r="O34" s="1141"/>
      <c r="P34" s="1141"/>
      <c r="Q34" s="1142"/>
      <c r="R34" s="1334"/>
      <c r="S34" s="1144"/>
      <c r="T34" s="1144"/>
      <c r="U34" s="1335"/>
      <c r="V34" s="1245"/>
      <c r="W34" s="1229"/>
      <c r="X34" s="1229"/>
      <c r="Y34" s="1246"/>
      <c r="Z34" s="1022"/>
      <c r="AA34" s="1124"/>
      <c r="AB34" s="1124"/>
      <c r="AC34" s="1124"/>
      <c r="AD34" s="1124"/>
      <c r="AE34" s="1125"/>
    </row>
    <row r="35" spans="2:31" ht="22.5" customHeight="1" x14ac:dyDescent="0.35">
      <c r="B35" s="1017"/>
      <c r="C35" s="1013"/>
      <c r="D35" s="1013"/>
      <c r="E35" s="1013"/>
      <c r="F35" s="1013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017"/>
      <c r="S35" s="1013"/>
      <c r="T35" s="1013"/>
      <c r="U35" s="1014"/>
      <c r="V35" s="1282"/>
      <c r="W35" s="1283"/>
      <c r="X35" s="1283"/>
      <c r="Y35" s="1284"/>
      <c r="Z35" s="1031"/>
      <c r="AA35" s="1032"/>
      <c r="AB35" s="1032"/>
      <c r="AC35" s="1032"/>
      <c r="AD35" s="1032"/>
      <c r="AE35" s="1033"/>
    </row>
    <row r="36" spans="2:31" x14ac:dyDescent="0.35">
      <c r="B36" s="1017"/>
      <c r="C36" s="1013"/>
      <c r="D36" s="1013"/>
      <c r="E36" s="1013"/>
      <c r="F36" s="1013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017"/>
      <c r="S36" s="1013"/>
      <c r="T36" s="1013"/>
      <c r="U36" s="1014"/>
      <c r="V36" s="1282"/>
      <c r="W36" s="1283"/>
      <c r="X36" s="1283"/>
      <c r="Y36" s="1284"/>
      <c r="Z36" s="1031"/>
      <c r="AA36" s="1032"/>
      <c r="AB36" s="1032"/>
      <c r="AC36" s="1032"/>
      <c r="AD36" s="1032"/>
      <c r="AE36" s="1033"/>
    </row>
    <row r="37" spans="2:31" x14ac:dyDescent="0.35">
      <c r="B37" s="1017"/>
      <c r="C37" s="1013"/>
      <c r="D37" s="1013"/>
      <c r="E37" s="1013"/>
      <c r="F37" s="1013"/>
      <c r="G37" s="1287"/>
      <c r="H37" s="1288"/>
      <c r="I37" s="1288"/>
      <c r="J37" s="1288"/>
      <c r="K37" s="1288"/>
      <c r="L37" s="1288"/>
      <c r="M37" s="1288"/>
      <c r="N37" s="1288"/>
      <c r="O37" s="1288"/>
      <c r="P37" s="1288"/>
      <c r="Q37" s="1289"/>
      <c r="R37" s="1017"/>
      <c r="S37" s="1013"/>
      <c r="T37" s="1013"/>
      <c r="U37" s="1014"/>
      <c r="V37" s="1147"/>
      <c r="W37" s="1148"/>
      <c r="X37" s="1148"/>
      <c r="Y37" s="1149"/>
      <c r="Z37" s="1022"/>
      <c r="AA37" s="1124"/>
      <c r="AB37" s="1124"/>
      <c r="AC37" s="1124"/>
      <c r="AD37" s="1124"/>
      <c r="AE37" s="1125"/>
    </row>
    <row r="38" spans="2:31" x14ac:dyDescent="0.35">
      <c r="B38" s="1140"/>
      <c r="C38" s="1141"/>
      <c r="D38" s="1141"/>
      <c r="E38" s="1141"/>
      <c r="F38" s="1107"/>
      <c r="G38" s="1140"/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334"/>
      <c r="S38" s="1144"/>
      <c r="T38" s="1144"/>
      <c r="U38" s="1335"/>
      <c r="V38" s="1245"/>
      <c r="W38" s="1229"/>
      <c r="X38" s="1229"/>
      <c r="Y38" s="1246"/>
      <c r="Z38" s="1022"/>
      <c r="AA38" s="1124"/>
      <c r="AB38" s="1124"/>
      <c r="AC38" s="1124"/>
      <c r="AD38" s="1124"/>
      <c r="AE38" s="1125"/>
    </row>
    <row r="39" spans="2:31" x14ac:dyDescent="0.35">
      <c r="B39" s="1017"/>
      <c r="C39" s="1013"/>
      <c r="D39" s="1013"/>
      <c r="E39" s="1013"/>
      <c r="F39" s="1013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017"/>
      <c r="S39" s="1013"/>
      <c r="T39" s="1013"/>
      <c r="U39" s="1014"/>
      <c r="V39" s="1282"/>
      <c r="W39" s="1283"/>
      <c r="X39" s="1283"/>
      <c r="Y39" s="1284"/>
      <c r="Z39" s="1031"/>
      <c r="AA39" s="1032"/>
      <c r="AB39" s="1032"/>
      <c r="AC39" s="1032"/>
      <c r="AD39" s="1032"/>
      <c r="AE39" s="1033"/>
    </row>
    <row r="40" spans="2:31" x14ac:dyDescent="0.35">
      <c r="B40" s="1017"/>
      <c r="C40" s="1013"/>
      <c r="D40" s="1013"/>
      <c r="E40" s="1013"/>
      <c r="F40" s="1013"/>
      <c r="G40" s="1287"/>
      <c r="H40" s="1288"/>
      <c r="I40" s="1288"/>
      <c r="J40" s="1288"/>
      <c r="K40" s="1288"/>
      <c r="L40" s="1288"/>
      <c r="M40" s="1288"/>
      <c r="N40" s="1288"/>
      <c r="O40" s="1288"/>
      <c r="P40" s="1288"/>
      <c r="Q40" s="1289"/>
      <c r="R40" s="1017"/>
      <c r="S40" s="1013"/>
      <c r="T40" s="1013"/>
      <c r="U40" s="1014"/>
      <c r="V40" s="1147"/>
      <c r="W40" s="1148"/>
      <c r="X40" s="1148"/>
      <c r="Y40" s="1149"/>
      <c r="Z40" s="1022"/>
      <c r="AA40" s="1124"/>
      <c r="AB40" s="1124"/>
      <c r="AC40" s="1124"/>
      <c r="AD40" s="1124"/>
      <c r="AE40" s="1125"/>
    </row>
    <row r="41" spans="2:3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334"/>
      <c r="S41" s="1144"/>
      <c r="T41" s="1144"/>
      <c r="U41" s="1335"/>
      <c r="V41" s="1245"/>
      <c r="W41" s="1229"/>
      <c r="X41" s="1229"/>
      <c r="Y41" s="1246"/>
      <c r="Z41" s="1022"/>
      <c r="AA41" s="1124"/>
      <c r="AB41" s="1124"/>
      <c r="AC41" s="1124"/>
      <c r="AD41" s="1124"/>
      <c r="AE41" s="1125"/>
    </row>
    <row r="42" spans="2:31" x14ac:dyDescent="0.35">
      <c r="B42" s="1017"/>
      <c r="C42" s="1013"/>
      <c r="D42" s="1013"/>
      <c r="E42" s="1013"/>
      <c r="F42" s="1013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017"/>
      <c r="S42" s="1013"/>
      <c r="T42" s="1013"/>
      <c r="U42" s="1014"/>
      <c r="V42" s="1282"/>
      <c r="W42" s="1283"/>
      <c r="X42" s="1283"/>
      <c r="Y42" s="1284"/>
      <c r="Z42" s="1031"/>
      <c r="AA42" s="1032"/>
      <c r="AB42" s="1032"/>
      <c r="AC42" s="1032"/>
      <c r="AD42" s="1032"/>
      <c r="AE42" s="1033"/>
    </row>
    <row r="43" spans="2:31" x14ac:dyDescent="0.35">
      <c r="B43" s="1017"/>
      <c r="C43" s="1013"/>
      <c r="D43" s="1013"/>
      <c r="E43" s="1013"/>
      <c r="F43" s="1013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017"/>
      <c r="S43" s="1013"/>
      <c r="T43" s="1013"/>
      <c r="U43" s="1014"/>
      <c r="V43" s="1282"/>
      <c r="W43" s="1283"/>
      <c r="X43" s="1283"/>
      <c r="Y43" s="1284"/>
      <c r="Z43" s="1031"/>
      <c r="AA43" s="1032"/>
      <c r="AB43" s="1032"/>
      <c r="AC43" s="1032"/>
      <c r="AD43" s="1032"/>
      <c r="AE43" s="1033"/>
    </row>
    <row r="44" spans="2:3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334"/>
      <c r="S44" s="1144"/>
      <c r="T44" s="1144"/>
      <c r="U44" s="1335"/>
      <c r="V44" s="1245"/>
      <c r="W44" s="1229"/>
      <c r="X44" s="1229"/>
      <c r="Y44" s="1246"/>
      <c r="Z44" s="1022"/>
      <c r="AA44" s="1124"/>
      <c r="AB44" s="1124"/>
      <c r="AC44" s="1124"/>
      <c r="AD44" s="1124"/>
      <c r="AE44" s="1125"/>
    </row>
    <row r="45" spans="2:31" ht="16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338"/>
      <c r="S45" s="1160"/>
      <c r="T45" s="1160"/>
      <c r="U45" s="1339"/>
      <c r="V45" s="1343"/>
      <c r="W45" s="1224"/>
      <c r="X45" s="1224"/>
      <c r="Y45" s="1344"/>
      <c r="Z45" s="1234"/>
      <c r="AA45" s="1163"/>
      <c r="AB45" s="1163"/>
      <c r="AC45" s="1163"/>
      <c r="AD45" s="1163"/>
      <c r="AE45" s="1164"/>
    </row>
    <row r="46" spans="2:31" ht="16" thickBot="1" x14ac:dyDescent="0.4">
      <c r="B46" s="1156"/>
      <c r="C46" s="1157"/>
      <c r="D46" s="1157"/>
      <c r="E46" s="1157"/>
      <c r="F46" s="1011"/>
      <c r="G46" s="1156"/>
      <c r="H46" s="1157"/>
      <c r="I46" s="1157"/>
      <c r="J46" s="1157"/>
      <c r="K46" s="1157"/>
      <c r="L46" s="1157"/>
      <c r="M46" s="1157"/>
      <c r="N46" s="1157"/>
      <c r="O46" s="1157"/>
      <c r="P46" s="1157"/>
      <c r="Q46" s="1158"/>
      <c r="R46" s="1338"/>
      <c r="S46" s="1160"/>
      <c r="T46" s="1160"/>
      <c r="U46" s="1339"/>
      <c r="V46" s="1343"/>
      <c r="W46" s="1224"/>
      <c r="X46" s="1224"/>
      <c r="Y46" s="1344"/>
      <c r="Z46" s="1234"/>
      <c r="AA46" s="1163"/>
      <c r="AB46" s="1163"/>
      <c r="AC46" s="1163"/>
      <c r="AD46" s="1163"/>
      <c r="AE46" s="1164"/>
    </row>
    <row r="47" spans="2:31" ht="16" thickBot="1" x14ac:dyDescent="0.4">
      <c r="B47" s="1156"/>
      <c r="C47" s="1157"/>
      <c r="D47" s="1157"/>
      <c r="E47" s="1157"/>
      <c r="F47" s="1011"/>
      <c r="G47" s="1156"/>
      <c r="H47" s="1157"/>
      <c r="I47" s="1157"/>
      <c r="J47" s="1157"/>
      <c r="K47" s="1157"/>
      <c r="L47" s="1157"/>
      <c r="M47" s="1157"/>
      <c r="N47" s="1157"/>
      <c r="O47" s="1157"/>
      <c r="P47" s="1157"/>
      <c r="Q47" s="1158"/>
      <c r="R47" s="1338"/>
      <c r="S47" s="1160"/>
      <c r="T47" s="1160"/>
      <c r="U47" s="1339"/>
      <c r="V47" s="1343"/>
      <c r="W47" s="1224"/>
      <c r="X47" s="1224"/>
      <c r="Y47" s="1344"/>
      <c r="Z47" s="1234"/>
      <c r="AA47" s="1163"/>
      <c r="AB47" s="1163"/>
      <c r="AC47" s="1163"/>
      <c r="AD47" s="1163"/>
      <c r="AE47" s="1164"/>
    </row>
    <row r="48" spans="2:31" ht="16" thickBot="1" x14ac:dyDescent="0.4">
      <c r="B48" s="1156"/>
      <c r="C48" s="1157"/>
      <c r="D48" s="1157"/>
      <c r="E48" s="1157"/>
      <c r="F48" s="1011"/>
      <c r="G48" s="1156"/>
      <c r="H48" s="1157"/>
      <c r="I48" s="1157"/>
      <c r="J48" s="1157"/>
      <c r="K48" s="1157"/>
      <c r="L48" s="1157"/>
      <c r="M48" s="1157"/>
      <c r="N48" s="1157"/>
      <c r="O48" s="1157"/>
      <c r="P48" s="1157"/>
      <c r="Q48" s="1158"/>
      <c r="R48" s="1338"/>
      <c r="S48" s="1160"/>
      <c r="T48" s="1160"/>
      <c r="U48" s="1339"/>
      <c r="V48" s="1343"/>
      <c r="W48" s="1224"/>
      <c r="X48" s="1224"/>
      <c r="Y48" s="1344"/>
      <c r="Z48" s="1234"/>
      <c r="AA48" s="1163"/>
      <c r="AB48" s="1163"/>
      <c r="AC48" s="1163"/>
      <c r="AD48" s="1163"/>
      <c r="AE48" s="1164"/>
    </row>
    <row r="49" spans="2:31" ht="16" thickBot="1" x14ac:dyDescent="0.4">
      <c r="B49" s="3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8"/>
      <c r="X49" s="8"/>
      <c r="Y49" s="8"/>
      <c r="Z49" s="1003">
        <f>SUM(Z18:AE48)</f>
        <v>69788</v>
      </c>
      <c r="AA49" s="1004"/>
      <c r="AB49" s="1004"/>
      <c r="AC49" s="1004"/>
      <c r="AD49" s="1004"/>
      <c r="AE49" s="1005"/>
    </row>
    <row r="50" spans="2:31" x14ac:dyDescent="0.35">
      <c r="B50" s="3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78"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Z49:AE49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3"/>
  <sheetViews>
    <sheetView topLeftCell="A2" workbookViewId="0">
      <selection activeCell="B2" sqref="B2:AE54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48"/>
      <c r="G2" s="748"/>
      <c r="H2" s="748"/>
      <c r="I2" s="748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46"/>
      <c r="C3" s="747"/>
      <c r="D3" s="747"/>
      <c r="E3" s="747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49"/>
      <c r="Z3" s="749"/>
      <c r="AA3" s="749"/>
      <c r="AB3" s="26"/>
      <c r="AC3" s="26"/>
      <c r="AD3" s="26"/>
      <c r="AE3" s="31"/>
    </row>
    <row r="4" spans="2:33" s="4" customFormat="1" x14ac:dyDescent="0.35">
      <c r="B4" s="746"/>
      <c r="C4" s="747"/>
      <c r="D4" s="747"/>
      <c r="E4" s="747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49"/>
      <c r="Z4" s="749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752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7</v>
      </c>
      <c r="AC8" s="15">
        <v>1</v>
      </c>
      <c r="AD8" s="15">
        <v>6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6.5" customHeight="1" x14ac:dyDescent="0.35">
      <c r="B18" s="1237"/>
      <c r="C18" s="1238"/>
      <c r="D18" s="1238"/>
      <c r="E18" s="1238"/>
      <c r="F18" s="1238"/>
      <c r="G18" s="1039" t="s">
        <v>323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1</v>
      </c>
      <c r="S18" s="1238"/>
      <c r="T18" s="1238"/>
      <c r="U18" s="1239"/>
      <c r="V18" s="1270">
        <v>9587</v>
      </c>
      <c r="W18" s="1271"/>
      <c r="X18" s="1271"/>
      <c r="Y18" s="1272"/>
      <c r="Z18" s="1031">
        <f>+R18*V18</f>
        <v>9587</v>
      </c>
      <c r="AA18" s="1032"/>
      <c r="AB18" s="1032"/>
      <c r="AC18" s="1032"/>
      <c r="AD18" s="1032"/>
      <c r="AE18" s="1033"/>
    </row>
    <row r="19" spans="2:33" ht="19.5" customHeight="1" x14ac:dyDescent="0.35">
      <c r="B19" s="1017"/>
      <c r="C19" s="1013"/>
      <c r="D19" s="1013"/>
      <c r="E19" s="1013"/>
      <c r="F19" s="1013"/>
      <c r="G19" s="1039"/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140"/>
      <c r="S19" s="1040"/>
      <c r="T19" s="1040"/>
      <c r="U19" s="1041"/>
      <c r="V19" s="1273"/>
      <c r="W19" s="1274"/>
      <c r="X19" s="1274"/>
      <c r="Y19" s="1275"/>
      <c r="Z19" s="1031">
        <f t="shared" ref="Z19" si="0">+R19*V19</f>
        <v>0</v>
      </c>
      <c r="AA19" s="1032"/>
      <c r="AB19" s="1032"/>
      <c r="AC19" s="1032"/>
      <c r="AD19" s="1032"/>
      <c r="AE19" s="1033"/>
    </row>
    <row r="20" spans="2:33" ht="19.5" customHeight="1" x14ac:dyDescent="0.35">
      <c r="B20" s="1140"/>
      <c r="C20" s="1040"/>
      <c r="D20" s="1040"/>
      <c r="E20" s="1040"/>
      <c r="F20" s="1320"/>
      <c r="G20" s="1287"/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/>
      <c r="S20" s="1108"/>
      <c r="T20" s="1108"/>
      <c r="U20" s="1109"/>
      <c r="V20" s="1031"/>
      <c r="W20" s="1032"/>
      <c r="X20" s="1032"/>
      <c r="Y20" s="1033"/>
      <c r="Z20" s="1031"/>
      <c r="AA20" s="1032"/>
      <c r="AB20" s="1032"/>
      <c r="AC20" s="1032"/>
      <c r="AD20" s="1032"/>
      <c r="AE20" s="1033"/>
    </row>
    <row r="21" spans="2:33" ht="19.5" customHeight="1" x14ac:dyDescent="0.35">
      <c r="B21" s="1140"/>
      <c r="C21" s="1040"/>
      <c r="D21" s="1040"/>
      <c r="E21" s="1040"/>
      <c r="F21" s="1320"/>
      <c r="G21" s="1039"/>
      <c r="H21" s="1040"/>
      <c r="I21" s="1040"/>
      <c r="J21" s="1040"/>
      <c r="K21" s="1040"/>
      <c r="L21" s="1040"/>
      <c r="M21" s="1040"/>
      <c r="N21" s="1040"/>
      <c r="O21" s="1040"/>
      <c r="P21" s="1040"/>
      <c r="Q21" s="1041"/>
      <c r="R21" s="1140"/>
      <c r="S21" s="1040"/>
      <c r="T21" s="1040"/>
      <c r="U21" s="1041"/>
      <c r="V21" s="1273"/>
      <c r="W21" s="1274"/>
      <c r="X21" s="1274"/>
      <c r="Y21" s="1275"/>
      <c r="Z21" s="1031">
        <f>+R21*V21</f>
        <v>0</v>
      </c>
      <c r="AA21" s="1032"/>
      <c r="AB21" s="1032"/>
      <c r="AC21" s="1032"/>
      <c r="AD21" s="1032"/>
      <c r="AE21" s="1033"/>
    </row>
    <row r="22" spans="2:33" ht="19.5" customHeight="1" x14ac:dyDescent="0.35">
      <c r="B22" s="1140"/>
      <c r="C22" s="1040"/>
      <c r="D22" s="1040"/>
      <c r="E22" s="1040"/>
      <c r="F22" s="1320"/>
      <c r="G22" s="1039"/>
      <c r="H22" s="1040"/>
      <c r="I22" s="1040"/>
      <c r="J22" s="1040"/>
      <c r="K22" s="1040"/>
      <c r="L22" s="1040"/>
      <c r="M22" s="1040"/>
      <c r="N22" s="1040"/>
      <c r="O22" s="1040"/>
      <c r="P22" s="1040"/>
      <c r="Q22" s="1041"/>
      <c r="R22" s="1140"/>
      <c r="S22" s="1040"/>
      <c r="T22" s="1040"/>
      <c r="U22" s="1041"/>
      <c r="V22" s="1273"/>
      <c r="W22" s="1274"/>
      <c r="X22" s="1274"/>
      <c r="Y22" s="1275"/>
      <c r="Z22" s="1045"/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039"/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140"/>
      <c r="S23" s="1040"/>
      <c r="T23" s="1040"/>
      <c r="U23" s="1041"/>
      <c r="V23" s="1045"/>
      <c r="W23" s="1046"/>
      <c r="X23" s="1046"/>
      <c r="Y23" s="1278"/>
      <c r="Z23" s="1045"/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140"/>
      <c r="S24" s="1040"/>
      <c r="T24" s="1040"/>
      <c r="U24" s="1041"/>
      <c r="V24" s="1045"/>
      <c r="W24" s="1046"/>
      <c r="X24" s="1046"/>
      <c r="Y24" s="1278"/>
      <c r="Z24" s="1045"/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40"/>
      <c r="S25" s="1040"/>
      <c r="T25" s="1040"/>
      <c r="U25" s="1041"/>
      <c r="V25" s="1273"/>
      <c r="W25" s="1274"/>
      <c r="X25" s="1274"/>
      <c r="Y25" s="1275"/>
      <c r="Z25" s="1045"/>
      <c r="AA25" s="1046"/>
      <c r="AB25" s="1046"/>
      <c r="AC25" s="1046"/>
      <c r="AD25" s="1046"/>
      <c r="AE25" s="1278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045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1"/>
      <c r="X28" s="1301"/>
      <c r="Y28" s="1319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040"/>
      <c r="D29" s="1040"/>
      <c r="E29" s="1040"/>
      <c r="F29" s="1320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040"/>
      <c r="T29" s="1040"/>
      <c r="U29" s="1041"/>
      <c r="V29" s="1045"/>
      <c r="W29" s="1046"/>
      <c r="X29" s="1046"/>
      <c r="Y29" s="1278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273"/>
      <c r="W30" s="1321"/>
      <c r="X30" s="1321"/>
      <c r="Y30" s="1322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141"/>
      <c r="D32" s="1141"/>
      <c r="E32" s="1141"/>
      <c r="F32" s="1107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141"/>
      <c r="T32" s="1141"/>
      <c r="U32" s="1142"/>
      <c r="V32" s="1318"/>
      <c r="W32" s="1301"/>
      <c r="X32" s="1301"/>
      <c r="Y32" s="1319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045"/>
      <c r="W34" s="1046"/>
      <c r="X34" s="1046"/>
      <c r="Y34" s="1278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040"/>
      <c r="D35" s="1040"/>
      <c r="E35" s="1040"/>
      <c r="F35" s="1320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040"/>
      <c r="T35" s="1040"/>
      <c r="U35" s="1041"/>
      <c r="V35" s="1273"/>
      <c r="W35" s="1274"/>
      <c r="X35" s="1274"/>
      <c r="Y35" s="1275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273"/>
      <c r="W36" s="1321"/>
      <c r="X36" s="1321"/>
      <c r="Y36" s="1322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140"/>
      <c r="S38" s="1141"/>
      <c r="T38" s="1141"/>
      <c r="U38" s="1142"/>
      <c r="V38" s="1318"/>
      <c r="W38" s="1301"/>
      <c r="X38" s="1301"/>
      <c r="Y38" s="1319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19.5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ht="9" customHeight="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7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14.25" customHeight="1" x14ac:dyDescent="0.35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6" hidden="1" customHeight="1" thickBot="1" x14ac:dyDescent="0.4">
      <c r="B47" s="1140"/>
      <c r="C47" s="1141"/>
      <c r="D47" s="1141"/>
      <c r="E47" s="1141"/>
      <c r="F47" s="1107"/>
      <c r="G47" s="1039"/>
      <c r="H47" s="1040"/>
      <c r="I47" s="1040"/>
      <c r="J47" s="1040"/>
      <c r="K47" s="1040"/>
      <c r="L47" s="1040"/>
      <c r="M47" s="1040"/>
      <c r="N47" s="1040"/>
      <c r="O47" s="1040"/>
      <c r="P47" s="1040"/>
      <c r="Q47" s="1041"/>
      <c r="R47" s="1334"/>
      <c r="S47" s="1144"/>
      <c r="T47" s="1144"/>
      <c r="U47" s="1335"/>
      <c r="V47" s="1318"/>
      <c r="W47" s="1302"/>
      <c r="X47" s="1302"/>
      <c r="Y47" s="1336"/>
      <c r="Z47" s="1045"/>
      <c r="AA47" s="1046"/>
      <c r="AB47" s="1046"/>
      <c r="AC47" s="1046"/>
      <c r="AD47" s="1046"/>
      <c r="AE47" s="1278"/>
    </row>
    <row r="48" spans="2:31" ht="16" thickBot="1" x14ac:dyDescent="0.4">
      <c r="B48" s="1156"/>
      <c r="C48" s="1157"/>
      <c r="D48" s="1157"/>
      <c r="E48" s="1157"/>
      <c r="F48" s="1011"/>
      <c r="G48" s="1337"/>
      <c r="H48" s="1253"/>
      <c r="I48" s="1253"/>
      <c r="J48" s="1253"/>
      <c r="K48" s="1253"/>
      <c r="L48" s="1253"/>
      <c r="M48" s="1253"/>
      <c r="N48" s="1253"/>
      <c r="O48" s="1253"/>
      <c r="P48" s="1253"/>
      <c r="Q48" s="1254"/>
      <c r="R48" s="1338"/>
      <c r="S48" s="1160"/>
      <c r="T48" s="1160"/>
      <c r="U48" s="1339"/>
      <c r="V48" s="1340"/>
      <c r="W48" s="1341"/>
      <c r="X48" s="1341"/>
      <c r="Y48" s="1342"/>
      <c r="Z48" s="1094"/>
      <c r="AA48" s="1279"/>
      <c r="AB48" s="1279"/>
      <c r="AC48" s="1279"/>
      <c r="AD48" s="1279"/>
      <c r="AE48" s="1280"/>
    </row>
    <row r="49" spans="2:31" ht="16" thickBot="1" x14ac:dyDescent="0.4">
      <c r="B49" s="1323"/>
      <c r="C49" s="1324"/>
      <c r="D49" s="1324"/>
      <c r="E49" s="1324"/>
      <c r="F49" s="1325"/>
      <c r="G49" s="1326"/>
      <c r="H49" s="1327"/>
      <c r="I49" s="1327"/>
      <c r="J49" s="1327"/>
      <c r="K49" s="1327"/>
      <c r="L49" s="1327"/>
      <c r="M49" s="1327"/>
      <c r="N49" s="1327"/>
      <c r="O49" s="1327"/>
      <c r="P49" s="1327"/>
      <c r="Q49" s="1327"/>
      <c r="R49" s="1328"/>
      <c r="S49" s="1329"/>
      <c r="T49" s="1329"/>
      <c r="U49" s="1329"/>
      <c r="V49" s="1330">
        <v>0</v>
      </c>
      <c r="W49" s="1331"/>
      <c r="X49" s="1331"/>
      <c r="Y49" s="1331"/>
      <c r="Z49" s="1332">
        <f t="shared" ref="Z49" si="1">+R49*V49</f>
        <v>0</v>
      </c>
      <c r="AA49" s="1332"/>
      <c r="AB49" s="1332"/>
      <c r="AC49" s="1332"/>
      <c r="AD49" s="1332"/>
      <c r="AE49" s="13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303">
        <f>SUM(Z18:AE49)</f>
        <v>9587</v>
      </c>
      <c r="AA50" s="1304"/>
      <c r="AB50" s="1304"/>
      <c r="AC50" s="1304"/>
      <c r="AD50" s="1304"/>
      <c r="AE50" s="1305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115" t="s">
        <v>19</v>
      </c>
      <c r="F52" s="1115"/>
      <c r="G52" s="1115"/>
      <c r="H52" s="1115"/>
      <c r="I52" s="1115"/>
      <c r="J52" s="1115"/>
      <c r="K52" s="1115"/>
      <c r="L52" s="1115"/>
      <c r="M52" s="1115"/>
      <c r="N52" s="1115"/>
      <c r="O52" s="1115"/>
      <c r="P52" s="1115"/>
      <c r="Q52" s="11"/>
      <c r="R52" s="11"/>
      <c r="S52" s="11"/>
      <c r="T52" s="715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8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Z50:AE50"/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B49:F49"/>
    <mergeCell ref="G49:Q49"/>
    <mergeCell ref="R49:U49"/>
    <mergeCell ref="V49:Y49"/>
    <mergeCell ref="Z49:AE4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43"/>
  <sheetViews>
    <sheetView topLeftCell="A7" zoomScaleNormal="100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48"/>
      <c r="G2" s="748"/>
      <c r="H2" s="748"/>
      <c r="I2" s="748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46"/>
      <c r="C3" s="747"/>
      <c r="D3" s="747"/>
      <c r="E3" s="747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49"/>
      <c r="Z3" s="749"/>
      <c r="AA3" s="749"/>
      <c r="AB3" s="26"/>
      <c r="AC3" s="26"/>
      <c r="AD3" s="26"/>
      <c r="AE3" s="31"/>
    </row>
    <row r="4" spans="2:33" s="4" customFormat="1" x14ac:dyDescent="0.35">
      <c r="B4" s="746"/>
      <c r="C4" s="747"/>
      <c r="D4" s="747"/>
      <c r="E4" s="747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49"/>
      <c r="Z4" s="749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753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0</v>
      </c>
      <c r="AB8" s="318">
        <v>7</v>
      </c>
      <c r="AC8" s="318">
        <v>1</v>
      </c>
      <c r="AD8" s="318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658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1:34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1:34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1:34" ht="19.5" customHeight="1" x14ac:dyDescent="0.35">
      <c r="B19" s="1017"/>
      <c r="C19" s="1013"/>
      <c r="D19" s="1013"/>
      <c r="E19" s="1013"/>
      <c r="F19" s="1018"/>
      <c r="G19" s="1093" t="s">
        <v>245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017">
        <v>10</v>
      </c>
      <c r="S19" s="1013"/>
      <c r="T19" s="1013"/>
      <c r="U19" s="1014"/>
      <c r="V19" s="1031">
        <v>494</v>
      </c>
      <c r="W19" s="1034"/>
      <c r="X19" s="1034"/>
      <c r="Y19" s="1035"/>
      <c r="Z19" s="1103">
        <f t="shared" ref="Z19:Z21" si="0">+R19*V19</f>
        <v>4940</v>
      </c>
      <c r="AA19" s="1285"/>
      <c r="AB19" s="1285"/>
      <c r="AC19" s="1285"/>
      <c r="AD19" s="1285"/>
      <c r="AE19" s="1286"/>
    </row>
    <row r="20" spans="1:34" ht="19.5" customHeight="1" x14ac:dyDescent="0.35">
      <c r="A20" s="1" t="s">
        <v>685</v>
      </c>
      <c r="B20" s="1017"/>
      <c r="C20" s="1013"/>
      <c r="D20" s="1013"/>
      <c r="E20" s="1013"/>
      <c r="F20" s="1018"/>
      <c r="G20" s="1093" t="s">
        <v>40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017">
        <v>1</v>
      </c>
      <c r="S20" s="1013"/>
      <c r="T20" s="1013"/>
      <c r="U20" s="1014"/>
      <c r="V20" s="1031">
        <v>2266</v>
      </c>
      <c r="W20" s="1034"/>
      <c r="X20" s="1034"/>
      <c r="Y20" s="1035"/>
      <c r="Z20" s="1103">
        <f t="shared" si="0"/>
        <v>2266</v>
      </c>
      <c r="AA20" s="1285"/>
      <c r="AB20" s="1285"/>
      <c r="AC20" s="1285"/>
      <c r="AD20" s="1285"/>
      <c r="AE20" s="1286"/>
      <c r="AH20" s="702">
        <f>SUM(Z19:AE25)</f>
        <v>45554</v>
      </c>
    </row>
    <row r="21" spans="1:34" ht="19.5" customHeight="1" x14ac:dyDescent="0.35">
      <c r="B21" s="1017"/>
      <c r="C21" s="1013"/>
      <c r="D21" s="1013"/>
      <c r="E21" s="1013"/>
      <c r="F21" s="1018"/>
      <c r="G21" s="1093" t="s">
        <v>323</v>
      </c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017">
        <v>4</v>
      </c>
      <c r="S21" s="1013"/>
      <c r="T21" s="1013"/>
      <c r="U21" s="1014"/>
      <c r="V21" s="1031">
        <v>9587</v>
      </c>
      <c r="W21" s="1034"/>
      <c r="X21" s="1034"/>
      <c r="Y21" s="1035"/>
      <c r="Z21" s="1103">
        <f t="shared" si="0"/>
        <v>38348</v>
      </c>
      <c r="AA21" s="1285"/>
      <c r="AB21" s="1285"/>
      <c r="AC21" s="1285"/>
      <c r="AD21" s="1285"/>
      <c r="AE21" s="1286"/>
    </row>
    <row r="22" spans="1:34" ht="19.5" customHeight="1" x14ac:dyDescent="0.35">
      <c r="B22" s="1017"/>
      <c r="C22" s="1013"/>
      <c r="D22" s="1013"/>
      <c r="E22" s="1013"/>
      <c r="F22" s="1018"/>
      <c r="G22" s="1093"/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017"/>
      <c r="S22" s="1013"/>
      <c r="T22" s="1013"/>
      <c r="U22" s="1014"/>
      <c r="V22" s="1031"/>
      <c r="W22" s="1034"/>
      <c r="X22" s="1034"/>
      <c r="Y22" s="1035"/>
      <c r="Z22" s="1103"/>
      <c r="AA22" s="1285"/>
      <c r="AB22" s="1285"/>
      <c r="AC22" s="1285"/>
      <c r="AD22" s="1285"/>
      <c r="AE22" s="1286"/>
    </row>
    <row r="23" spans="1:34" x14ac:dyDescent="0.35">
      <c r="B23" s="1017"/>
      <c r="C23" s="1013"/>
      <c r="D23" s="1013"/>
      <c r="E23" s="1013"/>
      <c r="F23" s="1018"/>
      <c r="G23" s="1093"/>
      <c r="H23" s="1040"/>
      <c r="I23" s="1040"/>
      <c r="J23" s="1040"/>
      <c r="K23" s="1040"/>
      <c r="L23" s="1040"/>
      <c r="M23" s="1040"/>
      <c r="N23" s="1040"/>
      <c r="O23" s="1040"/>
      <c r="P23" s="1040"/>
      <c r="Q23" s="1040"/>
      <c r="R23" s="1017"/>
      <c r="S23" s="1013"/>
      <c r="T23" s="1013"/>
      <c r="U23" s="1014"/>
      <c r="V23" s="1031"/>
      <c r="W23" s="1034"/>
      <c r="X23" s="1034"/>
      <c r="Y23" s="1035"/>
      <c r="Z23" s="1103"/>
      <c r="AA23" s="1285"/>
      <c r="AB23" s="1285"/>
      <c r="AC23" s="1285"/>
      <c r="AD23" s="1285"/>
      <c r="AE23" s="1286"/>
    </row>
    <row r="24" spans="1:34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31"/>
      <c r="W24" s="1034"/>
      <c r="X24" s="1034"/>
      <c r="Y24" s="1035"/>
      <c r="Z24" s="1103"/>
      <c r="AA24" s="1285"/>
      <c r="AB24" s="1285"/>
      <c r="AC24" s="1285"/>
      <c r="AD24" s="1285"/>
      <c r="AE24" s="1286"/>
    </row>
    <row r="25" spans="1:34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31"/>
      <c r="W25" s="1034"/>
      <c r="X25" s="1034"/>
      <c r="Y25" s="1035"/>
      <c r="Z25" s="1103"/>
      <c r="AA25" s="1285"/>
      <c r="AB25" s="1285"/>
      <c r="AC25" s="1285"/>
      <c r="AD25" s="1285"/>
      <c r="AE25" s="1286"/>
    </row>
    <row r="26" spans="1:34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31"/>
      <c r="W26" s="1034"/>
      <c r="X26" s="1034"/>
      <c r="Y26" s="1035"/>
      <c r="Z26" s="1103"/>
      <c r="AA26" s="1285"/>
      <c r="AB26" s="1285"/>
      <c r="AC26" s="1285"/>
      <c r="AD26" s="1285"/>
      <c r="AE26" s="1286"/>
    </row>
    <row r="27" spans="1:34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22"/>
      <c r="W27" s="1023"/>
      <c r="X27" s="1023"/>
      <c r="Y27" s="1024"/>
      <c r="Z27" s="1012"/>
      <c r="AA27" s="1015"/>
      <c r="AB27" s="1015"/>
      <c r="AC27" s="1015"/>
      <c r="AD27" s="1015"/>
      <c r="AE27" s="1016"/>
    </row>
    <row r="28" spans="1:34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1:34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1:34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1:34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22"/>
      <c r="W31" s="1023"/>
      <c r="X31" s="1023"/>
      <c r="Y31" s="1024"/>
      <c r="Z31" s="1012"/>
      <c r="AA31" s="1015"/>
      <c r="AB31" s="1015"/>
      <c r="AC31" s="1015"/>
      <c r="AD31" s="1015"/>
      <c r="AE31" s="1016"/>
    </row>
    <row r="32" spans="1:34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22"/>
      <c r="W32" s="1023"/>
      <c r="X32" s="1023"/>
      <c r="Y32" s="102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008"/>
      <c r="S36" s="1009"/>
      <c r="T36" s="1009"/>
      <c r="U36" s="1010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008"/>
      <c r="S37" s="1009"/>
      <c r="T37" s="1009"/>
      <c r="U37" s="1010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6" thickBot="1" x14ac:dyDescent="0.4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8"/>
      <c r="X38" s="8"/>
      <c r="Y38" s="8"/>
      <c r="Z38" s="1003">
        <f>SUM(Z19:AE37)</f>
        <v>45554</v>
      </c>
      <c r="AA38" s="1004"/>
      <c r="AB38" s="1004"/>
      <c r="AC38" s="1004"/>
      <c r="AD38" s="1004"/>
      <c r="AE38" s="1005"/>
    </row>
    <row r="39" spans="2:31" x14ac:dyDescent="0.3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745"/>
      <c r="F40" s="745"/>
      <c r="G40" s="745"/>
      <c r="H40" s="745"/>
      <c r="I40" s="745"/>
      <c r="J40" s="745"/>
      <c r="K40" s="745"/>
      <c r="L40" s="745"/>
      <c r="M40" s="745"/>
      <c r="N40" s="745"/>
      <c r="O40" s="745"/>
      <c r="P40" s="745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4"/>
      <c r="R41" s="7" t="s">
        <v>18</v>
      </c>
      <c r="S41" s="4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16" thickBot="1" x14ac:dyDescent="0.4"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2"/>
    </row>
  </sheetData>
  <mergeCells count="117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E41:P41"/>
    <mergeCell ref="T41:AD41"/>
    <mergeCell ref="E42:P42"/>
    <mergeCell ref="B37:F37"/>
    <mergeCell ref="G37:Q37"/>
    <mergeCell ref="R37:U37"/>
    <mergeCell ref="V37:Y37"/>
    <mergeCell ref="Z37:AE37"/>
    <mergeCell ref="Z38:AE38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2"/>
  <sheetViews>
    <sheetView topLeftCell="A8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48"/>
      <c r="G2" s="748"/>
      <c r="H2" s="748"/>
      <c r="I2" s="748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46"/>
      <c r="C3" s="747"/>
      <c r="D3" s="747"/>
      <c r="E3" s="747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49"/>
      <c r="Z3" s="749"/>
      <c r="AA3" s="749"/>
      <c r="AB3" s="26"/>
      <c r="AC3" s="26"/>
      <c r="AD3" s="26"/>
      <c r="AE3" s="31"/>
    </row>
    <row r="4" spans="2:33" s="4" customFormat="1" x14ac:dyDescent="0.35">
      <c r="B4" s="746"/>
      <c r="C4" s="747"/>
      <c r="D4" s="747"/>
      <c r="E4" s="747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49"/>
      <c r="Z4" s="749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754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7</v>
      </c>
      <c r="AC8" s="15">
        <v>2</v>
      </c>
      <c r="AD8" s="15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9.5" customHeight="1" x14ac:dyDescent="0.35">
      <c r="B18" s="1017"/>
      <c r="C18" s="1013"/>
      <c r="D18" s="1013"/>
      <c r="E18" s="1013"/>
      <c r="F18" s="1013"/>
      <c r="G18" s="1348" t="s">
        <v>323</v>
      </c>
      <c r="H18" s="1349"/>
      <c r="I18" s="1349"/>
      <c r="J18" s="1349"/>
      <c r="K18" s="1349"/>
      <c r="L18" s="1349"/>
      <c r="M18" s="1349"/>
      <c r="N18" s="1349"/>
      <c r="O18" s="1349"/>
      <c r="P18" s="1349"/>
      <c r="Q18" s="1350"/>
      <c r="R18" s="1042">
        <v>1</v>
      </c>
      <c r="S18" s="1043"/>
      <c r="T18" s="1043"/>
      <c r="U18" s="1044"/>
      <c r="V18" s="1282">
        <v>9587</v>
      </c>
      <c r="W18" s="1283"/>
      <c r="X18" s="1283"/>
      <c r="Y18" s="1284"/>
      <c r="Z18" s="1031">
        <f t="shared" ref="Z18:Z23" si="0">+R18*V18</f>
        <v>9587</v>
      </c>
      <c r="AA18" s="1032"/>
      <c r="AB18" s="1032"/>
      <c r="AC18" s="1032"/>
      <c r="AD18" s="1032"/>
      <c r="AE18" s="1033"/>
      <c r="AF18" s="754"/>
    </row>
    <row r="19" spans="2:35" ht="19.5" customHeight="1" x14ac:dyDescent="0.35">
      <c r="B19" s="1017"/>
      <c r="C19" s="1013"/>
      <c r="D19" s="1013"/>
      <c r="E19" s="1013"/>
      <c r="F19" s="1013"/>
      <c r="G19" s="1348" t="s">
        <v>485</v>
      </c>
      <c r="H19" s="1349"/>
      <c r="I19" s="1349"/>
      <c r="J19" s="1349"/>
      <c r="K19" s="1349"/>
      <c r="L19" s="1349"/>
      <c r="M19" s="1349"/>
      <c r="N19" s="1349"/>
      <c r="O19" s="1349"/>
      <c r="P19" s="1349"/>
      <c r="Q19" s="1350"/>
      <c r="R19" s="1042">
        <v>40</v>
      </c>
      <c r="S19" s="1043"/>
      <c r="T19" s="1043"/>
      <c r="U19" s="1044"/>
      <c r="V19" s="1282">
        <v>232</v>
      </c>
      <c r="W19" s="1283"/>
      <c r="X19" s="1283"/>
      <c r="Y19" s="1284"/>
      <c r="Z19" s="1031">
        <f t="shared" si="0"/>
        <v>9280</v>
      </c>
      <c r="AA19" s="1032"/>
      <c r="AB19" s="1032"/>
      <c r="AC19" s="1032"/>
      <c r="AD19" s="1032"/>
      <c r="AE19" s="1033"/>
      <c r="AF19" s="754"/>
    </row>
    <row r="20" spans="2:35" ht="19.5" customHeight="1" x14ac:dyDescent="0.35">
      <c r="B20" s="1017"/>
      <c r="C20" s="1013"/>
      <c r="D20" s="1013"/>
      <c r="E20" s="1013"/>
      <c r="F20" s="1013"/>
      <c r="G20" s="1348" t="s">
        <v>473</v>
      </c>
      <c r="H20" s="1349"/>
      <c r="I20" s="1349"/>
      <c r="J20" s="1349"/>
      <c r="K20" s="1349"/>
      <c r="L20" s="1349"/>
      <c r="M20" s="1349"/>
      <c r="N20" s="1349"/>
      <c r="O20" s="1349"/>
      <c r="P20" s="1349"/>
      <c r="Q20" s="1350"/>
      <c r="R20" s="1042">
        <v>40</v>
      </c>
      <c r="S20" s="1043"/>
      <c r="T20" s="1043"/>
      <c r="U20" s="1044"/>
      <c r="V20" s="1031">
        <v>232</v>
      </c>
      <c r="W20" s="1032"/>
      <c r="X20" s="1032"/>
      <c r="Y20" s="1033"/>
      <c r="Z20" s="1031">
        <f t="shared" si="0"/>
        <v>9280</v>
      </c>
      <c r="AA20" s="1032"/>
      <c r="AB20" s="1032"/>
      <c r="AC20" s="1032"/>
      <c r="AD20" s="1032"/>
      <c r="AE20" s="1033"/>
      <c r="AF20" s="754"/>
    </row>
    <row r="21" spans="2:35" ht="19.5" customHeight="1" x14ac:dyDescent="0.35">
      <c r="B21" s="1017"/>
      <c r="C21" s="1013"/>
      <c r="D21" s="1013"/>
      <c r="E21" s="1013"/>
      <c r="F21" s="1013"/>
      <c r="G21" s="1348" t="s">
        <v>739</v>
      </c>
      <c r="H21" s="1349"/>
      <c r="I21" s="1349"/>
      <c r="J21" s="1349"/>
      <c r="K21" s="1349"/>
      <c r="L21" s="1349"/>
      <c r="M21" s="1349"/>
      <c r="N21" s="1349"/>
      <c r="O21" s="1349"/>
      <c r="P21" s="1349"/>
      <c r="Q21" s="1350"/>
      <c r="R21" s="1042">
        <v>2</v>
      </c>
      <c r="S21" s="1043"/>
      <c r="T21" s="1043"/>
      <c r="U21" s="1044"/>
      <c r="V21" s="1282">
        <v>2266</v>
      </c>
      <c r="W21" s="1283"/>
      <c r="X21" s="1283"/>
      <c r="Y21" s="1284"/>
      <c r="Z21" s="1031">
        <f t="shared" si="0"/>
        <v>4532</v>
      </c>
      <c r="AA21" s="1032"/>
      <c r="AB21" s="1032"/>
      <c r="AC21" s="1032"/>
      <c r="AD21" s="1032"/>
      <c r="AE21" s="1033"/>
      <c r="AF21" s="754"/>
    </row>
    <row r="22" spans="2:35" ht="19.5" customHeight="1" x14ac:dyDescent="0.35">
      <c r="B22" s="1017"/>
      <c r="C22" s="1013"/>
      <c r="D22" s="1013"/>
      <c r="E22" s="1013"/>
      <c r="F22" s="1013"/>
      <c r="G22" s="1348" t="s">
        <v>503</v>
      </c>
      <c r="H22" s="1349"/>
      <c r="I22" s="1349"/>
      <c r="J22" s="1349"/>
      <c r="K22" s="1349"/>
      <c r="L22" s="1349"/>
      <c r="M22" s="1349"/>
      <c r="N22" s="1349"/>
      <c r="O22" s="1349"/>
      <c r="P22" s="1349"/>
      <c r="Q22" s="1350"/>
      <c r="R22" s="1042">
        <v>15</v>
      </c>
      <c r="S22" s="1043"/>
      <c r="T22" s="1043"/>
      <c r="U22" s="1044"/>
      <c r="V22" s="1282">
        <v>2202</v>
      </c>
      <c r="W22" s="1283"/>
      <c r="X22" s="1283"/>
      <c r="Y22" s="1284"/>
      <c r="Z22" s="1031">
        <f t="shared" si="0"/>
        <v>33030</v>
      </c>
      <c r="AA22" s="1032"/>
      <c r="AB22" s="1032"/>
      <c r="AC22" s="1032"/>
      <c r="AD22" s="1032"/>
      <c r="AE22" s="1033"/>
      <c r="AF22" s="754"/>
    </row>
    <row r="23" spans="2:35" ht="19.5" customHeight="1" x14ac:dyDescent="0.35">
      <c r="B23" s="1017"/>
      <c r="C23" s="1013"/>
      <c r="D23" s="1013"/>
      <c r="E23" s="1013"/>
      <c r="F23" s="1013"/>
      <c r="G23" s="1348" t="s">
        <v>293</v>
      </c>
      <c r="H23" s="1349"/>
      <c r="I23" s="1349"/>
      <c r="J23" s="1349"/>
      <c r="K23" s="1349"/>
      <c r="L23" s="1349"/>
      <c r="M23" s="1349"/>
      <c r="N23" s="1349"/>
      <c r="O23" s="1349"/>
      <c r="P23" s="1349"/>
      <c r="Q23" s="1350"/>
      <c r="R23" s="1042">
        <v>1</v>
      </c>
      <c r="S23" s="1043"/>
      <c r="T23" s="1043"/>
      <c r="U23" s="1044"/>
      <c r="V23" s="1282">
        <v>511</v>
      </c>
      <c r="W23" s="1283"/>
      <c r="X23" s="1283"/>
      <c r="Y23" s="1284"/>
      <c r="Z23" s="1031">
        <f t="shared" si="0"/>
        <v>511</v>
      </c>
      <c r="AA23" s="1032"/>
      <c r="AB23" s="1032"/>
      <c r="AC23" s="1032"/>
      <c r="AD23" s="1032"/>
      <c r="AE23" s="1033"/>
      <c r="AF23" s="754"/>
      <c r="AI23" s="702"/>
    </row>
    <row r="24" spans="2:35" ht="19.5" customHeight="1" x14ac:dyDescent="0.35">
      <c r="B24" s="1017"/>
      <c r="C24" s="1013"/>
      <c r="D24" s="1013"/>
      <c r="E24" s="1013"/>
      <c r="F24" s="1013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042"/>
      <c r="S24" s="1043"/>
      <c r="T24" s="1043"/>
      <c r="U24" s="1044"/>
      <c r="V24" s="1282"/>
      <c r="W24" s="1283"/>
      <c r="X24" s="1283"/>
      <c r="Y24" s="1284"/>
      <c r="Z24" s="1031"/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3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042"/>
      <c r="S25" s="1043"/>
      <c r="T25" s="1043"/>
      <c r="U25" s="1044"/>
      <c r="V25" s="1282"/>
      <c r="W25" s="1283"/>
      <c r="X25" s="1283"/>
      <c r="Y25" s="1284"/>
      <c r="Z25" s="1031"/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3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042"/>
      <c r="S26" s="1043"/>
      <c r="T26" s="1043"/>
      <c r="U26" s="1044"/>
      <c r="V26" s="1282"/>
      <c r="W26" s="1283"/>
      <c r="X26" s="1283"/>
      <c r="Y26" s="1284"/>
      <c r="Z26" s="1031"/>
      <c r="AA26" s="1032"/>
      <c r="AB26" s="1032"/>
      <c r="AC26" s="1032"/>
      <c r="AD26" s="1032"/>
      <c r="AE26" s="1033"/>
    </row>
    <row r="27" spans="2:35" ht="19.5" customHeight="1" x14ac:dyDescent="0.35">
      <c r="B27" s="1017"/>
      <c r="C27" s="1013"/>
      <c r="D27" s="1013"/>
      <c r="E27" s="1013"/>
      <c r="F27" s="1013"/>
      <c r="G27" s="1287"/>
      <c r="H27" s="1288"/>
      <c r="I27" s="1288"/>
      <c r="J27" s="1288"/>
      <c r="K27" s="1288"/>
      <c r="L27" s="1288"/>
      <c r="M27" s="1288"/>
      <c r="N27" s="1288"/>
      <c r="O27" s="1288"/>
      <c r="P27" s="1288"/>
      <c r="Q27" s="1289"/>
      <c r="R27" s="1017"/>
      <c r="S27" s="1013"/>
      <c r="T27" s="1013"/>
      <c r="U27" s="1014"/>
      <c r="V27" s="1147"/>
      <c r="W27" s="1148"/>
      <c r="X27" s="1148"/>
      <c r="Y27" s="1149"/>
      <c r="Z27" s="1022"/>
      <c r="AA27" s="1124"/>
      <c r="AB27" s="1124"/>
      <c r="AC27" s="1124"/>
      <c r="AD27" s="1124"/>
      <c r="AE27" s="1125"/>
    </row>
    <row r="28" spans="2:35" ht="19.5" customHeight="1" x14ac:dyDescent="0.35">
      <c r="B28" s="1140"/>
      <c r="C28" s="1141"/>
      <c r="D28" s="1141"/>
      <c r="E28" s="1141"/>
      <c r="F28" s="1107"/>
      <c r="G28" s="1140"/>
      <c r="H28" s="1141"/>
      <c r="I28" s="1141"/>
      <c r="J28" s="1141"/>
      <c r="K28" s="1141"/>
      <c r="L28" s="1141"/>
      <c r="M28" s="1141"/>
      <c r="N28" s="1141"/>
      <c r="O28" s="1141"/>
      <c r="P28" s="1141"/>
      <c r="Q28" s="1142"/>
      <c r="R28" s="1334"/>
      <c r="S28" s="1144"/>
      <c r="T28" s="1144"/>
      <c r="U28" s="1335"/>
      <c r="V28" s="1245"/>
      <c r="W28" s="1229"/>
      <c r="X28" s="1229"/>
      <c r="Y28" s="1246"/>
      <c r="Z28" s="1022"/>
      <c r="AA28" s="1124"/>
      <c r="AB28" s="1124"/>
      <c r="AC28" s="1124"/>
      <c r="AD28" s="1124"/>
      <c r="AE28" s="1125"/>
    </row>
    <row r="29" spans="2:35" ht="19.5" customHeight="1" x14ac:dyDescent="0.35">
      <c r="B29" s="1017"/>
      <c r="C29" s="1013"/>
      <c r="D29" s="1013"/>
      <c r="E29" s="1013"/>
      <c r="F29" s="1013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017"/>
      <c r="S29" s="1013"/>
      <c r="T29" s="1013"/>
      <c r="U29" s="1014"/>
      <c r="V29" s="1282"/>
      <c r="W29" s="1283"/>
      <c r="X29" s="1283"/>
      <c r="Y29" s="1284"/>
      <c r="Z29" s="1031"/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3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017"/>
      <c r="S30" s="1013"/>
      <c r="T30" s="1013"/>
      <c r="U30" s="1014"/>
      <c r="V30" s="1282"/>
      <c r="W30" s="1283"/>
      <c r="X30" s="1283"/>
      <c r="Y30" s="1284"/>
      <c r="Z30" s="1031"/>
      <c r="AA30" s="1032"/>
      <c r="AB30" s="1032"/>
      <c r="AC30" s="1032"/>
      <c r="AD30" s="1032"/>
      <c r="AE30" s="1033"/>
    </row>
    <row r="31" spans="2:35" ht="19.5" customHeight="1" x14ac:dyDescent="0.35">
      <c r="B31" s="1017"/>
      <c r="C31" s="1013"/>
      <c r="D31" s="1013"/>
      <c r="E31" s="1013"/>
      <c r="F31" s="1013"/>
      <c r="G31" s="1287"/>
      <c r="H31" s="1288"/>
      <c r="I31" s="1288"/>
      <c r="J31" s="1288"/>
      <c r="K31" s="1288"/>
      <c r="L31" s="1288"/>
      <c r="M31" s="1288"/>
      <c r="N31" s="1288"/>
      <c r="O31" s="1288"/>
      <c r="P31" s="1288"/>
      <c r="Q31" s="1289"/>
      <c r="R31" s="1017"/>
      <c r="S31" s="1013"/>
      <c r="T31" s="1013"/>
      <c r="U31" s="1014"/>
      <c r="V31" s="1147"/>
      <c r="W31" s="1148"/>
      <c r="X31" s="1148"/>
      <c r="Y31" s="1149"/>
      <c r="Z31" s="1022"/>
      <c r="AA31" s="1124"/>
      <c r="AB31" s="1124"/>
      <c r="AC31" s="1124"/>
      <c r="AD31" s="1124"/>
      <c r="AE31" s="1125"/>
    </row>
    <row r="32" spans="2:35" x14ac:dyDescent="0.35">
      <c r="B32" s="1017"/>
      <c r="C32" s="1013"/>
      <c r="D32" s="1013"/>
      <c r="E32" s="1013"/>
      <c r="F32" s="1013"/>
      <c r="G32" s="1287"/>
      <c r="H32" s="1288"/>
      <c r="I32" s="1288"/>
      <c r="J32" s="1288"/>
      <c r="K32" s="1288"/>
      <c r="L32" s="1288"/>
      <c r="M32" s="1288"/>
      <c r="N32" s="1288"/>
      <c r="O32" s="1288"/>
      <c r="P32" s="1288"/>
      <c r="Q32" s="1289"/>
      <c r="R32" s="1017"/>
      <c r="S32" s="1013"/>
      <c r="T32" s="1013"/>
      <c r="U32" s="1014"/>
      <c r="V32" s="1147"/>
      <c r="W32" s="1148"/>
      <c r="X32" s="1148"/>
      <c r="Y32" s="1149"/>
      <c r="Z32" s="1022"/>
      <c r="AA32" s="1124"/>
      <c r="AB32" s="1124"/>
      <c r="AC32" s="1124"/>
      <c r="AD32" s="1124"/>
      <c r="AE32" s="1125"/>
    </row>
    <row r="33" spans="2:31" x14ac:dyDescent="0.35">
      <c r="B33" s="1140"/>
      <c r="C33" s="1141"/>
      <c r="D33" s="1141"/>
      <c r="E33" s="1141"/>
      <c r="F33" s="1107"/>
      <c r="G33" s="1140"/>
      <c r="H33" s="1141"/>
      <c r="I33" s="1141"/>
      <c r="J33" s="1141"/>
      <c r="K33" s="1141"/>
      <c r="L33" s="1141"/>
      <c r="M33" s="1141"/>
      <c r="N33" s="1141"/>
      <c r="O33" s="1141"/>
      <c r="P33" s="1141"/>
      <c r="Q33" s="1142"/>
      <c r="R33" s="1334"/>
      <c r="S33" s="1144"/>
      <c r="T33" s="1144"/>
      <c r="U33" s="1335"/>
      <c r="V33" s="1245"/>
      <c r="W33" s="1229"/>
      <c r="X33" s="1229"/>
      <c r="Y33" s="1246"/>
      <c r="Z33" s="1022"/>
      <c r="AA33" s="1124"/>
      <c r="AB33" s="1124"/>
      <c r="AC33" s="1124"/>
      <c r="AD33" s="1124"/>
      <c r="AE33" s="1125"/>
    </row>
    <row r="34" spans="2:31" ht="22.5" customHeight="1" x14ac:dyDescent="0.35">
      <c r="B34" s="1017"/>
      <c r="C34" s="1013"/>
      <c r="D34" s="1013"/>
      <c r="E34" s="1013"/>
      <c r="F34" s="1013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017"/>
      <c r="S34" s="1013"/>
      <c r="T34" s="1013"/>
      <c r="U34" s="1014"/>
      <c r="V34" s="1282"/>
      <c r="W34" s="1283"/>
      <c r="X34" s="1283"/>
      <c r="Y34" s="1284"/>
      <c r="Z34" s="1031"/>
      <c r="AA34" s="1032"/>
      <c r="AB34" s="1032"/>
      <c r="AC34" s="1032"/>
      <c r="AD34" s="1032"/>
      <c r="AE34" s="1033"/>
    </row>
    <row r="35" spans="2:31" x14ac:dyDescent="0.35">
      <c r="B35" s="1017"/>
      <c r="C35" s="1013"/>
      <c r="D35" s="1013"/>
      <c r="E35" s="1013"/>
      <c r="F35" s="1013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017"/>
      <c r="S35" s="1013"/>
      <c r="T35" s="1013"/>
      <c r="U35" s="1014"/>
      <c r="V35" s="1282"/>
      <c r="W35" s="1283"/>
      <c r="X35" s="1283"/>
      <c r="Y35" s="1284"/>
      <c r="Z35" s="1031"/>
      <c r="AA35" s="1032"/>
      <c r="AB35" s="1032"/>
      <c r="AC35" s="1032"/>
      <c r="AD35" s="1032"/>
      <c r="AE35" s="1033"/>
    </row>
    <row r="36" spans="2:31" x14ac:dyDescent="0.35">
      <c r="B36" s="1017"/>
      <c r="C36" s="1013"/>
      <c r="D36" s="1013"/>
      <c r="E36" s="1013"/>
      <c r="F36" s="1013"/>
      <c r="G36" s="1287"/>
      <c r="H36" s="1288"/>
      <c r="I36" s="1288"/>
      <c r="J36" s="1288"/>
      <c r="K36" s="1288"/>
      <c r="L36" s="1288"/>
      <c r="M36" s="1288"/>
      <c r="N36" s="1288"/>
      <c r="O36" s="1288"/>
      <c r="P36" s="1288"/>
      <c r="Q36" s="1289"/>
      <c r="R36" s="1017"/>
      <c r="S36" s="1013"/>
      <c r="T36" s="1013"/>
      <c r="U36" s="1014"/>
      <c r="V36" s="1147"/>
      <c r="W36" s="1148"/>
      <c r="X36" s="1148"/>
      <c r="Y36" s="1149"/>
      <c r="Z36" s="1022"/>
      <c r="AA36" s="1124"/>
      <c r="AB36" s="1124"/>
      <c r="AC36" s="1124"/>
      <c r="AD36" s="1124"/>
      <c r="AE36" s="1125"/>
    </row>
    <row r="37" spans="2:3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334"/>
      <c r="S37" s="1144"/>
      <c r="T37" s="1144"/>
      <c r="U37" s="1335"/>
      <c r="V37" s="1245"/>
      <c r="W37" s="1229"/>
      <c r="X37" s="1229"/>
      <c r="Y37" s="1246"/>
      <c r="Z37" s="1022"/>
      <c r="AA37" s="1124"/>
      <c r="AB37" s="1124"/>
      <c r="AC37" s="1124"/>
      <c r="AD37" s="1124"/>
      <c r="AE37" s="1125"/>
    </row>
    <row r="38" spans="2:31" x14ac:dyDescent="0.35">
      <c r="B38" s="1017"/>
      <c r="C38" s="1013"/>
      <c r="D38" s="1013"/>
      <c r="E38" s="1013"/>
      <c r="F38" s="1013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017"/>
      <c r="S38" s="1013"/>
      <c r="T38" s="1013"/>
      <c r="U38" s="1014"/>
      <c r="V38" s="1282"/>
      <c r="W38" s="1283"/>
      <c r="X38" s="1283"/>
      <c r="Y38" s="1284"/>
      <c r="Z38" s="1031"/>
      <c r="AA38" s="1032"/>
      <c r="AB38" s="1032"/>
      <c r="AC38" s="1032"/>
      <c r="AD38" s="1032"/>
      <c r="AE38" s="1033"/>
    </row>
    <row r="39" spans="2:31" x14ac:dyDescent="0.35">
      <c r="B39" s="1017"/>
      <c r="C39" s="1013"/>
      <c r="D39" s="1013"/>
      <c r="E39" s="1013"/>
      <c r="F39" s="1013"/>
      <c r="G39" s="1287"/>
      <c r="H39" s="1288"/>
      <c r="I39" s="1288"/>
      <c r="J39" s="1288"/>
      <c r="K39" s="1288"/>
      <c r="L39" s="1288"/>
      <c r="M39" s="1288"/>
      <c r="N39" s="1288"/>
      <c r="O39" s="1288"/>
      <c r="P39" s="1288"/>
      <c r="Q39" s="1289"/>
      <c r="R39" s="1017"/>
      <c r="S39" s="1013"/>
      <c r="T39" s="1013"/>
      <c r="U39" s="1014"/>
      <c r="V39" s="1147"/>
      <c r="W39" s="1148"/>
      <c r="X39" s="1148"/>
      <c r="Y39" s="1149"/>
      <c r="Z39" s="1022"/>
      <c r="AA39" s="1124"/>
      <c r="AB39" s="1124"/>
      <c r="AC39" s="1124"/>
      <c r="AD39" s="1124"/>
      <c r="AE39" s="1125"/>
    </row>
    <row r="40" spans="2:3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334"/>
      <c r="S40" s="1144"/>
      <c r="T40" s="1144"/>
      <c r="U40" s="1335"/>
      <c r="V40" s="1245"/>
      <c r="W40" s="1229"/>
      <c r="X40" s="1229"/>
      <c r="Y40" s="1246"/>
      <c r="Z40" s="1022"/>
      <c r="AA40" s="1124"/>
      <c r="AB40" s="1124"/>
      <c r="AC40" s="1124"/>
      <c r="AD40" s="1124"/>
      <c r="AE40" s="1125"/>
    </row>
    <row r="41" spans="2:31" x14ac:dyDescent="0.35">
      <c r="B41" s="1017"/>
      <c r="C41" s="1013"/>
      <c r="D41" s="1013"/>
      <c r="E41" s="1013"/>
      <c r="F41" s="1013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017"/>
      <c r="S41" s="1013"/>
      <c r="T41" s="1013"/>
      <c r="U41" s="1014"/>
      <c r="V41" s="1282"/>
      <c r="W41" s="1283"/>
      <c r="X41" s="1283"/>
      <c r="Y41" s="1284"/>
      <c r="Z41" s="1031"/>
      <c r="AA41" s="1032"/>
      <c r="AB41" s="1032"/>
      <c r="AC41" s="1032"/>
      <c r="AD41" s="1032"/>
      <c r="AE41" s="1033"/>
    </row>
    <row r="42" spans="2:31" x14ac:dyDescent="0.35">
      <c r="B42" s="1017"/>
      <c r="C42" s="1013"/>
      <c r="D42" s="1013"/>
      <c r="E42" s="1013"/>
      <c r="F42" s="1013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017"/>
      <c r="S42" s="1013"/>
      <c r="T42" s="1013"/>
      <c r="U42" s="1014"/>
      <c r="V42" s="1282"/>
      <c r="W42" s="1283"/>
      <c r="X42" s="1283"/>
      <c r="Y42" s="1284"/>
      <c r="Z42" s="1031"/>
      <c r="AA42" s="1032"/>
      <c r="AB42" s="1032"/>
      <c r="AC42" s="1032"/>
      <c r="AD42" s="1032"/>
      <c r="AE42" s="1033"/>
    </row>
    <row r="43" spans="2:3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334"/>
      <c r="S43" s="1144"/>
      <c r="T43" s="1144"/>
      <c r="U43" s="1335"/>
      <c r="V43" s="1245"/>
      <c r="W43" s="1229"/>
      <c r="X43" s="1229"/>
      <c r="Y43" s="1246"/>
      <c r="Z43" s="1022"/>
      <c r="AA43" s="1124"/>
      <c r="AB43" s="1124"/>
      <c r="AC43" s="1124"/>
      <c r="AD43" s="1124"/>
      <c r="AE43" s="1125"/>
    </row>
    <row r="44" spans="2:31" ht="16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338"/>
      <c r="S44" s="1160"/>
      <c r="T44" s="1160"/>
      <c r="U44" s="1339"/>
      <c r="V44" s="1343"/>
      <c r="W44" s="1224"/>
      <c r="X44" s="1224"/>
      <c r="Y44" s="1344"/>
      <c r="Z44" s="1234"/>
      <c r="AA44" s="1163"/>
      <c r="AB44" s="1163"/>
      <c r="AC44" s="1163"/>
      <c r="AD44" s="1163"/>
      <c r="AE44" s="1164"/>
    </row>
    <row r="45" spans="2:31" ht="16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338"/>
      <c r="S45" s="1160"/>
      <c r="T45" s="1160"/>
      <c r="U45" s="1339"/>
      <c r="V45" s="1343"/>
      <c r="W45" s="1224"/>
      <c r="X45" s="1224"/>
      <c r="Y45" s="1344"/>
      <c r="Z45" s="1234"/>
      <c r="AA45" s="1163"/>
      <c r="AB45" s="1163"/>
      <c r="AC45" s="1163"/>
      <c r="AD45" s="1163"/>
      <c r="AE45" s="1164"/>
    </row>
    <row r="46" spans="2:31" ht="16" thickBot="1" x14ac:dyDescent="0.4">
      <c r="B46" s="1156"/>
      <c r="C46" s="1157"/>
      <c r="D46" s="1157"/>
      <c r="E46" s="1157"/>
      <c r="F46" s="1011"/>
      <c r="G46" s="1156"/>
      <c r="H46" s="1157"/>
      <c r="I46" s="1157"/>
      <c r="J46" s="1157"/>
      <c r="K46" s="1157"/>
      <c r="L46" s="1157"/>
      <c r="M46" s="1157"/>
      <c r="N46" s="1157"/>
      <c r="O46" s="1157"/>
      <c r="P46" s="1157"/>
      <c r="Q46" s="1158"/>
      <c r="R46" s="1338"/>
      <c r="S46" s="1160"/>
      <c r="T46" s="1160"/>
      <c r="U46" s="1339"/>
      <c r="V46" s="1343"/>
      <c r="W46" s="1224"/>
      <c r="X46" s="1224"/>
      <c r="Y46" s="1344"/>
      <c r="Z46" s="1234"/>
      <c r="AA46" s="1163"/>
      <c r="AB46" s="1163"/>
      <c r="AC46" s="1163"/>
      <c r="AD46" s="1163"/>
      <c r="AE46" s="1164"/>
    </row>
    <row r="47" spans="2:31" ht="16" thickBot="1" x14ac:dyDescent="0.4">
      <c r="B47" s="1156"/>
      <c r="C47" s="1157"/>
      <c r="D47" s="1157"/>
      <c r="E47" s="1157"/>
      <c r="F47" s="1011"/>
      <c r="G47" s="1156"/>
      <c r="H47" s="1157"/>
      <c r="I47" s="1157"/>
      <c r="J47" s="1157"/>
      <c r="K47" s="1157"/>
      <c r="L47" s="1157"/>
      <c r="M47" s="1157"/>
      <c r="N47" s="1157"/>
      <c r="O47" s="1157"/>
      <c r="P47" s="1157"/>
      <c r="Q47" s="1158"/>
      <c r="R47" s="1338"/>
      <c r="S47" s="1160"/>
      <c r="T47" s="1160"/>
      <c r="U47" s="1339"/>
      <c r="V47" s="1343"/>
      <c r="W47" s="1224"/>
      <c r="X47" s="1224"/>
      <c r="Y47" s="1344"/>
      <c r="Z47" s="1234"/>
      <c r="AA47" s="1163"/>
      <c r="AB47" s="1163"/>
      <c r="AC47" s="1163"/>
      <c r="AD47" s="1163"/>
      <c r="AE47" s="1164"/>
    </row>
    <row r="48" spans="2:31" ht="16" thickBot="1" x14ac:dyDescent="0.4"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8"/>
      <c r="X48" s="8"/>
      <c r="Y48" s="8"/>
      <c r="Z48" s="1003">
        <f>SUM(Z18:AE47)</f>
        <v>66220</v>
      </c>
      <c r="AA48" s="1004"/>
      <c r="AB48" s="1004"/>
      <c r="AC48" s="1004"/>
      <c r="AD48" s="1004"/>
      <c r="AE48" s="1005"/>
    </row>
    <row r="49" spans="2:31" x14ac:dyDescent="0.35">
      <c r="B49" s="3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9" t="s">
        <v>17</v>
      </c>
      <c r="C50" s="4"/>
      <c r="D50" s="4"/>
      <c r="E50" s="1006" t="s">
        <v>0</v>
      </c>
      <c r="F50" s="1006"/>
      <c r="G50" s="1006"/>
      <c r="H50" s="1006"/>
      <c r="I50" s="1006"/>
      <c r="J50" s="1006"/>
      <c r="K50" s="1006"/>
      <c r="L50" s="1006"/>
      <c r="M50" s="1006"/>
      <c r="N50" s="1006"/>
      <c r="O50" s="1006"/>
      <c r="P50" s="1006"/>
      <c r="Q50" s="1155" t="s">
        <v>18</v>
      </c>
      <c r="R50" s="1155"/>
      <c r="S50" s="1155"/>
      <c r="T50" s="1006"/>
      <c r="U50" s="1006"/>
      <c r="V50" s="1006"/>
      <c r="W50" s="1006"/>
      <c r="X50" s="1006"/>
      <c r="Y50" s="1006"/>
      <c r="Z50" s="1006"/>
      <c r="AA50" s="1006"/>
      <c r="AB50" s="1006"/>
      <c r="AC50" s="1006"/>
      <c r="AD50" s="1006"/>
      <c r="AE50" s="6"/>
    </row>
    <row r="51" spans="2:31" x14ac:dyDescent="0.35">
      <c r="B51" s="3"/>
      <c r="C51" s="4"/>
      <c r="D51" s="4"/>
      <c r="E51" s="1007" t="s">
        <v>19</v>
      </c>
      <c r="F51" s="1007"/>
      <c r="G51" s="1007"/>
      <c r="H51" s="1007"/>
      <c r="I51" s="1007"/>
      <c r="J51" s="1007"/>
      <c r="K51" s="1007"/>
      <c r="L51" s="1007"/>
      <c r="M51" s="1007"/>
      <c r="N51" s="1007"/>
      <c r="O51" s="1007"/>
      <c r="P51" s="1007"/>
      <c r="Q51" s="4"/>
      <c r="R51" s="4"/>
      <c r="S51" s="4"/>
      <c r="T51" s="141" t="s">
        <v>28</v>
      </c>
      <c r="U51" s="4"/>
      <c r="V51" s="4"/>
      <c r="W51" s="4"/>
      <c r="X51" s="4"/>
      <c r="Y51" s="4"/>
      <c r="Z51" s="4"/>
      <c r="AA51" s="4"/>
      <c r="AB51" s="4"/>
      <c r="AC51" s="4"/>
      <c r="AD51" s="4"/>
      <c r="AE51" s="6"/>
    </row>
    <row r="52" spans="2:31" ht="16" thickBot="1" x14ac:dyDescent="0.4">
      <c r="B52" s="10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7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2:F22"/>
    <mergeCell ref="G22:Q22"/>
    <mergeCell ref="R22:U22"/>
    <mergeCell ref="V22:Y22"/>
    <mergeCell ref="Z22:AE22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  <mergeCell ref="E50:P50"/>
    <mergeCell ref="Q50:S50"/>
    <mergeCell ref="T50:AD50"/>
    <mergeCell ref="E51:P51"/>
    <mergeCell ref="B47:F47"/>
    <mergeCell ref="G47:Q47"/>
    <mergeCell ref="R47:U47"/>
    <mergeCell ref="V47:Y47"/>
    <mergeCell ref="Z47:AE47"/>
    <mergeCell ref="Z48:AE48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7"/>
  <sheetViews>
    <sheetView topLeftCell="A32" zoomScaleNormal="100" workbookViewId="0">
      <selection activeCell="B2" sqref="B2:AE47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48"/>
      <c r="G2" s="748"/>
      <c r="H2" s="748"/>
      <c r="I2" s="748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46"/>
      <c r="C3" s="747"/>
      <c r="D3" s="747"/>
      <c r="E3" s="747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49"/>
      <c r="Z3" s="749"/>
      <c r="AA3" s="749"/>
      <c r="AB3" s="26"/>
      <c r="AC3" s="26"/>
      <c r="AD3" s="26"/>
      <c r="AE3" s="31"/>
    </row>
    <row r="4" spans="2:33" s="4" customFormat="1" x14ac:dyDescent="0.35">
      <c r="B4" s="746"/>
      <c r="C4" s="747"/>
      <c r="D4" s="747"/>
      <c r="E4" s="747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49"/>
      <c r="Z4" s="749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755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7</v>
      </c>
      <c r="AC8" s="15">
        <v>2</v>
      </c>
      <c r="AD8" s="15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744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245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</v>
      </c>
      <c r="S19" s="1013"/>
      <c r="T19" s="1013"/>
      <c r="U19" s="1014"/>
      <c r="V19" s="1022">
        <v>494</v>
      </c>
      <c r="W19" s="1023"/>
      <c r="X19" s="1023"/>
      <c r="Y19" s="1024"/>
      <c r="Z19" s="1022">
        <f t="shared" ref="Z19:Z34" si="0">+V19*R19</f>
        <v>494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/>
      <c r="S20" s="1013"/>
      <c r="T20" s="1013"/>
      <c r="U20" s="1014"/>
      <c r="V20" s="1022"/>
      <c r="W20" s="1023"/>
      <c r="X20" s="1023"/>
      <c r="Y20" s="1024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/>
      <c r="S21" s="1013"/>
      <c r="T21" s="1013"/>
      <c r="U21" s="1014"/>
      <c r="V21" s="1022">
        <v>0</v>
      </c>
      <c r="W21" s="1023"/>
      <c r="X21" s="1023"/>
      <c r="Y21" s="1024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/>
      <c r="S22" s="1013"/>
      <c r="T22" s="1013"/>
      <c r="U22" s="1014"/>
      <c r="V22" s="1022">
        <v>0</v>
      </c>
      <c r="W22" s="1023"/>
      <c r="X22" s="1023"/>
      <c r="Y22" s="1024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0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/>
      <c r="S23" s="1013"/>
      <c r="T23" s="1013"/>
      <c r="U23" s="1014"/>
      <c r="V23" s="1022">
        <v>0</v>
      </c>
      <c r="W23" s="1023"/>
      <c r="X23" s="1023"/>
      <c r="Y23" s="1024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22">
        <v>0</v>
      </c>
      <c r="W24" s="1023"/>
      <c r="X24" s="1023"/>
      <c r="Y24" s="1024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22">
        <v>0</v>
      </c>
      <c r="W25" s="1023"/>
      <c r="X25" s="1023"/>
      <c r="Y25" s="1024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22">
        <v>0</v>
      </c>
      <c r="W26" s="1023"/>
      <c r="X26" s="1023"/>
      <c r="Y26" s="1024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12">
        <v>0</v>
      </c>
      <c r="W27" s="1013"/>
      <c r="X27" s="1013"/>
      <c r="Y27" s="1014"/>
      <c r="Z27" s="1012">
        <f t="shared" si="0"/>
        <v>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12">
        <v>0</v>
      </c>
      <c r="W28" s="1013"/>
      <c r="X28" s="1013"/>
      <c r="Y28" s="101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>
        <v>0</v>
      </c>
      <c r="W29" s="1013"/>
      <c r="X29" s="1013"/>
      <c r="Y29" s="101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>
        <v>0</v>
      </c>
      <c r="W30" s="1013"/>
      <c r="X30" s="1013"/>
      <c r="Y30" s="1014"/>
      <c r="Z30" s="1012">
        <f t="shared" si="0"/>
        <v>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>
        <v>0</v>
      </c>
      <c r="W31" s="1013"/>
      <c r="X31" s="1013"/>
      <c r="Y31" s="1014"/>
      <c r="Z31" s="1012">
        <f t="shared" si="0"/>
        <v>0</v>
      </c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12">
        <v>0</v>
      </c>
      <c r="W32" s="1013"/>
      <c r="X32" s="1013"/>
      <c r="Y32" s="1014"/>
      <c r="Z32" s="1012">
        <f t="shared" si="0"/>
        <v>0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>
        <v>0</v>
      </c>
      <c r="W33" s="1013"/>
      <c r="X33" s="1013"/>
      <c r="Y33" s="1014"/>
      <c r="Z33" s="1012">
        <f t="shared" si="0"/>
        <v>0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/>
      <c r="S34" s="1013"/>
      <c r="T34" s="1013"/>
      <c r="U34" s="1014"/>
      <c r="V34" s="1012">
        <v>0</v>
      </c>
      <c r="W34" s="1013"/>
      <c r="X34" s="1013"/>
      <c r="Y34" s="1014"/>
      <c r="Z34" s="1012">
        <f t="shared" si="0"/>
        <v>0</v>
      </c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111"/>
      <c r="H35" s="1112"/>
      <c r="I35" s="1112"/>
      <c r="J35" s="1112"/>
      <c r="K35" s="1112"/>
      <c r="L35" s="1112"/>
      <c r="M35" s="1112"/>
      <c r="N35" s="1112"/>
      <c r="O35" s="1112"/>
      <c r="P35" s="1112"/>
      <c r="Q35" s="1113"/>
      <c r="R35" s="1114"/>
      <c r="S35" s="1115"/>
      <c r="T35" s="1115"/>
      <c r="U35" s="1116"/>
      <c r="V35" s="1117"/>
      <c r="W35" s="1112"/>
      <c r="X35" s="1112"/>
      <c r="Y35" s="1113"/>
      <c r="Z35" s="1118"/>
      <c r="AA35" s="1119"/>
      <c r="AB35" s="1119"/>
      <c r="AC35" s="1119"/>
      <c r="AD35" s="1119"/>
      <c r="AE35" s="1120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494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24" customHeight="1" x14ac:dyDescent="0.35">
      <c r="B38" s="7"/>
      <c r="C38" s="4"/>
      <c r="D38" s="4"/>
      <c r="E38" s="1049" t="s">
        <v>0</v>
      </c>
      <c r="F38" s="1049"/>
      <c r="G38" s="1049"/>
      <c r="H38" s="1049"/>
      <c r="I38" s="1049"/>
      <c r="J38" s="1049"/>
      <c r="K38" s="1049"/>
      <c r="L38" s="1049"/>
      <c r="M38" s="1049"/>
      <c r="N38" s="1049"/>
      <c r="O38" s="1049"/>
      <c r="P38" s="1049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1007"/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745"/>
      <c r="F40" s="745"/>
      <c r="G40" s="745"/>
      <c r="H40" s="745"/>
      <c r="I40" s="745"/>
      <c r="J40" s="745"/>
      <c r="K40" s="745"/>
      <c r="L40" s="745"/>
      <c r="M40" s="745"/>
      <c r="N40" s="745"/>
      <c r="O40" s="745"/>
      <c r="P40" s="745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745"/>
      <c r="F41" s="745"/>
      <c r="G41" s="745"/>
      <c r="H41" s="745"/>
      <c r="I41" s="745"/>
      <c r="J41" s="745"/>
      <c r="K41" s="745"/>
      <c r="L41" s="745"/>
      <c r="M41" s="745"/>
      <c r="N41" s="745"/>
      <c r="O41" s="745"/>
      <c r="P41" s="745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745"/>
      <c r="F42" s="745"/>
      <c r="G42" s="745"/>
      <c r="H42" s="745"/>
      <c r="I42" s="745"/>
      <c r="J42" s="745"/>
      <c r="K42" s="745"/>
      <c r="L42" s="745"/>
      <c r="M42" s="745"/>
      <c r="N42" s="745"/>
      <c r="O42" s="745"/>
      <c r="P42" s="745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22.5" customHeight="1" x14ac:dyDescent="0.35">
      <c r="B43" s="9" t="s">
        <v>17</v>
      </c>
      <c r="C43" s="4"/>
      <c r="D43" s="4"/>
      <c r="E43" s="1006" t="s">
        <v>0</v>
      </c>
      <c r="F43" s="1006"/>
      <c r="G43" s="1006"/>
      <c r="H43" s="1006"/>
      <c r="I43" s="1006"/>
      <c r="J43" s="1006"/>
      <c r="K43" s="1006"/>
      <c r="L43" s="1006"/>
      <c r="M43" s="1006"/>
      <c r="N43" s="1006"/>
      <c r="O43" s="1006"/>
      <c r="P43" s="1006"/>
      <c r="Q43" s="4"/>
      <c r="R43" s="7" t="s">
        <v>18</v>
      </c>
      <c r="S43" s="4"/>
      <c r="T43" s="1006"/>
      <c r="U43" s="1006"/>
      <c r="V43" s="1006"/>
      <c r="W43" s="1006"/>
      <c r="X43" s="1006"/>
      <c r="Y43" s="1006"/>
      <c r="Z43" s="1006"/>
      <c r="AA43" s="1006"/>
      <c r="AB43" s="1006"/>
      <c r="AC43" s="1006"/>
      <c r="AD43" s="1006"/>
      <c r="AE43" s="6"/>
    </row>
    <row r="44" spans="2:31" x14ac:dyDescent="0.35">
      <c r="B44" s="3"/>
      <c r="C44" s="4"/>
      <c r="D44" s="4"/>
      <c r="E44" s="1007" t="s">
        <v>19</v>
      </c>
      <c r="F44" s="1007"/>
      <c r="G44" s="1007"/>
      <c r="H44" s="1007"/>
      <c r="I44" s="1007"/>
      <c r="J44" s="1007"/>
      <c r="K44" s="1007"/>
      <c r="L44" s="1007"/>
      <c r="M44" s="1007"/>
      <c r="N44" s="1007"/>
      <c r="O44" s="1007"/>
      <c r="P44" s="1007"/>
      <c r="Q44" s="4"/>
      <c r="R44" s="4"/>
      <c r="S44" s="4"/>
      <c r="T44" s="4" t="s">
        <v>28</v>
      </c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745"/>
      <c r="F45" s="745"/>
      <c r="G45" s="745"/>
      <c r="H45" s="745"/>
      <c r="I45" s="745"/>
      <c r="J45" s="745"/>
      <c r="K45" s="745"/>
      <c r="L45" s="745"/>
      <c r="M45" s="745"/>
      <c r="N45" s="745"/>
      <c r="O45" s="745"/>
      <c r="P45" s="745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745"/>
      <c r="F46" s="745"/>
      <c r="G46" s="745"/>
      <c r="H46" s="745"/>
      <c r="I46" s="745"/>
      <c r="J46" s="745"/>
      <c r="K46" s="745"/>
      <c r="L46" s="745"/>
      <c r="M46" s="745"/>
      <c r="N46" s="745"/>
      <c r="O46" s="745"/>
      <c r="P46" s="745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16" thickBot="1" x14ac:dyDescent="0.4">
      <c r="B47" s="10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2"/>
    </row>
  </sheetData>
  <mergeCells count="109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E38:P38"/>
    <mergeCell ref="E39:P39"/>
    <mergeCell ref="E43:P43"/>
    <mergeCell ref="T43:AD43"/>
    <mergeCell ref="E44:P44"/>
    <mergeCell ref="B35:F35"/>
    <mergeCell ref="G35:Q35"/>
    <mergeCell ref="R35:U35"/>
    <mergeCell ref="V35:Y35"/>
    <mergeCell ref="Z35:AE35"/>
    <mergeCell ref="Z36:AE36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FFFF00"/>
  </sheetPr>
  <dimension ref="B1:AG35"/>
  <sheetViews>
    <sheetView topLeftCell="A16" workbookViewId="0">
      <selection activeCell="G24" sqref="G24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116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0</v>
      </c>
      <c r="AD8" s="15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4.5" customHeight="1" x14ac:dyDescent="0.35">
      <c r="B19" s="1017"/>
      <c r="C19" s="1013"/>
      <c r="D19" s="1013"/>
      <c r="E19" s="1013"/>
      <c r="F19" s="1018"/>
      <c r="G19" s="1121" t="s">
        <v>117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6508760</v>
      </c>
      <c r="W19" s="1023"/>
      <c r="X19" s="1023"/>
      <c r="Y19" s="1024"/>
      <c r="Z19" s="1022">
        <f>+R19*V19</f>
        <v>6508760</v>
      </c>
      <c r="AA19" s="1124"/>
      <c r="AB19" s="1124"/>
      <c r="AC19" s="1124"/>
      <c r="AD19" s="1124"/>
      <c r="AE19" s="1125"/>
    </row>
    <row r="20" spans="2:33" ht="47.25" customHeight="1" x14ac:dyDescent="0.35">
      <c r="B20" s="1017"/>
      <c r="C20" s="1013"/>
      <c r="D20" s="1013"/>
      <c r="E20" s="1013"/>
      <c r="F20" s="1018"/>
      <c r="G20" s="1121" t="s">
        <v>118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2426720</v>
      </c>
      <c r="W20" s="1023"/>
      <c r="X20" s="1023"/>
      <c r="Y20" s="1024"/>
      <c r="Z20" s="1022">
        <f>+R20*V20</f>
        <v>2426720</v>
      </c>
      <c r="AA20" s="1124"/>
      <c r="AB20" s="1124"/>
      <c r="AC20" s="1124"/>
      <c r="AD20" s="1124"/>
      <c r="AE20" s="1125"/>
    </row>
    <row r="21" spans="2:33" ht="62.25" customHeight="1" x14ac:dyDescent="0.35">
      <c r="B21" s="1017"/>
      <c r="C21" s="1013"/>
      <c r="D21" s="1013"/>
      <c r="E21" s="1013"/>
      <c r="F21" s="1018"/>
      <c r="G21" s="1121" t="s">
        <v>119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1730720</v>
      </c>
      <c r="W21" s="1023"/>
      <c r="X21" s="1023"/>
      <c r="Y21" s="1024"/>
      <c r="Z21" s="1022">
        <f t="shared" ref="Z21:Z23" si="0">+R21*V21</f>
        <v>1730720</v>
      </c>
      <c r="AA21" s="1124"/>
      <c r="AB21" s="1124"/>
      <c r="AC21" s="1124"/>
      <c r="AD21" s="1124"/>
      <c r="AE21" s="1125"/>
    </row>
    <row r="22" spans="2:33" ht="47.25" customHeight="1" x14ac:dyDescent="0.35">
      <c r="B22" s="1017"/>
      <c r="C22" s="1013"/>
      <c r="D22" s="1013"/>
      <c r="E22" s="1013"/>
      <c r="F22" s="1018"/>
      <c r="G22" s="1121" t="s">
        <v>393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4780360</v>
      </c>
      <c r="W22" s="1023"/>
      <c r="X22" s="1023"/>
      <c r="Y22" s="1024"/>
      <c r="Z22" s="1022">
        <f t="shared" si="0"/>
        <v>4780360</v>
      </c>
      <c r="AA22" s="1124"/>
      <c r="AB22" s="1124"/>
      <c r="AC22" s="1124"/>
      <c r="AD22" s="1124"/>
      <c r="AE22" s="1125"/>
    </row>
    <row r="23" spans="2:33" ht="49.5" customHeight="1" x14ac:dyDescent="0.35">
      <c r="B23" s="1017"/>
      <c r="C23" s="1013"/>
      <c r="D23" s="1013"/>
      <c r="E23" s="1013"/>
      <c r="F23" s="1018"/>
      <c r="G23" s="1121" t="s">
        <v>78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1</v>
      </c>
      <c r="S23" s="1013"/>
      <c r="T23" s="1013"/>
      <c r="U23" s="1014"/>
      <c r="V23" s="1022">
        <v>332920</v>
      </c>
      <c r="W23" s="1023"/>
      <c r="X23" s="1023"/>
      <c r="Y23" s="1024"/>
      <c r="Z23" s="1022">
        <f t="shared" si="0"/>
        <v>332920</v>
      </c>
      <c r="AA23" s="1124"/>
      <c r="AB23" s="1124"/>
      <c r="AC23" s="1124"/>
      <c r="AD23" s="1124"/>
      <c r="AE23" s="1125"/>
    </row>
    <row r="24" spans="2:33" ht="16" thickBot="1" x14ac:dyDescent="0.4"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 t="s">
        <v>15</v>
      </c>
      <c r="W24" s="8"/>
      <c r="X24" s="8"/>
      <c r="Y24" s="8"/>
      <c r="Z24" s="1128">
        <f>SUM(Z19:AE23)</f>
        <v>15779480</v>
      </c>
      <c r="AA24" s="1129"/>
      <c r="AB24" s="1129"/>
      <c r="AC24" s="1129"/>
      <c r="AD24" s="1129"/>
      <c r="AE24" s="1130"/>
    </row>
    <row r="25" spans="2:33" x14ac:dyDescent="0.35"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6"/>
    </row>
    <row r="26" spans="2:33" ht="24" customHeight="1" x14ac:dyDescent="0.35">
      <c r="B26" s="9" t="s">
        <v>16</v>
      </c>
      <c r="C26" s="4"/>
      <c r="D26" s="4"/>
      <c r="E26" s="1006" t="s">
        <v>0</v>
      </c>
      <c r="F26" s="1006"/>
      <c r="G26" s="1006"/>
      <c r="H26" s="1006"/>
      <c r="I26" s="1006"/>
      <c r="J26" s="1006"/>
      <c r="K26" s="1006"/>
      <c r="L26" s="1006"/>
      <c r="M26" s="1006"/>
      <c r="N26" s="1006"/>
      <c r="O26" s="1006"/>
      <c r="P26" s="1006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6"/>
    </row>
    <row r="27" spans="2:33" x14ac:dyDescent="0.35">
      <c r="B27" s="3"/>
      <c r="C27" s="4"/>
      <c r="D27" s="4"/>
      <c r="E27" s="1007"/>
      <c r="F27" s="1007"/>
      <c r="G27" s="1007"/>
      <c r="H27" s="1007"/>
      <c r="I27" s="1007"/>
      <c r="J27" s="1007"/>
      <c r="K27" s="1007"/>
      <c r="L27" s="1007"/>
      <c r="M27" s="1007"/>
      <c r="N27" s="1007"/>
      <c r="O27" s="1007"/>
      <c r="P27" s="100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6"/>
    </row>
    <row r="28" spans="2:33" x14ac:dyDescent="0.35">
      <c r="B28" s="3"/>
      <c r="C28" s="4"/>
      <c r="D28" s="4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x14ac:dyDescent="0.35">
      <c r="B29" s="3"/>
      <c r="C29" s="4"/>
      <c r="D29" s="4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6"/>
    </row>
    <row r="30" spans="2:33" x14ac:dyDescent="0.35">
      <c r="B30" s="3"/>
      <c r="C30" s="4"/>
      <c r="D30" s="4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ht="22.5" customHeight="1" x14ac:dyDescent="0.35">
      <c r="B31" s="9" t="s">
        <v>17</v>
      </c>
      <c r="C31" s="4"/>
      <c r="D31" s="4"/>
      <c r="E31" s="1006" t="s">
        <v>0</v>
      </c>
      <c r="F31" s="1006"/>
      <c r="G31" s="1006"/>
      <c r="H31" s="1006"/>
      <c r="I31" s="1006"/>
      <c r="J31" s="1006"/>
      <c r="K31" s="1006"/>
      <c r="L31" s="1006"/>
      <c r="M31" s="1006"/>
      <c r="N31" s="1006"/>
      <c r="O31" s="1006"/>
      <c r="P31" s="1006"/>
      <c r="Q31" s="4"/>
      <c r="R31" s="7" t="s">
        <v>18</v>
      </c>
      <c r="S31" s="4"/>
      <c r="T31" s="1006"/>
      <c r="U31" s="1006"/>
      <c r="V31" s="1006"/>
      <c r="W31" s="1006"/>
      <c r="X31" s="1006"/>
      <c r="Y31" s="1006"/>
      <c r="Z31" s="1006"/>
      <c r="AA31" s="1006"/>
      <c r="AB31" s="1006"/>
      <c r="AC31" s="1006"/>
      <c r="AD31" s="1006"/>
      <c r="AE31" s="6"/>
    </row>
    <row r="32" spans="2:33" x14ac:dyDescent="0.35">
      <c r="B32" s="3"/>
      <c r="C32" s="4"/>
      <c r="D32" s="4"/>
      <c r="E32" s="1007" t="s">
        <v>19</v>
      </c>
      <c r="F32" s="1007"/>
      <c r="G32" s="1007"/>
      <c r="H32" s="1007"/>
      <c r="I32" s="1007"/>
      <c r="J32" s="1007"/>
      <c r="K32" s="1007"/>
      <c r="L32" s="1007"/>
      <c r="M32" s="1007"/>
      <c r="N32" s="1007"/>
      <c r="O32" s="1007"/>
      <c r="P32" s="1007"/>
      <c r="Q32" s="4"/>
      <c r="R32" s="4"/>
      <c r="S32" s="4"/>
      <c r="T32" s="4" t="s">
        <v>27</v>
      </c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x14ac:dyDescent="0.35">
      <c r="B33" s="3"/>
      <c r="C33" s="4"/>
      <c r="D33" s="4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x14ac:dyDescent="0.35">
      <c r="B34" s="3"/>
      <c r="C34" s="4"/>
      <c r="D34" s="4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ht="16" thickBot="1" x14ac:dyDescent="0.4">
      <c r="B35" s="10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2"/>
    </row>
  </sheetData>
  <mergeCells count="51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Z23:AE23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E32:P32"/>
    <mergeCell ref="B23:F23"/>
    <mergeCell ref="G23:Q23"/>
    <mergeCell ref="R23:U23"/>
    <mergeCell ref="V23:Y23"/>
    <mergeCell ref="Z24:AE24"/>
    <mergeCell ref="E26:P26"/>
    <mergeCell ref="E27:P27"/>
    <mergeCell ref="E31:P31"/>
    <mergeCell ref="T31:AD3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3"/>
  <sheetViews>
    <sheetView topLeftCell="A5" workbookViewId="0">
      <selection activeCell="AB5" sqref="AB5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48"/>
      <c r="G2" s="748"/>
      <c r="H2" s="748"/>
      <c r="I2" s="748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46"/>
      <c r="C3" s="747"/>
      <c r="D3" s="747"/>
      <c r="E3" s="747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49"/>
      <c r="Z3" s="749"/>
      <c r="AA3" s="749"/>
      <c r="AB3" s="26"/>
      <c r="AC3" s="26"/>
      <c r="AD3" s="26"/>
      <c r="AE3" s="31"/>
    </row>
    <row r="4" spans="2:33" s="4" customFormat="1" x14ac:dyDescent="0.35">
      <c r="B4" s="746"/>
      <c r="C4" s="747"/>
      <c r="D4" s="747"/>
      <c r="E4" s="747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49"/>
      <c r="Z4" s="749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756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7</v>
      </c>
      <c r="AC8" s="15">
        <v>2</v>
      </c>
      <c r="AD8" s="15">
        <v>2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6.5" customHeight="1" x14ac:dyDescent="0.35">
      <c r="B18" s="1237"/>
      <c r="C18" s="1238"/>
      <c r="D18" s="1238"/>
      <c r="E18" s="1238"/>
      <c r="F18" s="1238"/>
      <c r="G18" s="1039" t="s">
        <v>293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7</v>
      </c>
      <c r="S18" s="1238"/>
      <c r="T18" s="1238"/>
      <c r="U18" s="1239"/>
      <c r="V18" s="1270">
        <v>511</v>
      </c>
      <c r="W18" s="1271"/>
      <c r="X18" s="1271"/>
      <c r="Y18" s="1272"/>
      <c r="Z18" s="1031">
        <f>+R18*V18</f>
        <v>3577</v>
      </c>
      <c r="AA18" s="1032"/>
      <c r="AB18" s="1032"/>
      <c r="AC18" s="1032"/>
      <c r="AD18" s="1032"/>
      <c r="AE18" s="1033"/>
    </row>
    <row r="19" spans="2:33" ht="19.5" customHeight="1" x14ac:dyDescent="0.35">
      <c r="B19" s="1017"/>
      <c r="C19" s="1013"/>
      <c r="D19" s="1013"/>
      <c r="E19" s="1013"/>
      <c r="F19" s="1013"/>
      <c r="G19" s="1039" t="s">
        <v>323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140">
        <v>1</v>
      </c>
      <c r="S19" s="1040"/>
      <c r="T19" s="1040"/>
      <c r="U19" s="1041"/>
      <c r="V19" s="1273">
        <v>9587</v>
      </c>
      <c r="W19" s="1274"/>
      <c r="X19" s="1274"/>
      <c r="Y19" s="1275"/>
      <c r="Z19" s="1031">
        <f t="shared" ref="Z19" si="0">+R19*V19</f>
        <v>9587</v>
      </c>
      <c r="AA19" s="1032"/>
      <c r="AB19" s="1032"/>
      <c r="AC19" s="1032"/>
      <c r="AD19" s="1032"/>
      <c r="AE19" s="1033"/>
    </row>
    <row r="20" spans="2:33" ht="19.5" customHeight="1" x14ac:dyDescent="0.35">
      <c r="B20" s="1140"/>
      <c r="C20" s="1040"/>
      <c r="D20" s="1040"/>
      <c r="E20" s="1040"/>
      <c r="F20" s="1320"/>
      <c r="G20" s="1287"/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/>
      <c r="S20" s="1108"/>
      <c r="T20" s="1108"/>
      <c r="U20" s="1109"/>
      <c r="V20" s="1031"/>
      <c r="W20" s="1032"/>
      <c r="X20" s="1032"/>
      <c r="Y20" s="1033"/>
      <c r="Z20" s="1031"/>
      <c r="AA20" s="1032"/>
      <c r="AB20" s="1032"/>
      <c r="AC20" s="1032"/>
      <c r="AD20" s="1032"/>
      <c r="AE20" s="1033"/>
    </row>
    <row r="21" spans="2:33" ht="19.5" customHeight="1" x14ac:dyDescent="0.35">
      <c r="B21" s="1140"/>
      <c r="C21" s="1040"/>
      <c r="D21" s="1040"/>
      <c r="E21" s="1040"/>
      <c r="F21" s="1320"/>
      <c r="G21" s="1039"/>
      <c r="H21" s="1040"/>
      <c r="I21" s="1040"/>
      <c r="J21" s="1040"/>
      <c r="K21" s="1040"/>
      <c r="L21" s="1040"/>
      <c r="M21" s="1040"/>
      <c r="N21" s="1040"/>
      <c r="O21" s="1040"/>
      <c r="P21" s="1040"/>
      <c r="Q21" s="1041"/>
      <c r="R21" s="1140"/>
      <c r="S21" s="1040"/>
      <c r="T21" s="1040"/>
      <c r="U21" s="1041"/>
      <c r="V21" s="1273"/>
      <c r="W21" s="1274"/>
      <c r="X21" s="1274"/>
      <c r="Y21" s="1275"/>
      <c r="Z21" s="1031">
        <f>+R21*V21</f>
        <v>0</v>
      </c>
      <c r="AA21" s="1032"/>
      <c r="AB21" s="1032"/>
      <c r="AC21" s="1032"/>
      <c r="AD21" s="1032"/>
      <c r="AE21" s="1033"/>
    </row>
    <row r="22" spans="2:33" ht="19.5" customHeight="1" x14ac:dyDescent="0.35">
      <c r="B22" s="1140"/>
      <c r="C22" s="1040"/>
      <c r="D22" s="1040"/>
      <c r="E22" s="1040"/>
      <c r="F22" s="1320"/>
      <c r="G22" s="1039"/>
      <c r="H22" s="1040"/>
      <c r="I22" s="1040"/>
      <c r="J22" s="1040"/>
      <c r="K22" s="1040"/>
      <c r="L22" s="1040"/>
      <c r="M22" s="1040"/>
      <c r="N22" s="1040"/>
      <c r="O22" s="1040"/>
      <c r="P22" s="1040"/>
      <c r="Q22" s="1041"/>
      <c r="R22" s="1140"/>
      <c r="S22" s="1040"/>
      <c r="T22" s="1040"/>
      <c r="U22" s="1041"/>
      <c r="V22" s="1273"/>
      <c r="W22" s="1274"/>
      <c r="X22" s="1274"/>
      <c r="Y22" s="1275"/>
      <c r="Z22" s="1045"/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039"/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140"/>
      <c r="S23" s="1040"/>
      <c r="T23" s="1040"/>
      <c r="U23" s="1041"/>
      <c r="V23" s="1045"/>
      <c r="W23" s="1046"/>
      <c r="X23" s="1046"/>
      <c r="Y23" s="1278"/>
      <c r="Z23" s="1045"/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140"/>
      <c r="S24" s="1040"/>
      <c r="T24" s="1040"/>
      <c r="U24" s="1041"/>
      <c r="V24" s="1045"/>
      <c r="W24" s="1046"/>
      <c r="X24" s="1046"/>
      <c r="Y24" s="1278"/>
      <c r="Z24" s="1045"/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40"/>
      <c r="S25" s="1040"/>
      <c r="T25" s="1040"/>
      <c r="U25" s="1041"/>
      <c r="V25" s="1273"/>
      <c r="W25" s="1274"/>
      <c r="X25" s="1274"/>
      <c r="Y25" s="1275"/>
      <c r="Z25" s="1045"/>
      <c r="AA25" s="1046"/>
      <c r="AB25" s="1046"/>
      <c r="AC25" s="1046"/>
      <c r="AD25" s="1046"/>
      <c r="AE25" s="1278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045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1"/>
      <c r="X28" s="1301"/>
      <c r="Y28" s="1319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040"/>
      <c r="D29" s="1040"/>
      <c r="E29" s="1040"/>
      <c r="F29" s="1320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040"/>
      <c r="T29" s="1040"/>
      <c r="U29" s="1041"/>
      <c r="V29" s="1045"/>
      <c r="W29" s="1046"/>
      <c r="X29" s="1046"/>
      <c r="Y29" s="1278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273"/>
      <c r="W30" s="1321"/>
      <c r="X30" s="1321"/>
      <c r="Y30" s="1322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141"/>
      <c r="D32" s="1141"/>
      <c r="E32" s="1141"/>
      <c r="F32" s="1107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141"/>
      <c r="T32" s="1141"/>
      <c r="U32" s="1142"/>
      <c r="V32" s="1318"/>
      <c r="W32" s="1301"/>
      <c r="X32" s="1301"/>
      <c r="Y32" s="1319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045"/>
      <c r="W34" s="1046"/>
      <c r="X34" s="1046"/>
      <c r="Y34" s="1278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040"/>
      <c r="D35" s="1040"/>
      <c r="E35" s="1040"/>
      <c r="F35" s="1320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040"/>
      <c r="T35" s="1040"/>
      <c r="U35" s="1041"/>
      <c r="V35" s="1273"/>
      <c r="W35" s="1274"/>
      <c r="X35" s="1274"/>
      <c r="Y35" s="1275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273"/>
      <c r="W36" s="1321"/>
      <c r="X36" s="1321"/>
      <c r="Y36" s="1322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140"/>
      <c r="S38" s="1141"/>
      <c r="T38" s="1141"/>
      <c r="U38" s="1142"/>
      <c r="V38" s="1318"/>
      <c r="W38" s="1301"/>
      <c r="X38" s="1301"/>
      <c r="Y38" s="1319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19.5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ht="9" customHeight="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7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14.25" customHeight="1" x14ac:dyDescent="0.35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6" hidden="1" customHeight="1" thickBot="1" x14ac:dyDescent="0.4">
      <c r="B47" s="1140"/>
      <c r="C47" s="1141"/>
      <c r="D47" s="1141"/>
      <c r="E47" s="1141"/>
      <c r="F47" s="1107"/>
      <c r="G47" s="1039"/>
      <c r="H47" s="1040"/>
      <c r="I47" s="1040"/>
      <c r="J47" s="1040"/>
      <c r="K47" s="1040"/>
      <c r="L47" s="1040"/>
      <c r="M47" s="1040"/>
      <c r="N47" s="1040"/>
      <c r="O47" s="1040"/>
      <c r="P47" s="1040"/>
      <c r="Q47" s="1041"/>
      <c r="R47" s="1334"/>
      <c r="S47" s="1144"/>
      <c r="T47" s="1144"/>
      <c r="U47" s="1335"/>
      <c r="V47" s="1318"/>
      <c r="W47" s="1302"/>
      <c r="X47" s="1302"/>
      <c r="Y47" s="1336"/>
      <c r="Z47" s="1045"/>
      <c r="AA47" s="1046"/>
      <c r="AB47" s="1046"/>
      <c r="AC47" s="1046"/>
      <c r="AD47" s="1046"/>
      <c r="AE47" s="1278"/>
    </row>
    <row r="48" spans="2:31" ht="16" thickBot="1" x14ac:dyDescent="0.4">
      <c r="B48" s="1156"/>
      <c r="C48" s="1157"/>
      <c r="D48" s="1157"/>
      <c r="E48" s="1157"/>
      <c r="F48" s="1011"/>
      <c r="G48" s="1337"/>
      <c r="H48" s="1253"/>
      <c r="I48" s="1253"/>
      <c r="J48" s="1253"/>
      <c r="K48" s="1253"/>
      <c r="L48" s="1253"/>
      <c r="M48" s="1253"/>
      <c r="N48" s="1253"/>
      <c r="O48" s="1253"/>
      <c r="P48" s="1253"/>
      <c r="Q48" s="1254"/>
      <c r="R48" s="1338"/>
      <c r="S48" s="1160"/>
      <c r="T48" s="1160"/>
      <c r="U48" s="1339"/>
      <c r="V48" s="1340"/>
      <c r="W48" s="1341"/>
      <c r="X48" s="1341"/>
      <c r="Y48" s="1342"/>
      <c r="Z48" s="1094"/>
      <c r="AA48" s="1279"/>
      <c r="AB48" s="1279"/>
      <c r="AC48" s="1279"/>
      <c r="AD48" s="1279"/>
      <c r="AE48" s="1280"/>
    </row>
    <row r="49" spans="2:31" ht="16" thickBot="1" x14ac:dyDescent="0.4">
      <c r="B49" s="1323"/>
      <c r="C49" s="1324"/>
      <c r="D49" s="1324"/>
      <c r="E49" s="1324"/>
      <c r="F49" s="1325"/>
      <c r="G49" s="1326"/>
      <c r="H49" s="1327"/>
      <c r="I49" s="1327"/>
      <c r="J49" s="1327"/>
      <c r="K49" s="1327"/>
      <c r="L49" s="1327"/>
      <c r="M49" s="1327"/>
      <c r="N49" s="1327"/>
      <c r="O49" s="1327"/>
      <c r="P49" s="1327"/>
      <c r="Q49" s="1327"/>
      <c r="R49" s="1328"/>
      <c r="S49" s="1329"/>
      <c r="T49" s="1329"/>
      <c r="U49" s="1329"/>
      <c r="V49" s="1330">
        <v>0</v>
      </c>
      <c r="W49" s="1331"/>
      <c r="X49" s="1331"/>
      <c r="Y49" s="1331"/>
      <c r="Z49" s="1332">
        <f t="shared" ref="Z49" si="1">+R49*V49</f>
        <v>0</v>
      </c>
      <c r="AA49" s="1332"/>
      <c r="AB49" s="1332"/>
      <c r="AC49" s="1332"/>
      <c r="AD49" s="1332"/>
      <c r="AE49" s="13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303">
        <f>SUM(Z18:AE49)</f>
        <v>13164</v>
      </c>
      <c r="AA50" s="1304"/>
      <c r="AB50" s="1304"/>
      <c r="AC50" s="1304"/>
      <c r="AD50" s="1304"/>
      <c r="AE50" s="1305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115" t="s">
        <v>19</v>
      </c>
      <c r="F52" s="1115"/>
      <c r="G52" s="1115"/>
      <c r="H52" s="1115"/>
      <c r="I52" s="1115"/>
      <c r="J52" s="1115"/>
      <c r="K52" s="1115"/>
      <c r="L52" s="1115"/>
      <c r="M52" s="1115"/>
      <c r="N52" s="1115"/>
      <c r="O52" s="1115"/>
      <c r="P52" s="1115"/>
      <c r="Q52" s="11"/>
      <c r="R52" s="11"/>
      <c r="S52" s="11"/>
      <c r="T52" s="715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8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Z50:AE50"/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B49:F49"/>
    <mergeCell ref="G49:Q49"/>
    <mergeCell ref="R49:U49"/>
    <mergeCell ref="V49:Y49"/>
    <mergeCell ref="Z49:AE4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3"/>
  <sheetViews>
    <sheetView topLeftCell="A4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52"/>
      <c r="G2" s="752"/>
      <c r="H2" s="752"/>
      <c r="I2" s="752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50"/>
      <c r="C3" s="751"/>
      <c r="D3" s="751"/>
      <c r="E3" s="751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53"/>
      <c r="Z3" s="753"/>
      <c r="AA3" s="753"/>
      <c r="AB3" s="26"/>
      <c r="AC3" s="26"/>
      <c r="AD3" s="26"/>
      <c r="AE3" s="31"/>
    </row>
    <row r="4" spans="2:33" s="4" customFormat="1" x14ac:dyDescent="0.35">
      <c r="B4" s="750"/>
      <c r="C4" s="751"/>
      <c r="D4" s="751"/>
      <c r="E4" s="751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53"/>
      <c r="Z4" s="753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757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7</v>
      </c>
      <c r="AC8" s="15">
        <v>3</v>
      </c>
      <c r="AD8" s="15">
        <v>1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6.5" customHeight="1" x14ac:dyDescent="0.35">
      <c r="B18" s="1237"/>
      <c r="C18" s="1238"/>
      <c r="D18" s="1238"/>
      <c r="E18" s="1238"/>
      <c r="F18" s="1238"/>
      <c r="G18" s="1039" t="s">
        <v>244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1</v>
      </c>
      <c r="S18" s="1238"/>
      <c r="T18" s="1238"/>
      <c r="U18" s="1239"/>
      <c r="V18" s="1270">
        <v>1000</v>
      </c>
      <c r="W18" s="1271"/>
      <c r="X18" s="1271"/>
      <c r="Y18" s="1272"/>
      <c r="Z18" s="1031">
        <f>+R18*V18</f>
        <v>1000</v>
      </c>
      <c r="AA18" s="1032"/>
      <c r="AB18" s="1032"/>
      <c r="AC18" s="1032"/>
      <c r="AD18" s="1032"/>
      <c r="AE18" s="1033"/>
    </row>
    <row r="19" spans="2:33" ht="19.5" customHeight="1" x14ac:dyDescent="0.35">
      <c r="B19" s="1017"/>
      <c r="C19" s="1013"/>
      <c r="D19" s="1013"/>
      <c r="E19" s="1013"/>
      <c r="F19" s="1013"/>
      <c r="G19" s="1039" t="s">
        <v>707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140">
        <v>20</v>
      </c>
      <c r="S19" s="1040"/>
      <c r="T19" s="1040"/>
      <c r="U19" s="1041"/>
      <c r="V19" s="1273">
        <v>452</v>
      </c>
      <c r="W19" s="1274"/>
      <c r="X19" s="1274"/>
      <c r="Y19" s="1275"/>
      <c r="Z19" s="1031">
        <f t="shared" ref="Z19:Z22" si="0">+R19*V19</f>
        <v>9040</v>
      </c>
      <c r="AA19" s="1032"/>
      <c r="AB19" s="1032"/>
      <c r="AC19" s="1032"/>
      <c r="AD19" s="1032"/>
      <c r="AE19" s="1033"/>
    </row>
    <row r="20" spans="2:33" ht="19.5" customHeight="1" x14ac:dyDescent="0.35">
      <c r="B20" s="1140"/>
      <c r="C20" s="1040"/>
      <c r="D20" s="1040"/>
      <c r="E20" s="1040"/>
      <c r="F20" s="1320"/>
      <c r="G20" s="1287" t="s">
        <v>764</v>
      </c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>
        <v>1</v>
      </c>
      <c r="S20" s="1108"/>
      <c r="T20" s="1108"/>
      <c r="U20" s="1109"/>
      <c r="V20" s="1031">
        <v>197600</v>
      </c>
      <c r="W20" s="1032"/>
      <c r="X20" s="1032"/>
      <c r="Y20" s="1033"/>
      <c r="Z20" s="1031">
        <f t="shared" si="0"/>
        <v>197600</v>
      </c>
      <c r="AA20" s="1032"/>
      <c r="AB20" s="1032"/>
      <c r="AC20" s="1032"/>
      <c r="AD20" s="1032"/>
      <c r="AE20" s="1033"/>
    </row>
    <row r="21" spans="2:33" ht="19.5" customHeight="1" x14ac:dyDescent="0.35">
      <c r="B21" s="1140"/>
      <c r="C21" s="1040"/>
      <c r="D21" s="1040"/>
      <c r="E21" s="1040"/>
      <c r="F21" s="1320"/>
      <c r="G21" s="1039" t="s">
        <v>765</v>
      </c>
      <c r="H21" s="1040"/>
      <c r="I21" s="1040"/>
      <c r="J21" s="1040"/>
      <c r="K21" s="1040"/>
      <c r="L21" s="1040"/>
      <c r="M21" s="1040"/>
      <c r="N21" s="1040"/>
      <c r="O21" s="1040"/>
      <c r="P21" s="1040"/>
      <c r="Q21" s="1041"/>
      <c r="R21" s="1140">
        <v>1</v>
      </c>
      <c r="S21" s="1040"/>
      <c r="T21" s="1040"/>
      <c r="U21" s="1041"/>
      <c r="V21" s="1273">
        <v>276130</v>
      </c>
      <c r="W21" s="1274"/>
      <c r="X21" s="1274"/>
      <c r="Y21" s="1275"/>
      <c r="Z21" s="1031">
        <f t="shared" si="0"/>
        <v>276130</v>
      </c>
      <c r="AA21" s="1032"/>
      <c r="AB21" s="1032"/>
      <c r="AC21" s="1032"/>
      <c r="AD21" s="1032"/>
      <c r="AE21" s="1033"/>
    </row>
    <row r="22" spans="2:33" ht="19.5" customHeight="1" x14ac:dyDescent="0.35">
      <c r="B22" s="1140"/>
      <c r="C22" s="1040"/>
      <c r="D22" s="1040"/>
      <c r="E22" s="1040"/>
      <c r="F22" s="1320"/>
      <c r="G22" s="1039" t="s">
        <v>323</v>
      </c>
      <c r="H22" s="1040"/>
      <c r="I22" s="1040"/>
      <c r="J22" s="1040"/>
      <c r="K22" s="1040"/>
      <c r="L22" s="1040"/>
      <c r="M22" s="1040"/>
      <c r="N22" s="1040"/>
      <c r="O22" s="1040"/>
      <c r="P22" s="1040"/>
      <c r="Q22" s="1041"/>
      <c r="R22" s="1140">
        <v>1</v>
      </c>
      <c r="S22" s="1040"/>
      <c r="T22" s="1040"/>
      <c r="U22" s="1041"/>
      <c r="V22" s="1273">
        <v>9587</v>
      </c>
      <c r="W22" s="1274"/>
      <c r="X22" s="1274"/>
      <c r="Y22" s="1275"/>
      <c r="Z22" s="1031">
        <f t="shared" si="0"/>
        <v>9587</v>
      </c>
      <c r="AA22" s="1032"/>
      <c r="AB22" s="1032"/>
      <c r="AC22" s="1032"/>
      <c r="AD22" s="1032"/>
      <c r="AE22" s="1033"/>
    </row>
    <row r="23" spans="2:33" ht="19.5" customHeight="1" x14ac:dyDescent="0.35">
      <c r="B23" s="1140"/>
      <c r="C23" s="1040"/>
      <c r="D23" s="1040"/>
      <c r="E23" s="1040"/>
      <c r="F23" s="1320"/>
      <c r="G23" s="1039" t="s">
        <v>766</v>
      </c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140">
        <v>1</v>
      </c>
      <c r="S23" s="1040"/>
      <c r="T23" s="1040"/>
      <c r="U23" s="1041"/>
      <c r="V23" s="1045">
        <v>1571</v>
      </c>
      <c r="W23" s="1046"/>
      <c r="X23" s="1046"/>
      <c r="Y23" s="1278"/>
      <c r="Z23" s="1045">
        <f t="shared" ref="Z23" si="1">+R23*V23</f>
        <v>1571</v>
      </c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140"/>
      <c r="S24" s="1040"/>
      <c r="T24" s="1040"/>
      <c r="U24" s="1041"/>
      <c r="V24" s="1045"/>
      <c r="W24" s="1046"/>
      <c r="X24" s="1046"/>
      <c r="Y24" s="1278"/>
      <c r="Z24" s="1045"/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40"/>
      <c r="S25" s="1040"/>
      <c r="T25" s="1040"/>
      <c r="U25" s="1041"/>
      <c r="V25" s="1273"/>
      <c r="W25" s="1274"/>
      <c r="X25" s="1274"/>
      <c r="Y25" s="1275"/>
      <c r="Z25" s="1045"/>
      <c r="AA25" s="1046"/>
      <c r="AB25" s="1046"/>
      <c r="AC25" s="1046"/>
      <c r="AD25" s="1046"/>
      <c r="AE25" s="1278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045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1"/>
      <c r="X28" s="1301"/>
      <c r="Y28" s="1319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040"/>
      <c r="D29" s="1040"/>
      <c r="E29" s="1040"/>
      <c r="F29" s="1320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040"/>
      <c r="T29" s="1040"/>
      <c r="U29" s="1041"/>
      <c r="V29" s="1045"/>
      <c r="W29" s="1046"/>
      <c r="X29" s="1046"/>
      <c r="Y29" s="1278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273"/>
      <c r="W30" s="1321"/>
      <c r="X30" s="1321"/>
      <c r="Y30" s="1322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141"/>
      <c r="D32" s="1141"/>
      <c r="E32" s="1141"/>
      <c r="F32" s="1107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141"/>
      <c r="T32" s="1141"/>
      <c r="U32" s="1142"/>
      <c r="V32" s="1318"/>
      <c r="W32" s="1301"/>
      <c r="X32" s="1301"/>
      <c r="Y32" s="1319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045"/>
      <c r="W34" s="1046"/>
      <c r="X34" s="1046"/>
      <c r="Y34" s="1278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040"/>
      <c r="D35" s="1040"/>
      <c r="E35" s="1040"/>
      <c r="F35" s="1320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040"/>
      <c r="T35" s="1040"/>
      <c r="U35" s="1041"/>
      <c r="V35" s="1273"/>
      <c r="W35" s="1274"/>
      <c r="X35" s="1274"/>
      <c r="Y35" s="1275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273"/>
      <c r="W36" s="1321"/>
      <c r="X36" s="1321"/>
      <c r="Y36" s="1322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140"/>
      <c r="S38" s="1141"/>
      <c r="T38" s="1141"/>
      <c r="U38" s="1142"/>
      <c r="V38" s="1318"/>
      <c r="W38" s="1301"/>
      <c r="X38" s="1301"/>
      <c r="Y38" s="1319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19.5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ht="9" customHeight="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7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14.25" customHeight="1" x14ac:dyDescent="0.35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6" hidden="1" customHeight="1" thickBot="1" x14ac:dyDescent="0.4">
      <c r="B47" s="1140"/>
      <c r="C47" s="1141"/>
      <c r="D47" s="1141"/>
      <c r="E47" s="1141"/>
      <c r="F47" s="1107"/>
      <c r="G47" s="1039"/>
      <c r="H47" s="1040"/>
      <c r="I47" s="1040"/>
      <c r="J47" s="1040"/>
      <c r="K47" s="1040"/>
      <c r="L47" s="1040"/>
      <c r="M47" s="1040"/>
      <c r="N47" s="1040"/>
      <c r="O47" s="1040"/>
      <c r="P47" s="1040"/>
      <c r="Q47" s="1041"/>
      <c r="R47" s="1334"/>
      <c r="S47" s="1144"/>
      <c r="T47" s="1144"/>
      <c r="U47" s="1335"/>
      <c r="V47" s="1318"/>
      <c r="W47" s="1302"/>
      <c r="X47" s="1302"/>
      <c r="Y47" s="1336"/>
      <c r="Z47" s="1045"/>
      <c r="AA47" s="1046"/>
      <c r="AB47" s="1046"/>
      <c r="AC47" s="1046"/>
      <c r="AD47" s="1046"/>
      <c r="AE47" s="1278"/>
    </row>
    <row r="48" spans="2:31" ht="16" thickBot="1" x14ac:dyDescent="0.4">
      <c r="B48" s="1156"/>
      <c r="C48" s="1157"/>
      <c r="D48" s="1157"/>
      <c r="E48" s="1157"/>
      <c r="F48" s="1011"/>
      <c r="G48" s="1337"/>
      <c r="H48" s="1253"/>
      <c r="I48" s="1253"/>
      <c r="J48" s="1253"/>
      <c r="K48" s="1253"/>
      <c r="L48" s="1253"/>
      <c r="M48" s="1253"/>
      <c r="N48" s="1253"/>
      <c r="O48" s="1253"/>
      <c r="P48" s="1253"/>
      <c r="Q48" s="1254"/>
      <c r="R48" s="1338"/>
      <c r="S48" s="1160"/>
      <c r="T48" s="1160"/>
      <c r="U48" s="1339"/>
      <c r="V48" s="1340"/>
      <c r="W48" s="1341"/>
      <c r="X48" s="1341"/>
      <c r="Y48" s="1342"/>
      <c r="Z48" s="1094"/>
      <c r="AA48" s="1279"/>
      <c r="AB48" s="1279"/>
      <c r="AC48" s="1279"/>
      <c r="AD48" s="1279"/>
      <c r="AE48" s="1280"/>
    </row>
    <row r="49" spans="2:31" ht="16" thickBot="1" x14ac:dyDescent="0.4">
      <c r="B49" s="1323"/>
      <c r="C49" s="1324"/>
      <c r="D49" s="1324"/>
      <c r="E49" s="1324"/>
      <c r="F49" s="1325"/>
      <c r="G49" s="1326"/>
      <c r="H49" s="1327"/>
      <c r="I49" s="1327"/>
      <c r="J49" s="1327"/>
      <c r="K49" s="1327"/>
      <c r="L49" s="1327"/>
      <c r="M49" s="1327"/>
      <c r="N49" s="1327"/>
      <c r="O49" s="1327"/>
      <c r="P49" s="1327"/>
      <c r="Q49" s="1327"/>
      <c r="R49" s="1328"/>
      <c r="S49" s="1329"/>
      <c r="T49" s="1329"/>
      <c r="U49" s="1329"/>
      <c r="V49" s="1330">
        <v>0</v>
      </c>
      <c r="W49" s="1331"/>
      <c r="X49" s="1331"/>
      <c r="Y49" s="1331"/>
      <c r="Z49" s="1332">
        <f t="shared" ref="Z49" si="2">+R49*V49</f>
        <v>0</v>
      </c>
      <c r="AA49" s="1332"/>
      <c r="AB49" s="1332"/>
      <c r="AC49" s="1332"/>
      <c r="AD49" s="1332"/>
      <c r="AE49" s="13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303">
        <f>SUM(Z18:AE49)</f>
        <v>494928</v>
      </c>
      <c r="AA50" s="1304"/>
      <c r="AB50" s="1304"/>
      <c r="AC50" s="1304"/>
      <c r="AD50" s="1304"/>
      <c r="AE50" s="1305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115" t="s">
        <v>19</v>
      </c>
      <c r="F52" s="1115"/>
      <c r="G52" s="1115"/>
      <c r="H52" s="1115"/>
      <c r="I52" s="1115"/>
      <c r="J52" s="1115"/>
      <c r="K52" s="1115"/>
      <c r="L52" s="1115"/>
      <c r="M52" s="1115"/>
      <c r="N52" s="1115"/>
      <c r="O52" s="1115"/>
      <c r="P52" s="1115"/>
      <c r="Q52" s="11"/>
      <c r="R52" s="11"/>
      <c r="S52" s="11"/>
      <c r="T52" s="715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83">
    <mergeCell ref="Z50:AE50"/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B49:F49"/>
    <mergeCell ref="G49:Q49"/>
    <mergeCell ref="R49:U49"/>
    <mergeCell ref="V49:Y49"/>
    <mergeCell ref="Z49:AE49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2"/>
  <sheetViews>
    <sheetView topLeftCell="A3" workbookViewId="0">
      <selection activeCell="B2" sqref="B2:AE5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52"/>
      <c r="G2" s="752"/>
      <c r="H2" s="752"/>
      <c r="I2" s="752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50"/>
      <c r="C3" s="751"/>
      <c r="D3" s="751"/>
      <c r="E3" s="751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53"/>
      <c r="Z3" s="753"/>
      <c r="AA3" s="753"/>
      <c r="AB3" s="26"/>
      <c r="AC3" s="26"/>
      <c r="AD3" s="26"/>
      <c r="AE3" s="31"/>
    </row>
    <row r="4" spans="2:33" s="4" customFormat="1" x14ac:dyDescent="0.35">
      <c r="B4" s="750"/>
      <c r="C4" s="751"/>
      <c r="D4" s="751"/>
      <c r="E4" s="751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53"/>
      <c r="Z4" s="753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758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8</v>
      </c>
      <c r="AC8" s="15">
        <v>0</v>
      </c>
      <c r="AD8" s="15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9.5" customHeight="1" x14ac:dyDescent="0.35">
      <c r="B18" s="1017"/>
      <c r="C18" s="1013"/>
      <c r="D18" s="1013"/>
      <c r="E18" s="1013"/>
      <c r="F18" s="1013"/>
      <c r="G18" s="1348" t="s">
        <v>323</v>
      </c>
      <c r="H18" s="1349"/>
      <c r="I18" s="1349"/>
      <c r="J18" s="1349"/>
      <c r="K18" s="1349"/>
      <c r="L18" s="1349"/>
      <c r="M18" s="1349"/>
      <c r="N18" s="1349"/>
      <c r="O18" s="1349"/>
      <c r="P18" s="1349"/>
      <c r="Q18" s="1350"/>
      <c r="R18" s="1042">
        <v>1</v>
      </c>
      <c r="S18" s="1043"/>
      <c r="T18" s="1043"/>
      <c r="U18" s="1044"/>
      <c r="V18" s="1282">
        <v>9587</v>
      </c>
      <c r="W18" s="1283"/>
      <c r="X18" s="1283"/>
      <c r="Y18" s="1284"/>
      <c r="Z18" s="1031">
        <f t="shared" ref="Z18:Z23" si="0">+R18*V18</f>
        <v>9587</v>
      </c>
      <c r="AA18" s="1032"/>
      <c r="AB18" s="1032"/>
      <c r="AC18" s="1032"/>
      <c r="AD18" s="1032"/>
      <c r="AE18" s="1033"/>
      <c r="AF18" s="754"/>
    </row>
    <row r="19" spans="2:35" ht="19.5" customHeight="1" x14ac:dyDescent="0.35">
      <c r="B19" s="1017"/>
      <c r="C19" s="1013"/>
      <c r="D19" s="1013"/>
      <c r="E19" s="1013"/>
      <c r="F19" s="1013"/>
      <c r="G19" s="1348" t="s">
        <v>485</v>
      </c>
      <c r="H19" s="1349"/>
      <c r="I19" s="1349"/>
      <c r="J19" s="1349"/>
      <c r="K19" s="1349"/>
      <c r="L19" s="1349"/>
      <c r="M19" s="1349"/>
      <c r="N19" s="1349"/>
      <c r="O19" s="1349"/>
      <c r="P19" s="1349"/>
      <c r="Q19" s="1350"/>
      <c r="R19" s="1042">
        <v>20</v>
      </c>
      <c r="S19" s="1043"/>
      <c r="T19" s="1043"/>
      <c r="U19" s="1044"/>
      <c r="V19" s="1282">
        <v>232</v>
      </c>
      <c r="W19" s="1283"/>
      <c r="X19" s="1283"/>
      <c r="Y19" s="1284"/>
      <c r="Z19" s="1031">
        <f t="shared" si="0"/>
        <v>4640</v>
      </c>
      <c r="AA19" s="1032"/>
      <c r="AB19" s="1032"/>
      <c r="AC19" s="1032"/>
      <c r="AD19" s="1032"/>
      <c r="AE19" s="1033"/>
      <c r="AF19" s="754"/>
    </row>
    <row r="20" spans="2:35" ht="19.5" customHeight="1" x14ac:dyDescent="0.35">
      <c r="B20" s="1017"/>
      <c r="C20" s="1013"/>
      <c r="D20" s="1013"/>
      <c r="E20" s="1013"/>
      <c r="F20" s="1013"/>
      <c r="G20" s="1348" t="s">
        <v>473</v>
      </c>
      <c r="H20" s="1349"/>
      <c r="I20" s="1349"/>
      <c r="J20" s="1349"/>
      <c r="K20" s="1349"/>
      <c r="L20" s="1349"/>
      <c r="M20" s="1349"/>
      <c r="N20" s="1349"/>
      <c r="O20" s="1349"/>
      <c r="P20" s="1349"/>
      <c r="Q20" s="1350"/>
      <c r="R20" s="1042">
        <v>20</v>
      </c>
      <c r="S20" s="1043"/>
      <c r="T20" s="1043"/>
      <c r="U20" s="1044"/>
      <c r="V20" s="1031">
        <v>232</v>
      </c>
      <c r="W20" s="1032"/>
      <c r="X20" s="1032"/>
      <c r="Y20" s="1033"/>
      <c r="Z20" s="1031">
        <f t="shared" si="0"/>
        <v>4640</v>
      </c>
      <c r="AA20" s="1032"/>
      <c r="AB20" s="1032"/>
      <c r="AC20" s="1032"/>
      <c r="AD20" s="1032"/>
      <c r="AE20" s="1033"/>
      <c r="AF20" s="754"/>
    </row>
    <row r="21" spans="2:35" ht="19.5" customHeight="1" x14ac:dyDescent="0.35">
      <c r="B21" s="1017"/>
      <c r="C21" s="1013"/>
      <c r="D21" s="1013"/>
      <c r="E21" s="1013"/>
      <c r="F21" s="1013"/>
      <c r="G21" s="1348"/>
      <c r="H21" s="1349"/>
      <c r="I21" s="1349"/>
      <c r="J21" s="1349"/>
      <c r="K21" s="1349"/>
      <c r="L21" s="1349"/>
      <c r="M21" s="1349"/>
      <c r="N21" s="1349"/>
      <c r="O21" s="1349"/>
      <c r="P21" s="1349"/>
      <c r="Q21" s="1350"/>
      <c r="R21" s="1042"/>
      <c r="S21" s="1043"/>
      <c r="T21" s="1043"/>
      <c r="U21" s="1044"/>
      <c r="V21" s="1282"/>
      <c r="W21" s="1283"/>
      <c r="X21" s="1283"/>
      <c r="Y21" s="1284"/>
      <c r="Z21" s="1031">
        <f t="shared" si="0"/>
        <v>0</v>
      </c>
      <c r="AA21" s="1032"/>
      <c r="AB21" s="1032"/>
      <c r="AC21" s="1032"/>
      <c r="AD21" s="1032"/>
      <c r="AE21" s="1033"/>
      <c r="AF21" s="754"/>
    </row>
    <row r="22" spans="2:35" ht="19.5" customHeight="1" x14ac:dyDescent="0.35">
      <c r="B22" s="1017"/>
      <c r="C22" s="1013"/>
      <c r="D22" s="1013"/>
      <c r="E22" s="1013"/>
      <c r="F22" s="1013"/>
      <c r="G22" s="1348"/>
      <c r="H22" s="1349"/>
      <c r="I22" s="1349"/>
      <c r="J22" s="1349"/>
      <c r="K22" s="1349"/>
      <c r="L22" s="1349"/>
      <c r="M22" s="1349"/>
      <c r="N22" s="1349"/>
      <c r="O22" s="1349"/>
      <c r="P22" s="1349"/>
      <c r="Q22" s="1350"/>
      <c r="R22" s="1042"/>
      <c r="S22" s="1043"/>
      <c r="T22" s="1043"/>
      <c r="U22" s="1044"/>
      <c r="V22" s="1282"/>
      <c r="W22" s="1283"/>
      <c r="X22" s="1283"/>
      <c r="Y22" s="1284"/>
      <c r="Z22" s="1031">
        <f t="shared" si="0"/>
        <v>0</v>
      </c>
      <c r="AA22" s="1032"/>
      <c r="AB22" s="1032"/>
      <c r="AC22" s="1032"/>
      <c r="AD22" s="1032"/>
      <c r="AE22" s="1033"/>
      <c r="AF22" s="754"/>
    </row>
    <row r="23" spans="2:35" ht="19.5" customHeight="1" x14ac:dyDescent="0.35">
      <c r="B23" s="1017"/>
      <c r="C23" s="1013"/>
      <c r="D23" s="1013"/>
      <c r="E23" s="1013"/>
      <c r="F23" s="1013"/>
      <c r="G23" s="1348"/>
      <c r="H23" s="1349"/>
      <c r="I23" s="1349"/>
      <c r="J23" s="1349"/>
      <c r="K23" s="1349"/>
      <c r="L23" s="1349"/>
      <c r="M23" s="1349"/>
      <c r="N23" s="1349"/>
      <c r="O23" s="1349"/>
      <c r="P23" s="1349"/>
      <c r="Q23" s="1350"/>
      <c r="R23" s="1042"/>
      <c r="S23" s="1043"/>
      <c r="T23" s="1043"/>
      <c r="U23" s="1044"/>
      <c r="V23" s="1282"/>
      <c r="W23" s="1283"/>
      <c r="X23" s="1283"/>
      <c r="Y23" s="1284"/>
      <c r="Z23" s="1031">
        <f t="shared" si="0"/>
        <v>0</v>
      </c>
      <c r="AA23" s="1032"/>
      <c r="AB23" s="1032"/>
      <c r="AC23" s="1032"/>
      <c r="AD23" s="1032"/>
      <c r="AE23" s="1033"/>
      <c r="AF23" s="754"/>
      <c r="AI23" s="702"/>
    </row>
    <row r="24" spans="2:35" ht="19.5" customHeight="1" x14ac:dyDescent="0.35">
      <c r="B24" s="1017"/>
      <c r="C24" s="1013"/>
      <c r="D24" s="1013"/>
      <c r="E24" s="1013"/>
      <c r="F24" s="1013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042"/>
      <c r="S24" s="1043"/>
      <c r="T24" s="1043"/>
      <c r="U24" s="1044"/>
      <c r="V24" s="1282"/>
      <c r="W24" s="1283"/>
      <c r="X24" s="1283"/>
      <c r="Y24" s="1284"/>
      <c r="Z24" s="1031"/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3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042"/>
      <c r="S25" s="1043"/>
      <c r="T25" s="1043"/>
      <c r="U25" s="1044"/>
      <c r="V25" s="1282"/>
      <c r="W25" s="1283"/>
      <c r="X25" s="1283"/>
      <c r="Y25" s="1284"/>
      <c r="Z25" s="1031"/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3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042"/>
      <c r="S26" s="1043"/>
      <c r="T26" s="1043"/>
      <c r="U26" s="1044"/>
      <c r="V26" s="1282"/>
      <c r="W26" s="1283"/>
      <c r="X26" s="1283"/>
      <c r="Y26" s="1284"/>
      <c r="Z26" s="1031"/>
      <c r="AA26" s="1032"/>
      <c r="AB26" s="1032"/>
      <c r="AC26" s="1032"/>
      <c r="AD26" s="1032"/>
      <c r="AE26" s="1033"/>
    </row>
    <row r="27" spans="2:35" ht="19.5" customHeight="1" x14ac:dyDescent="0.35">
      <c r="B27" s="1017"/>
      <c r="C27" s="1013"/>
      <c r="D27" s="1013"/>
      <c r="E27" s="1013"/>
      <c r="F27" s="1013"/>
      <c r="G27" s="1287"/>
      <c r="H27" s="1288"/>
      <c r="I27" s="1288"/>
      <c r="J27" s="1288"/>
      <c r="K27" s="1288"/>
      <c r="L27" s="1288"/>
      <c r="M27" s="1288"/>
      <c r="N27" s="1288"/>
      <c r="O27" s="1288"/>
      <c r="P27" s="1288"/>
      <c r="Q27" s="1289"/>
      <c r="R27" s="1017"/>
      <c r="S27" s="1013"/>
      <c r="T27" s="1013"/>
      <c r="U27" s="1014"/>
      <c r="V27" s="1147"/>
      <c r="W27" s="1148"/>
      <c r="X27" s="1148"/>
      <c r="Y27" s="1149"/>
      <c r="Z27" s="1022"/>
      <c r="AA27" s="1124"/>
      <c r="AB27" s="1124"/>
      <c r="AC27" s="1124"/>
      <c r="AD27" s="1124"/>
      <c r="AE27" s="1125"/>
    </row>
    <row r="28" spans="2:35" ht="19.5" customHeight="1" x14ac:dyDescent="0.35">
      <c r="B28" s="1140"/>
      <c r="C28" s="1141"/>
      <c r="D28" s="1141"/>
      <c r="E28" s="1141"/>
      <c r="F28" s="1107"/>
      <c r="G28" s="1140"/>
      <c r="H28" s="1141"/>
      <c r="I28" s="1141"/>
      <c r="J28" s="1141"/>
      <c r="K28" s="1141"/>
      <c r="L28" s="1141"/>
      <c r="M28" s="1141"/>
      <c r="N28" s="1141"/>
      <c r="O28" s="1141"/>
      <c r="P28" s="1141"/>
      <c r="Q28" s="1142"/>
      <c r="R28" s="1334"/>
      <c r="S28" s="1144"/>
      <c r="T28" s="1144"/>
      <c r="U28" s="1335"/>
      <c r="V28" s="1245"/>
      <c r="W28" s="1229"/>
      <c r="X28" s="1229"/>
      <c r="Y28" s="1246"/>
      <c r="Z28" s="1022"/>
      <c r="AA28" s="1124"/>
      <c r="AB28" s="1124"/>
      <c r="AC28" s="1124"/>
      <c r="AD28" s="1124"/>
      <c r="AE28" s="1125"/>
    </row>
    <row r="29" spans="2:35" ht="19.5" customHeight="1" x14ac:dyDescent="0.35">
      <c r="B29" s="1017"/>
      <c r="C29" s="1013"/>
      <c r="D29" s="1013"/>
      <c r="E29" s="1013"/>
      <c r="F29" s="1013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017"/>
      <c r="S29" s="1013"/>
      <c r="T29" s="1013"/>
      <c r="U29" s="1014"/>
      <c r="V29" s="1282"/>
      <c r="W29" s="1283"/>
      <c r="X29" s="1283"/>
      <c r="Y29" s="1284"/>
      <c r="Z29" s="1031"/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3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017"/>
      <c r="S30" s="1013"/>
      <c r="T30" s="1013"/>
      <c r="U30" s="1014"/>
      <c r="V30" s="1282"/>
      <c r="W30" s="1283"/>
      <c r="X30" s="1283"/>
      <c r="Y30" s="1284"/>
      <c r="Z30" s="1031"/>
      <c r="AA30" s="1032"/>
      <c r="AB30" s="1032"/>
      <c r="AC30" s="1032"/>
      <c r="AD30" s="1032"/>
      <c r="AE30" s="1033"/>
    </row>
    <row r="31" spans="2:35" ht="19.5" customHeight="1" x14ac:dyDescent="0.35">
      <c r="B31" s="1017"/>
      <c r="C31" s="1013"/>
      <c r="D31" s="1013"/>
      <c r="E31" s="1013"/>
      <c r="F31" s="1013"/>
      <c r="G31" s="1287"/>
      <c r="H31" s="1288"/>
      <c r="I31" s="1288"/>
      <c r="J31" s="1288"/>
      <c r="K31" s="1288"/>
      <c r="L31" s="1288"/>
      <c r="M31" s="1288"/>
      <c r="N31" s="1288"/>
      <c r="O31" s="1288"/>
      <c r="P31" s="1288"/>
      <c r="Q31" s="1289"/>
      <c r="R31" s="1017"/>
      <c r="S31" s="1013"/>
      <c r="T31" s="1013"/>
      <c r="U31" s="1014"/>
      <c r="V31" s="1147"/>
      <c r="W31" s="1148"/>
      <c r="X31" s="1148"/>
      <c r="Y31" s="1149"/>
      <c r="Z31" s="1022"/>
      <c r="AA31" s="1124"/>
      <c r="AB31" s="1124"/>
      <c r="AC31" s="1124"/>
      <c r="AD31" s="1124"/>
      <c r="AE31" s="1125"/>
    </row>
    <row r="32" spans="2:35" x14ac:dyDescent="0.35">
      <c r="B32" s="1017"/>
      <c r="C32" s="1013"/>
      <c r="D32" s="1013"/>
      <c r="E32" s="1013"/>
      <c r="F32" s="1013"/>
      <c r="G32" s="1287"/>
      <c r="H32" s="1288"/>
      <c r="I32" s="1288"/>
      <c r="J32" s="1288"/>
      <c r="K32" s="1288"/>
      <c r="L32" s="1288"/>
      <c r="M32" s="1288"/>
      <c r="N32" s="1288"/>
      <c r="O32" s="1288"/>
      <c r="P32" s="1288"/>
      <c r="Q32" s="1289"/>
      <c r="R32" s="1017"/>
      <c r="S32" s="1013"/>
      <c r="T32" s="1013"/>
      <c r="U32" s="1014"/>
      <c r="V32" s="1147"/>
      <c r="W32" s="1148"/>
      <c r="X32" s="1148"/>
      <c r="Y32" s="1149"/>
      <c r="Z32" s="1022"/>
      <c r="AA32" s="1124"/>
      <c r="AB32" s="1124"/>
      <c r="AC32" s="1124"/>
      <c r="AD32" s="1124"/>
      <c r="AE32" s="1125"/>
    </row>
    <row r="33" spans="2:31" x14ac:dyDescent="0.35">
      <c r="B33" s="1140"/>
      <c r="C33" s="1141"/>
      <c r="D33" s="1141"/>
      <c r="E33" s="1141"/>
      <c r="F33" s="1107"/>
      <c r="G33" s="1140"/>
      <c r="H33" s="1141"/>
      <c r="I33" s="1141"/>
      <c r="J33" s="1141"/>
      <c r="K33" s="1141"/>
      <c r="L33" s="1141"/>
      <c r="M33" s="1141"/>
      <c r="N33" s="1141"/>
      <c r="O33" s="1141"/>
      <c r="P33" s="1141"/>
      <c r="Q33" s="1142"/>
      <c r="R33" s="1334"/>
      <c r="S33" s="1144"/>
      <c r="T33" s="1144"/>
      <c r="U33" s="1335"/>
      <c r="V33" s="1245"/>
      <c r="W33" s="1229"/>
      <c r="X33" s="1229"/>
      <c r="Y33" s="1246"/>
      <c r="Z33" s="1022"/>
      <c r="AA33" s="1124"/>
      <c r="AB33" s="1124"/>
      <c r="AC33" s="1124"/>
      <c r="AD33" s="1124"/>
      <c r="AE33" s="1125"/>
    </row>
    <row r="34" spans="2:31" ht="22.5" customHeight="1" x14ac:dyDescent="0.35">
      <c r="B34" s="1017"/>
      <c r="C34" s="1013"/>
      <c r="D34" s="1013"/>
      <c r="E34" s="1013"/>
      <c r="F34" s="1013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017"/>
      <c r="S34" s="1013"/>
      <c r="T34" s="1013"/>
      <c r="U34" s="1014"/>
      <c r="V34" s="1282"/>
      <c r="W34" s="1283"/>
      <c r="X34" s="1283"/>
      <c r="Y34" s="1284"/>
      <c r="Z34" s="1031"/>
      <c r="AA34" s="1032"/>
      <c r="AB34" s="1032"/>
      <c r="AC34" s="1032"/>
      <c r="AD34" s="1032"/>
      <c r="AE34" s="1033"/>
    </row>
    <row r="35" spans="2:31" x14ac:dyDescent="0.35">
      <c r="B35" s="1017"/>
      <c r="C35" s="1013"/>
      <c r="D35" s="1013"/>
      <c r="E35" s="1013"/>
      <c r="F35" s="1013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017"/>
      <c r="S35" s="1013"/>
      <c r="T35" s="1013"/>
      <c r="U35" s="1014"/>
      <c r="V35" s="1282"/>
      <c r="W35" s="1283"/>
      <c r="X35" s="1283"/>
      <c r="Y35" s="1284"/>
      <c r="Z35" s="1031"/>
      <c r="AA35" s="1032"/>
      <c r="AB35" s="1032"/>
      <c r="AC35" s="1032"/>
      <c r="AD35" s="1032"/>
      <c r="AE35" s="1033"/>
    </row>
    <row r="36" spans="2:31" x14ac:dyDescent="0.35">
      <c r="B36" s="1017"/>
      <c r="C36" s="1013"/>
      <c r="D36" s="1013"/>
      <c r="E36" s="1013"/>
      <c r="F36" s="1013"/>
      <c r="G36" s="1287"/>
      <c r="H36" s="1288"/>
      <c r="I36" s="1288"/>
      <c r="J36" s="1288"/>
      <c r="K36" s="1288"/>
      <c r="L36" s="1288"/>
      <c r="M36" s="1288"/>
      <c r="N36" s="1288"/>
      <c r="O36" s="1288"/>
      <c r="P36" s="1288"/>
      <c r="Q36" s="1289"/>
      <c r="R36" s="1017"/>
      <c r="S36" s="1013"/>
      <c r="T36" s="1013"/>
      <c r="U36" s="1014"/>
      <c r="V36" s="1147"/>
      <c r="W36" s="1148"/>
      <c r="X36" s="1148"/>
      <c r="Y36" s="1149"/>
      <c r="Z36" s="1022"/>
      <c r="AA36" s="1124"/>
      <c r="AB36" s="1124"/>
      <c r="AC36" s="1124"/>
      <c r="AD36" s="1124"/>
      <c r="AE36" s="1125"/>
    </row>
    <row r="37" spans="2:31" x14ac:dyDescent="0.35">
      <c r="B37" s="1140"/>
      <c r="C37" s="1141"/>
      <c r="D37" s="1141"/>
      <c r="E37" s="1141"/>
      <c r="F37" s="1107"/>
      <c r="G37" s="1140"/>
      <c r="H37" s="1141"/>
      <c r="I37" s="1141"/>
      <c r="J37" s="1141"/>
      <c r="K37" s="1141"/>
      <c r="L37" s="1141"/>
      <c r="M37" s="1141"/>
      <c r="N37" s="1141"/>
      <c r="O37" s="1141"/>
      <c r="P37" s="1141"/>
      <c r="Q37" s="1142"/>
      <c r="R37" s="1334"/>
      <c r="S37" s="1144"/>
      <c r="T37" s="1144"/>
      <c r="U37" s="1335"/>
      <c r="V37" s="1245"/>
      <c r="W37" s="1229"/>
      <c r="X37" s="1229"/>
      <c r="Y37" s="1246"/>
      <c r="Z37" s="1022"/>
      <c r="AA37" s="1124"/>
      <c r="AB37" s="1124"/>
      <c r="AC37" s="1124"/>
      <c r="AD37" s="1124"/>
      <c r="AE37" s="1125"/>
    </row>
    <row r="38" spans="2:31" x14ac:dyDescent="0.35">
      <c r="B38" s="1017"/>
      <c r="C38" s="1013"/>
      <c r="D38" s="1013"/>
      <c r="E38" s="1013"/>
      <c r="F38" s="1013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017"/>
      <c r="S38" s="1013"/>
      <c r="T38" s="1013"/>
      <c r="U38" s="1014"/>
      <c r="V38" s="1282"/>
      <c r="W38" s="1283"/>
      <c r="X38" s="1283"/>
      <c r="Y38" s="1284"/>
      <c r="Z38" s="1031"/>
      <c r="AA38" s="1032"/>
      <c r="AB38" s="1032"/>
      <c r="AC38" s="1032"/>
      <c r="AD38" s="1032"/>
      <c r="AE38" s="1033"/>
    </row>
    <row r="39" spans="2:31" x14ac:dyDescent="0.35">
      <c r="B39" s="1017"/>
      <c r="C39" s="1013"/>
      <c r="D39" s="1013"/>
      <c r="E39" s="1013"/>
      <c r="F39" s="1013"/>
      <c r="G39" s="1287"/>
      <c r="H39" s="1288"/>
      <c r="I39" s="1288"/>
      <c r="J39" s="1288"/>
      <c r="K39" s="1288"/>
      <c r="L39" s="1288"/>
      <c r="M39" s="1288"/>
      <c r="N39" s="1288"/>
      <c r="O39" s="1288"/>
      <c r="P39" s="1288"/>
      <c r="Q39" s="1289"/>
      <c r="R39" s="1017"/>
      <c r="S39" s="1013"/>
      <c r="T39" s="1013"/>
      <c r="U39" s="1014"/>
      <c r="V39" s="1147"/>
      <c r="W39" s="1148"/>
      <c r="X39" s="1148"/>
      <c r="Y39" s="1149"/>
      <c r="Z39" s="1022"/>
      <c r="AA39" s="1124"/>
      <c r="AB39" s="1124"/>
      <c r="AC39" s="1124"/>
      <c r="AD39" s="1124"/>
      <c r="AE39" s="1125"/>
    </row>
    <row r="40" spans="2:3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334"/>
      <c r="S40" s="1144"/>
      <c r="T40" s="1144"/>
      <c r="U40" s="1335"/>
      <c r="V40" s="1245"/>
      <c r="W40" s="1229"/>
      <c r="X40" s="1229"/>
      <c r="Y40" s="1246"/>
      <c r="Z40" s="1022"/>
      <c r="AA40" s="1124"/>
      <c r="AB40" s="1124"/>
      <c r="AC40" s="1124"/>
      <c r="AD40" s="1124"/>
      <c r="AE40" s="1125"/>
    </row>
    <row r="41" spans="2:31" x14ac:dyDescent="0.35">
      <c r="B41" s="1017"/>
      <c r="C41" s="1013"/>
      <c r="D41" s="1013"/>
      <c r="E41" s="1013"/>
      <c r="F41" s="1013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017"/>
      <c r="S41" s="1013"/>
      <c r="T41" s="1013"/>
      <c r="U41" s="1014"/>
      <c r="V41" s="1282"/>
      <c r="W41" s="1283"/>
      <c r="X41" s="1283"/>
      <c r="Y41" s="1284"/>
      <c r="Z41" s="1031"/>
      <c r="AA41" s="1032"/>
      <c r="AB41" s="1032"/>
      <c r="AC41" s="1032"/>
      <c r="AD41" s="1032"/>
      <c r="AE41" s="1033"/>
    </row>
    <row r="42" spans="2:31" x14ac:dyDescent="0.35">
      <c r="B42" s="1017"/>
      <c r="C42" s="1013"/>
      <c r="D42" s="1013"/>
      <c r="E42" s="1013"/>
      <c r="F42" s="1013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017"/>
      <c r="S42" s="1013"/>
      <c r="T42" s="1013"/>
      <c r="U42" s="1014"/>
      <c r="V42" s="1282"/>
      <c r="W42" s="1283"/>
      <c r="X42" s="1283"/>
      <c r="Y42" s="1284"/>
      <c r="Z42" s="1031"/>
      <c r="AA42" s="1032"/>
      <c r="AB42" s="1032"/>
      <c r="AC42" s="1032"/>
      <c r="AD42" s="1032"/>
      <c r="AE42" s="1033"/>
    </row>
    <row r="43" spans="2:3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334"/>
      <c r="S43" s="1144"/>
      <c r="T43" s="1144"/>
      <c r="U43" s="1335"/>
      <c r="V43" s="1245"/>
      <c r="W43" s="1229"/>
      <c r="X43" s="1229"/>
      <c r="Y43" s="1246"/>
      <c r="Z43" s="1022"/>
      <c r="AA43" s="1124"/>
      <c r="AB43" s="1124"/>
      <c r="AC43" s="1124"/>
      <c r="AD43" s="1124"/>
      <c r="AE43" s="1125"/>
    </row>
    <row r="44" spans="2:31" ht="16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338"/>
      <c r="S44" s="1160"/>
      <c r="T44" s="1160"/>
      <c r="U44" s="1339"/>
      <c r="V44" s="1343"/>
      <c r="W44" s="1224"/>
      <c r="X44" s="1224"/>
      <c r="Y44" s="1344"/>
      <c r="Z44" s="1234"/>
      <c r="AA44" s="1163"/>
      <c r="AB44" s="1163"/>
      <c r="AC44" s="1163"/>
      <c r="AD44" s="1163"/>
      <c r="AE44" s="1164"/>
    </row>
    <row r="45" spans="2:31" ht="16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338"/>
      <c r="S45" s="1160"/>
      <c r="T45" s="1160"/>
      <c r="U45" s="1339"/>
      <c r="V45" s="1343"/>
      <c r="W45" s="1224"/>
      <c r="X45" s="1224"/>
      <c r="Y45" s="1344"/>
      <c r="Z45" s="1234"/>
      <c r="AA45" s="1163"/>
      <c r="AB45" s="1163"/>
      <c r="AC45" s="1163"/>
      <c r="AD45" s="1163"/>
      <c r="AE45" s="1164"/>
    </row>
    <row r="46" spans="2:31" ht="16" thickBot="1" x14ac:dyDescent="0.4">
      <c r="B46" s="1156"/>
      <c r="C46" s="1157"/>
      <c r="D46" s="1157"/>
      <c r="E46" s="1157"/>
      <c r="F46" s="1011"/>
      <c r="G46" s="1156"/>
      <c r="H46" s="1157"/>
      <c r="I46" s="1157"/>
      <c r="J46" s="1157"/>
      <c r="K46" s="1157"/>
      <c r="L46" s="1157"/>
      <c r="M46" s="1157"/>
      <c r="N46" s="1157"/>
      <c r="O46" s="1157"/>
      <c r="P46" s="1157"/>
      <c r="Q46" s="1158"/>
      <c r="R46" s="1338"/>
      <c r="S46" s="1160"/>
      <c r="T46" s="1160"/>
      <c r="U46" s="1339"/>
      <c r="V46" s="1343"/>
      <c r="W46" s="1224"/>
      <c r="X46" s="1224"/>
      <c r="Y46" s="1344"/>
      <c r="Z46" s="1234"/>
      <c r="AA46" s="1163"/>
      <c r="AB46" s="1163"/>
      <c r="AC46" s="1163"/>
      <c r="AD46" s="1163"/>
      <c r="AE46" s="1164"/>
    </row>
    <row r="47" spans="2:31" ht="16" thickBot="1" x14ac:dyDescent="0.4">
      <c r="B47" s="1156"/>
      <c r="C47" s="1157"/>
      <c r="D47" s="1157"/>
      <c r="E47" s="1157"/>
      <c r="F47" s="1011"/>
      <c r="G47" s="1156"/>
      <c r="H47" s="1157"/>
      <c r="I47" s="1157"/>
      <c r="J47" s="1157"/>
      <c r="K47" s="1157"/>
      <c r="L47" s="1157"/>
      <c r="M47" s="1157"/>
      <c r="N47" s="1157"/>
      <c r="O47" s="1157"/>
      <c r="P47" s="1157"/>
      <c r="Q47" s="1158"/>
      <c r="R47" s="1338"/>
      <c r="S47" s="1160"/>
      <c r="T47" s="1160"/>
      <c r="U47" s="1339"/>
      <c r="V47" s="1343"/>
      <c r="W47" s="1224"/>
      <c r="X47" s="1224"/>
      <c r="Y47" s="1344"/>
      <c r="Z47" s="1234"/>
      <c r="AA47" s="1163"/>
      <c r="AB47" s="1163"/>
      <c r="AC47" s="1163"/>
      <c r="AD47" s="1163"/>
      <c r="AE47" s="1164"/>
    </row>
    <row r="48" spans="2:31" ht="16" thickBot="1" x14ac:dyDescent="0.4"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8"/>
      <c r="X48" s="8"/>
      <c r="Y48" s="8"/>
      <c r="Z48" s="1003">
        <f>SUM(Z18:AE47)</f>
        <v>18867</v>
      </c>
      <c r="AA48" s="1004"/>
      <c r="AB48" s="1004"/>
      <c r="AC48" s="1004"/>
      <c r="AD48" s="1004"/>
      <c r="AE48" s="1005"/>
    </row>
    <row r="49" spans="2:31" x14ac:dyDescent="0.35">
      <c r="B49" s="3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9" t="s">
        <v>17</v>
      </c>
      <c r="C50" s="4"/>
      <c r="D50" s="4"/>
      <c r="E50" s="1006" t="s">
        <v>0</v>
      </c>
      <c r="F50" s="1006"/>
      <c r="G50" s="1006"/>
      <c r="H50" s="1006"/>
      <c r="I50" s="1006"/>
      <c r="J50" s="1006"/>
      <c r="K50" s="1006"/>
      <c r="L50" s="1006"/>
      <c r="M50" s="1006"/>
      <c r="N50" s="1006"/>
      <c r="O50" s="1006"/>
      <c r="P50" s="1006"/>
      <c r="Q50" s="1155" t="s">
        <v>18</v>
      </c>
      <c r="R50" s="1155"/>
      <c r="S50" s="1155"/>
      <c r="T50" s="1006"/>
      <c r="U50" s="1006"/>
      <c r="V50" s="1006"/>
      <c r="W50" s="1006"/>
      <c r="X50" s="1006"/>
      <c r="Y50" s="1006"/>
      <c r="Z50" s="1006"/>
      <c r="AA50" s="1006"/>
      <c r="AB50" s="1006"/>
      <c r="AC50" s="1006"/>
      <c r="AD50" s="1006"/>
      <c r="AE50" s="6"/>
    </row>
    <row r="51" spans="2:31" x14ac:dyDescent="0.35">
      <c r="B51" s="3"/>
      <c r="C51" s="4"/>
      <c r="D51" s="4"/>
      <c r="E51" s="1007" t="s">
        <v>19</v>
      </c>
      <c r="F51" s="1007"/>
      <c r="G51" s="1007"/>
      <c r="H51" s="1007"/>
      <c r="I51" s="1007"/>
      <c r="J51" s="1007"/>
      <c r="K51" s="1007"/>
      <c r="L51" s="1007"/>
      <c r="M51" s="1007"/>
      <c r="N51" s="1007"/>
      <c r="O51" s="1007"/>
      <c r="P51" s="1007"/>
      <c r="Q51" s="4"/>
      <c r="R51" s="4"/>
      <c r="S51" s="4"/>
      <c r="T51" s="141" t="s">
        <v>28</v>
      </c>
      <c r="U51" s="4"/>
      <c r="V51" s="4"/>
      <c r="W51" s="4"/>
      <c r="X51" s="4"/>
      <c r="Y51" s="4"/>
      <c r="Z51" s="4"/>
      <c r="AA51" s="4"/>
      <c r="AB51" s="4"/>
      <c r="AC51" s="4"/>
      <c r="AD51" s="4"/>
      <c r="AE51" s="6"/>
    </row>
    <row r="52" spans="2:31" ht="16" thickBot="1" x14ac:dyDescent="0.4">
      <c r="B52" s="10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73">
    <mergeCell ref="Z48:AE48"/>
    <mergeCell ref="E50:P50"/>
    <mergeCell ref="Q50:S50"/>
    <mergeCell ref="T50:AD50"/>
    <mergeCell ref="E51:P51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1"/>
  <sheetViews>
    <sheetView topLeftCell="A26" workbookViewId="0">
      <selection activeCell="G31" sqref="G31:Q3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57"/>
      <c r="G2" s="757"/>
      <c r="H2" s="757"/>
      <c r="I2" s="75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55"/>
      <c r="C3" s="756"/>
      <c r="D3" s="756"/>
      <c r="E3" s="75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58"/>
      <c r="Z3" s="758"/>
      <c r="AA3" s="758"/>
      <c r="AB3" s="26"/>
      <c r="AC3" s="26"/>
      <c r="AD3" s="26"/>
      <c r="AE3" s="31"/>
    </row>
    <row r="4" spans="2:33" s="4" customFormat="1" x14ac:dyDescent="0.35">
      <c r="B4" s="755"/>
      <c r="C4" s="756"/>
      <c r="D4" s="756"/>
      <c r="E4" s="75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58"/>
      <c r="Z4" s="75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759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8</v>
      </c>
      <c r="AC8" s="15">
        <v>0</v>
      </c>
      <c r="AD8" s="15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9.5" customHeight="1" x14ac:dyDescent="0.35">
      <c r="B18" s="1017"/>
      <c r="C18" s="1013"/>
      <c r="D18" s="1013"/>
      <c r="E18" s="1013"/>
      <c r="F18" s="1013"/>
      <c r="G18" s="1348" t="s">
        <v>323</v>
      </c>
      <c r="H18" s="1349"/>
      <c r="I18" s="1349"/>
      <c r="J18" s="1349"/>
      <c r="K18" s="1349"/>
      <c r="L18" s="1349"/>
      <c r="M18" s="1349"/>
      <c r="N18" s="1349"/>
      <c r="O18" s="1349"/>
      <c r="P18" s="1349"/>
      <c r="Q18" s="1350"/>
      <c r="R18" s="1042">
        <v>3</v>
      </c>
      <c r="S18" s="1043"/>
      <c r="T18" s="1043"/>
      <c r="U18" s="1044"/>
      <c r="V18" s="1282">
        <v>9587</v>
      </c>
      <c r="W18" s="1283"/>
      <c r="X18" s="1283"/>
      <c r="Y18" s="1284"/>
      <c r="Z18" s="1031">
        <f t="shared" ref="Z18:Z23" si="0">+R18*V18</f>
        <v>28761</v>
      </c>
      <c r="AA18" s="1032"/>
      <c r="AB18" s="1032"/>
      <c r="AC18" s="1032"/>
      <c r="AD18" s="1032"/>
      <c r="AE18" s="1033"/>
      <c r="AF18" s="754"/>
    </row>
    <row r="19" spans="2:35" ht="19.5" customHeight="1" x14ac:dyDescent="0.35">
      <c r="B19" s="1017"/>
      <c r="C19" s="1013"/>
      <c r="D19" s="1013"/>
      <c r="E19" s="1013"/>
      <c r="F19" s="1013"/>
      <c r="G19" s="1348" t="s">
        <v>485</v>
      </c>
      <c r="H19" s="1349"/>
      <c r="I19" s="1349"/>
      <c r="J19" s="1349"/>
      <c r="K19" s="1349"/>
      <c r="L19" s="1349"/>
      <c r="M19" s="1349"/>
      <c r="N19" s="1349"/>
      <c r="O19" s="1349"/>
      <c r="P19" s="1349"/>
      <c r="Q19" s="1350"/>
      <c r="R19" s="1042">
        <v>40</v>
      </c>
      <c r="S19" s="1043"/>
      <c r="T19" s="1043"/>
      <c r="U19" s="1044"/>
      <c r="V19" s="1282">
        <v>232</v>
      </c>
      <c r="W19" s="1283"/>
      <c r="X19" s="1283"/>
      <c r="Y19" s="1284"/>
      <c r="Z19" s="1031">
        <f t="shared" si="0"/>
        <v>9280</v>
      </c>
      <c r="AA19" s="1032"/>
      <c r="AB19" s="1032"/>
      <c r="AC19" s="1032"/>
      <c r="AD19" s="1032"/>
      <c r="AE19" s="1033"/>
      <c r="AF19" s="754"/>
    </row>
    <row r="20" spans="2:35" ht="19.5" customHeight="1" x14ac:dyDescent="0.35">
      <c r="B20" s="1017"/>
      <c r="C20" s="1013"/>
      <c r="D20" s="1013"/>
      <c r="E20" s="1013"/>
      <c r="F20" s="1013"/>
      <c r="G20" s="1348" t="s">
        <v>473</v>
      </c>
      <c r="H20" s="1349"/>
      <c r="I20" s="1349"/>
      <c r="J20" s="1349"/>
      <c r="K20" s="1349"/>
      <c r="L20" s="1349"/>
      <c r="M20" s="1349"/>
      <c r="N20" s="1349"/>
      <c r="O20" s="1349"/>
      <c r="P20" s="1349"/>
      <c r="Q20" s="1350"/>
      <c r="R20" s="1042">
        <v>40</v>
      </c>
      <c r="S20" s="1043"/>
      <c r="T20" s="1043"/>
      <c r="U20" s="1044"/>
      <c r="V20" s="1031">
        <v>232</v>
      </c>
      <c r="W20" s="1032"/>
      <c r="X20" s="1032"/>
      <c r="Y20" s="1033"/>
      <c r="Z20" s="1031">
        <f t="shared" si="0"/>
        <v>9280</v>
      </c>
      <c r="AA20" s="1032"/>
      <c r="AB20" s="1032"/>
      <c r="AC20" s="1032"/>
      <c r="AD20" s="1032"/>
      <c r="AE20" s="1033"/>
      <c r="AF20" s="754"/>
    </row>
    <row r="21" spans="2:35" ht="19.5" customHeight="1" x14ac:dyDescent="0.35">
      <c r="B21" s="1017"/>
      <c r="C21" s="1013"/>
      <c r="D21" s="1013"/>
      <c r="E21" s="1013"/>
      <c r="F21" s="1013"/>
      <c r="G21" s="1348" t="s">
        <v>271</v>
      </c>
      <c r="H21" s="1349"/>
      <c r="I21" s="1349"/>
      <c r="J21" s="1349"/>
      <c r="K21" s="1349"/>
      <c r="L21" s="1349"/>
      <c r="M21" s="1349"/>
      <c r="N21" s="1349"/>
      <c r="O21" s="1349"/>
      <c r="P21" s="1349"/>
      <c r="Q21" s="1350"/>
      <c r="R21" s="1042">
        <v>24</v>
      </c>
      <c r="S21" s="1043"/>
      <c r="T21" s="1043"/>
      <c r="U21" s="1044"/>
      <c r="V21" s="1282">
        <v>358</v>
      </c>
      <c r="W21" s="1283"/>
      <c r="X21" s="1283"/>
      <c r="Y21" s="1284"/>
      <c r="Z21" s="1031">
        <f t="shared" si="0"/>
        <v>8592</v>
      </c>
      <c r="AA21" s="1032"/>
      <c r="AB21" s="1032"/>
      <c r="AC21" s="1032"/>
      <c r="AD21" s="1032"/>
      <c r="AE21" s="1033"/>
      <c r="AF21" s="754"/>
    </row>
    <row r="22" spans="2:35" ht="19.5" customHeight="1" x14ac:dyDescent="0.35">
      <c r="B22" s="1017"/>
      <c r="C22" s="1013"/>
      <c r="D22" s="1013"/>
      <c r="E22" s="1013"/>
      <c r="F22" s="1013"/>
      <c r="G22" s="1348" t="s">
        <v>614</v>
      </c>
      <c r="H22" s="1349"/>
      <c r="I22" s="1349"/>
      <c r="J22" s="1349"/>
      <c r="K22" s="1349"/>
      <c r="L22" s="1349"/>
      <c r="M22" s="1349"/>
      <c r="N22" s="1349"/>
      <c r="O22" s="1349"/>
      <c r="P22" s="1349"/>
      <c r="Q22" s="1350"/>
      <c r="R22" s="1042">
        <v>3</v>
      </c>
      <c r="S22" s="1043"/>
      <c r="T22" s="1043"/>
      <c r="U22" s="1044"/>
      <c r="V22" s="1282">
        <v>224</v>
      </c>
      <c r="W22" s="1283"/>
      <c r="X22" s="1283"/>
      <c r="Y22" s="1284"/>
      <c r="Z22" s="1031">
        <f t="shared" si="0"/>
        <v>672</v>
      </c>
      <c r="AA22" s="1032"/>
      <c r="AB22" s="1032"/>
      <c r="AC22" s="1032"/>
      <c r="AD22" s="1032"/>
      <c r="AE22" s="1033"/>
      <c r="AF22" s="754"/>
    </row>
    <row r="23" spans="2:35" ht="19.5" customHeight="1" x14ac:dyDescent="0.35">
      <c r="B23" s="1017"/>
      <c r="C23" s="1013"/>
      <c r="D23" s="1013"/>
      <c r="E23" s="1013"/>
      <c r="F23" s="1013"/>
      <c r="G23" s="1348" t="s">
        <v>680</v>
      </c>
      <c r="H23" s="1349"/>
      <c r="I23" s="1349"/>
      <c r="J23" s="1349"/>
      <c r="K23" s="1349"/>
      <c r="L23" s="1349"/>
      <c r="M23" s="1349"/>
      <c r="N23" s="1349"/>
      <c r="O23" s="1349"/>
      <c r="P23" s="1349"/>
      <c r="Q23" s="1350"/>
      <c r="R23" s="1042">
        <v>10</v>
      </c>
      <c r="S23" s="1043"/>
      <c r="T23" s="1043"/>
      <c r="U23" s="1044"/>
      <c r="V23" s="1282">
        <v>2202</v>
      </c>
      <c r="W23" s="1283"/>
      <c r="X23" s="1283"/>
      <c r="Y23" s="1284"/>
      <c r="Z23" s="1031">
        <f t="shared" si="0"/>
        <v>22020</v>
      </c>
      <c r="AA23" s="1032"/>
      <c r="AB23" s="1032"/>
      <c r="AC23" s="1032"/>
      <c r="AD23" s="1032"/>
      <c r="AE23" s="1033"/>
      <c r="AF23" s="754"/>
      <c r="AI23" s="702"/>
    </row>
    <row r="24" spans="2:35" ht="19.5" customHeight="1" x14ac:dyDescent="0.35">
      <c r="B24" s="1017"/>
      <c r="C24" s="1013"/>
      <c r="D24" s="1013"/>
      <c r="E24" s="1013"/>
      <c r="F24" s="1013"/>
      <c r="G24" s="1039" t="s">
        <v>707</v>
      </c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042">
        <v>15</v>
      </c>
      <c r="S24" s="1043"/>
      <c r="T24" s="1043"/>
      <c r="U24" s="1044"/>
      <c r="V24" s="1282">
        <v>452</v>
      </c>
      <c r="W24" s="1283"/>
      <c r="X24" s="1283"/>
      <c r="Y24" s="1284"/>
      <c r="Z24" s="1031">
        <f t="shared" ref="Z24" si="1">+R24*V24</f>
        <v>6780</v>
      </c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3"/>
      <c r="G25" s="1039" t="s">
        <v>760</v>
      </c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042">
        <v>3</v>
      </c>
      <c r="S25" s="1043"/>
      <c r="T25" s="1043"/>
      <c r="U25" s="1044"/>
      <c r="V25" s="1282">
        <v>432</v>
      </c>
      <c r="W25" s="1283"/>
      <c r="X25" s="1283"/>
      <c r="Y25" s="1284"/>
      <c r="Z25" s="1031">
        <f t="shared" ref="Z25" si="2">+R25*V25</f>
        <v>1296</v>
      </c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3"/>
      <c r="G26" s="1287" t="s">
        <v>700</v>
      </c>
      <c r="H26" s="1288"/>
      <c r="I26" s="1288"/>
      <c r="J26" s="1288"/>
      <c r="K26" s="1288"/>
      <c r="L26" s="1288"/>
      <c r="M26" s="1288"/>
      <c r="N26" s="1288"/>
      <c r="O26" s="1288"/>
      <c r="P26" s="1288"/>
      <c r="Q26" s="1289"/>
      <c r="R26" s="1017">
        <v>1</v>
      </c>
      <c r="S26" s="1013"/>
      <c r="T26" s="1013"/>
      <c r="U26" s="1014"/>
      <c r="V26" s="1147">
        <v>1710</v>
      </c>
      <c r="W26" s="1148"/>
      <c r="X26" s="1148"/>
      <c r="Y26" s="1149"/>
      <c r="Z26" s="1022">
        <f t="shared" ref="Z26" si="3">+R26*V26</f>
        <v>1710</v>
      </c>
      <c r="AA26" s="1124"/>
      <c r="AB26" s="1124"/>
      <c r="AC26" s="1124"/>
      <c r="AD26" s="1124"/>
      <c r="AE26" s="1125"/>
    </row>
    <row r="27" spans="2:35" ht="19.5" customHeight="1" x14ac:dyDescent="0.35">
      <c r="B27" s="1140"/>
      <c r="C27" s="1141"/>
      <c r="D27" s="1141"/>
      <c r="E27" s="1141"/>
      <c r="F27" s="1107"/>
      <c r="G27" s="1039" t="s">
        <v>275</v>
      </c>
      <c r="H27" s="1093"/>
      <c r="I27" s="1093"/>
      <c r="J27" s="1093"/>
      <c r="K27" s="1093"/>
      <c r="L27" s="1093"/>
      <c r="M27" s="1093"/>
      <c r="N27" s="1093"/>
      <c r="O27" s="1093"/>
      <c r="P27" s="1093"/>
      <c r="Q27" s="1351"/>
      <c r="R27" s="1140">
        <v>1</v>
      </c>
      <c r="S27" s="1141"/>
      <c r="T27" s="1141"/>
      <c r="U27" s="1142"/>
      <c r="V27" s="1245">
        <v>2261</v>
      </c>
      <c r="W27" s="1229"/>
      <c r="X27" s="1229"/>
      <c r="Y27" s="1246"/>
      <c r="Z27" s="1022">
        <f t="shared" ref="Z27" si="4">+R27*V27</f>
        <v>2261</v>
      </c>
      <c r="AA27" s="1124"/>
      <c r="AB27" s="1124"/>
      <c r="AC27" s="1124"/>
      <c r="AD27" s="1124"/>
      <c r="AE27" s="1125"/>
    </row>
    <row r="28" spans="2:35" ht="19.5" customHeight="1" x14ac:dyDescent="0.35">
      <c r="B28" s="1017"/>
      <c r="C28" s="1013"/>
      <c r="D28" s="1013"/>
      <c r="E28" s="1013"/>
      <c r="F28" s="1013"/>
      <c r="G28" s="1039" t="s">
        <v>274</v>
      </c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017">
        <v>2</v>
      </c>
      <c r="S28" s="1013"/>
      <c r="T28" s="1013"/>
      <c r="U28" s="1014"/>
      <c r="V28" s="1282">
        <v>3142</v>
      </c>
      <c r="W28" s="1283"/>
      <c r="X28" s="1283"/>
      <c r="Y28" s="1284"/>
      <c r="Z28" s="1031">
        <f t="shared" ref="Z28" si="5">+R28*V28</f>
        <v>6284</v>
      </c>
      <c r="AA28" s="1032"/>
      <c r="AB28" s="1032"/>
      <c r="AC28" s="1032"/>
      <c r="AD28" s="1032"/>
      <c r="AE28" s="1033"/>
    </row>
    <row r="29" spans="2:35" ht="19.5" customHeight="1" x14ac:dyDescent="0.35">
      <c r="B29" s="1017"/>
      <c r="C29" s="1013"/>
      <c r="D29" s="1013"/>
      <c r="E29" s="1013"/>
      <c r="F29" s="1013"/>
      <c r="G29" s="1039" t="s">
        <v>621</v>
      </c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017">
        <v>1</v>
      </c>
      <c r="S29" s="1013"/>
      <c r="T29" s="1013"/>
      <c r="U29" s="1014"/>
      <c r="V29" s="1282">
        <v>1350</v>
      </c>
      <c r="W29" s="1283"/>
      <c r="X29" s="1283"/>
      <c r="Y29" s="1284"/>
      <c r="Z29" s="1031">
        <f t="shared" ref="Z29" si="6">+R29*V29</f>
        <v>1350</v>
      </c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3"/>
      <c r="G30" s="1287" t="s">
        <v>530</v>
      </c>
      <c r="H30" s="1288"/>
      <c r="I30" s="1288"/>
      <c r="J30" s="1288"/>
      <c r="K30" s="1288"/>
      <c r="L30" s="1288"/>
      <c r="M30" s="1288"/>
      <c r="N30" s="1288"/>
      <c r="O30" s="1288"/>
      <c r="P30" s="1288"/>
      <c r="Q30" s="1289"/>
      <c r="R30" s="1017">
        <v>2</v>
      </c>
      <c r="S30" s="1013"/>
      <c r="T30" s="1013"/>
      <c r="U30" s="1014"/>
      <c r="V30" s="1147">
        <v>1357</v>
      </c>
      <c r="W30" s="1148"/>
      <c r="X30" s="1148"/>
      <c r="Y30" s="1149"/>
      <c r="Z30" s="1022">
        <f t="shared" ref="Z30" si="7">+R30*V30</f>
        <v>2714</v>
      </c>
      <c r="AA30" s="1124"/>
      <c r="AB30" s="1124"/>
      <c r="AC30" s="1124"/>
      <c r="AD30" s="1124"/>
      <c r="AE30" s="1125"/>
    </row>
    <row r="31" spans="2:35" x14ac:dyDescent="0.35">
      <c r="B31" s="1017"/>
      <c r="C31" s="1013"/>
      <c r="D31" s="1013"/>
      <c r="E31" s="1013"/>
      <c r="F31" s="1013"/>
      <c r="G31" s="1287" t="s">
        <v>761</v>
      </c>
      <c r="H31" s="1288"/>
      <c r="I31" s="1288"/>
      <c r="J31" s="1288"/>
      <c r="K31" s="1288"/>
      <c r="L31" s="1288"/>
      <c r="M31" s="1288"/>
      <c r="N31" s="1288"/>
      <c r="O31" s="1288"/>
      <c r="P31" s="1288"/>
      <c r="Q31" s="1289"/>
      <c r="R31" s="1017">
        <v>3</v>
      </c>
      <c r="S31" s="1013"/>
      <c r="T31" s="1013"/>
      <c r="U31" s="1014"/>
      <c r="V31" s="1147">
        <v>1309</v>
      </c>
      <c r="W31" s="1148"/>
      <c r="X31" s="1148"/>
      <c r="Y31" s="1149"/>
      <c r="Z31" s="1022">
        <f t="shared" ref="Z31" si="8">+R31*V31</f>
        <v>3927</v>
      </c>
      <c r="AA31" s="1124"/>
      <c r="AB31" s="1124"/>
      <c r="AC31" s="1124"/>
      <c r="AD31" s="1124"/>
      <c r="AE31" s="1125"/>
    </row>
    <row r="32" spans="2:35" x14ac:dyDescent="0.35">
      <c r="B32" s="1140"/>
      <c r="C32" s="1141"/>
      <c r="D32" s="1141"/>
      <c r="E32" s="1141"/>
      <c r="F32" s="1107"/>
      <c r="G32" s="1039" t="s">
        <v>345</v>
      </c>
      <c r="H32" s="1093"/>
      <c r="I32" s="1093"/>
      <c r="J32" s="1093"/>
      <c r="K32" s="1093"/>
      <c r="L32" s="1093"/>
      <c r="M32" s="1093"/>
      <c r="N32" s="1093"/>
      <c r="O32" s="1093"/>
      <c r="P32" s="1093"/>
      <c r="Q32" s="1351"/>
      <c r="R32" s="1140">
        <v>2</v>
      </c>
      <c r="S32" s="1141"/>
      <c r="T32" s="1141"/>
      <c r="U32" s="1142"/>
      <c r="V32" s="1245">
        <v>2130</v>
      </c>
      <c r="W32" s="1229"/>
      <c r="X32" s="1229"/>
      <c r="Y32" s="1246"/>
      <c r="Z32" s="1022">
        <f t="shared" ref="Z32" si="9">+R32*V32</f>
        <v>4260</v>
      </c>
      <c r="AA32" s="1124"/>
      <c r="AB32" s="1124"/>
      <c r="AC32" s="1124"/>
      <c r="AD32" s="1124"/>
      <c r="AE32" s="1125"/>
    </row>
    <row r="33" spans="2:31" ht="22.5" customHeight="1" x14ac:dyDescent="0.35">
      <c r="B33" s="1017"/>
      <c r="C33" s="1013"/>
      <c r="D33" s="1013"/>
      <c r="E33" s="1013"/>
      <c r="F33" s="1013"/>
      <c r="G33" s="1039" t="s">
        <v>276</v>
      </c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017">
        <v>1</v>
      </c>
      <c r="S33" s="1013"/>
      <c r="T33" s="1013"/>
      <c r="U33" s="1014"/>
      <c r="V33" s="1282">
        <v>2323</v>
      </c>
      <c r="W33" s="1283"/>
      <c r="X33" s="1283"/>
      <c r="Y33" s="1284"/>
      <c r="Z33" s="1031">
        <f t="shared" ref="Z33" si="10">+R33*V33</f>
        <v>2323</v>
      </c>
      <c r="AA33" s="1032"/>
      <c r="AB33" s="1032"/>
      <c r="AC33" s="1032"/>
      <c r="AD33" s="1032"/>
      <c r="AE33" s="1033"/>
    </row>
    <row r="34" spans="2:31" x14ac:dyDescent="0.35">
      <c r="B34" s="1017"/>
      <c r="C34" s="1013"/>
      <c r="D34" s="1013"/>
      <c r="E34" s="1013"/>
      <c r="F34" s="1013"/>
      <c r="G34" s="1039" t="s">
        <v>243</v>
      </c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017">
        <v>2</v>
      </c>
      <c r="S34" s="1013"/>
      <c r="T34" s="1013"/>
      <c r="U34" s="1014"/>
      <c r="V34" s="1282">
        <v>155</v>
      </c>
      <c r="W34" s="1283"/>
      <c r="X34" s="1283"/>
      <c r="Y34" s="1284"/>
      <c r="Z34" s="1031">
        <f t="shared" ref="Z34" si="11">+R34*V34</f>
        <v>310</v>
      </c>
      <c r="AA34" s="1032"/>
      <c r="AB34" s="1032"/>
      <c r="AC34" s="1032"/>
      <c r="AD34" s="1032"/>
      <c r="AE34" s="1033"/>
    </row>
    <row r="35" spans="2:31" x14ac:dyDescent="0.35">
      <c r="B35" s="1017"/>
      <c r="C35" s="1013"/>
      <c r="D35" s="1013"/>
      <c r="E35" s="1013"/>
      <c r="F35" s="1013"/>
      <c r="G35" s="1287" t="s">
        <v>40</v>
      </c>
      <c r="H35" s="1288"/>
      <c r="I35" s="1288"/>
      <c r="J35" s="1288"/>
      <c r="K35" s="1288"/>
      <c r="L35" s="1288"/>
      <c r="M35" s="1288"/>
      <c r="N35" s="1288"/>
      <c r="O35" s="1288"/>
      <c r="P35" s="1288"/>
      <c r="Q35" s="1289"/>
      <c r="R35" s="1017">
        <v>2</v>
      </c>
      <c r="S35" s="1013"/>
      <c r="T35" s="1013"/>
      <c r="U35" s="1014"/>
      <c r="V35" s="1147">
        <v>2266</v>
      </c>
      <c r="W35" s="1148"/>
      <c r="X35" s="1148"/>
      <c r="Y35" s="1149"/>
      <c r="Z35" s="1022">
        <f t="shared" ref="Z35" si="12">+R35*V35</f>
        <v>4532</v>
      </c>
      <c r="AA35" s="1124"/>
      <c r="AB35" s="1124"/>
      <c r="AC35" s="1124"/>
      <c r="AD35" s="1124"/>
      <c r="AE35" s="1125"/>
    </row>
    <row r="36" spans="2:31" x14ac:dyDescent="0.35">
      <c r="B36" s="1140"/>
      <c r="C36" s="1141"/>
      <c r="D36" s="1141"/>
      <c r="E36" s="1141"/>
      <c r="F36" s="1107"/>
      <c r="G36" s="1039" t="s">
        <v>635</v>
      </c>
      <c r="H36" s="1093"/>
      <c r="I36" s="1093"/>
      <c r="J36" s="1093"/>
      <c r="K36" s="1093"/>
      <c r="L36" s="1093"/>
      <c r="M36" s="1093"/>
      <c r="N36" s="1093"/>
      <c r="O36" s="1093"/>
      <c r="P36" s="1093"/>
      <c r="Q36" s="1351"/>
      <c r="R36" s="1334">
        <v>3</v>
      </c>
      <c r="S36" s="1144"/>
      <c r="T36" s="1144"/>
      <c r="U36" s="1335"/>
      <c r="V36" s="1245">
        <v>916</v>
      </c>
      <c r="W36" s="1229"/>
      <c r="X36" s="1229"/>
      <c r="Y36" s="1246"/>
      <c r="Z36" s="1022">
        <f t="shared" ref="Z36" si="13">+R36*V36</f>
        <v>2748</v>
      </c>
      <c r="AA36" s="1124"/>
      <c r="AB36" s="1124"/>
      <c r="AC36" s="1124"/>
      <c r="AD36" s="1124"/>
      <c r="AE36" s="1125"/>
    </row>
    <row r="37" spans="2:31" x14ac:dyDescent="0.35">
      <c r="B37" s="1017"/>
      <c r="C37" s="1013"/>
      <c r="D37" s="1013"/>
      <c r="E37" s="1013"/>
      <c r="F37" s="1013"/>
      <c r="G37" s="1039" t="s">
        <v>457</v>
      </c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017">
        <v>4</v>
      </c>
      <c r="S37" s="1013"/>
      <c r="T37" s="1013"/>
      <c r="U37" s="1014"/>
      <c r="V37" s="1282">
        <v>530</v>
      </c>
      <c r="W37" s="1283"/>
      <c r="X37" s="1283"/>
      <c r="Y37" s="1284"/>
      <c r="Z37" s="1031">
        <f t="shared" ref="Z37" si="14">+R37*V37</f>
        <v>2120</v>
      </c>
      <c r="AA37" s="1032"/>
      <c r="AB37" s="1032"/>
      <c r="AC37" s="1032"/>
      <c r="AD37" s="1032"/>
      <c r="AE37" s="1033"/>
    </row>
    <row r="38" spans="2:31" x14ac:dyDescent="0.35">
      <c r="B38" s="1017"/>
      <c r="C38" s="1013"/>
      <c r="D38" s="1013"/>
      <c r="E38" s="1013"/>
      <c r="F38" s="1013"/>
      <c r="G38" s="1287" t="s">
        <v>725</v>
      </c>
      <c r="H38" s="1288"/>
      <c r="I38" s="1288"/>
      <c r="J38" s="1288"/>
      <c r="K38" s="1288"/>
      <c r="L38" s="1288"/>
      <c r="M38" s="1288"/>
      <c r="N38" s="1288"/>
      <c r="O38" s="1288"/>
      <c r="P38" s="1288"/>
      <c r="Q38" s="1289"/>
      <c r="R38" s="1017">
        <v>2</v>
      </c>
      <c r="S38" s="1013"/>
      <c r="T38" s="1013"/>
      <c r="U38" s="1014"/>
      <c r="V38" s="1147">
        <v>1345</v>
      </c>
      <c r="W38" s="1148"/>
      <c r="X38" s="1148"/>
      <c r="Y38" s="1149"/>
      <c r="Z38" s="1022">
        <f t="shared" ref="Z38" si="15">+R38*V38</f>
        <v>2690</v>
      </c>
      <c r="AA38" s="1124"/>
      <c r="AB38" s="1124"/>
      <c r="AC38" s="1124"/>
      <c r="AD38" s="1124"/>
      <c r="AE38" s="1125"/>
    </row>
    <row r="39" spans="2:31" x14ac:dyDescent="0.35">
      <c r="B39" s="1140"/>
      <c r="C39" s="1141"/>
      <c r="D39" s="1141"/>
      <c r="E39" s="1141"/>
      <c r="F39" s="1107"/>
      <c r="G39" s="1039" t="s">
        <v>762</v>
      </c>
      <c r="H39" s="1093"/>
      <c r="I39" s="1093"/>
      <c r="J39" s="1093"/>
      <c r="K39" s="1093"/>
      <c r="L39" s="1093"/>
      <c r="M39" s="1093"/>
      <c r="N39" s="1093"/>
      <c r="O39" s="1093"/>
      <c r="P39" s="1093"/>
      <c r="Q39" s="1351"/>
      <c r="R39" s="1334">
        <v>1</v>
      </c>
      <c r="S39" s="1144"/>
      <c r="T39" s="1144"/>
      <c r="U39" s="1335"/>
      <c r="V39" s="1245">
        <v>10</v>
      </c>
      <c r="W39" s="1229"/>
      <c r="X39" s="1229"/>
      <c r="Y39" s="1246"/>
      <c r="Z39" s="1022">
        <f t="shared" ref="Z39" si="16">+R39*V39</f>
        <v>10</v>
      </c>
      <c r="AA39" s="1124"/>
      <c r="AB39" s="1124"/>
      <c r="AC39" s="1124"/>
      <c r="AD39" s="1124"/>
      <c r="AE39" s="1125"/>
    </row>
    <row r="40" spans="2:31" x14ac:dyDescent="0.35">
      <c r="B40" s="1017"/>
      <c r="C40" s="1013"/>
      <c r="D40" s="1013"/>
      <c r="E40" s="1013"/>
      <c r="F40" s="1013"/>
      <c r="G40" s="1039" t="s">
        <v>763</v>
      </c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017">
        <v>1</v>
      </c>
      <c r="S40" s="1013"/>
      <c r="T40" s="1013"/>
      <c r="U40" s="1014"/>
      <c r="V40" s="1282">
        <v>62832</v>
      </c>
      <c r="W40" s="1283"/>
      <c r="X40" s="1283"/>
      <c r="Y40" s="1284"/>
      <c r="Z40" s="1031">
        <f t="shared" ref="Z40" si="17">+R40*V40</f>
        <v>62832</v>
      </c>
      <c r="AA40" s="1032"/>
      <c r="AB40" s="1032"/>
      <c r="AC40" s="1032"/>
      <c r="AD40" s="1032"/>
      <c r="AE40" s="1033"/>
    </row>
    <row r="41" spans="2:31" x14ac:dyDescent="0.35">
      <c r="B41" s="1017"/>
      <c r="C41" s="1013"/>
      <c r="D41" s="1013"/>
      <c r="E41" s="1013"/>
      <c r="F41" s="1013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017"/>
      <c r="S41" s="1013"/>
      <c r="T41" s="1013"/>
      <c r="U41" s="1014"/>
      <c r="V41" s="1282"/>
      <c r="W41" s="1283"/>
      <c r="X41" s="1283"/>
      <c r="Y41" s="1284"/>
      <c r="Z41" s="1031"/>
      <c r="AA41" s="1032"/>
      <c r="AB41" s="1032"/>
      <c r="AC41" s="1032"/>
      <c r="AD41" s="1032"/>
      <c r="AE41" s="1033"/>
    </row>
    <row r="42" spans="2:3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334"/>
      <c r="S42" s="1144"/>
      <c r="T42" s="1144"/>
      <c r="U42" s="1335"/>
      <c r="V42" s="1245"/>
      <c r="W42" s="1229"/>
      <c r="X42" s="1229"/>
      <c r="Y42" s="1246"/>
      <c r="Z42" s="1022"/>
      <c r="AA42" s="1124"/>
      <c r="AB42" s="1124"/>
      <c r="AC42" s="1124"/>
      <c r="AD42" s="1124"/>
      <c r="AE42" s="1125"/>
    </row>
    <row r="43" spans="2:31" ht="16" thickBot="1" x14ac:dyDescent="0.4">
      <c r="B43" s="1156"/>
      <c r="C43" s="1157"/>
      <c r="D43" s="1157"/>
      <c r="E43" s="1157"/>
      <c r="F43" s="1011"/>
      <c r="G43" s="1156"/>
      <c r="H43" s="1157"/>
      <c r="I43" s="1157"/>
      <c r="J43" s="1157"/>
      <c r="K43" s="1157"/>
      <c r="L43" s="1157"/>
      <c r="M43" s="1157"/>
      <c r="N43" s="1157"/>
      <c r="O43" s="1157"/>
      <c r="P43" s="1157"/>
      <c r="Q43" s="1158"/>
      <c r="R43" s="1338"/>
      <c r="S43" s="1160"/>
      <c r="T43" s="1160"/>
      <c r="U43" s="1339"/>
      <c r="V43" s="1343"/>
      <c r="W43" s="1224"/>
      <c r="X43" s="1224"/>
      <c r="Y43" s="1344"/>
      <c r="Z43" s="1234"/>
      <c r="AA43" s="1163"/>
      <c r="AB43" s="1163"/>
      <c r="AC43" s="1163"/>
      <c r="AD43" s="1163"/>
      <c r="AE43" s="1164"/>
    </row>
    <row r="44" spans="2:31" ht="16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338"/>
      <c r="S44" s="1160"/>
      <c r="T44" s="1160"/>
      <c r="U44" s="1339"/>
      <c r="V44" s="1343"/>
      <c r="W44" s="1224"/>
      <c r="X44" s="1224"/>
      <c r="Y44" s="1344"/>
      <c r="Z44" s="1234"/>
      <c r="AA44" s="1163"/>
      <c r="AB44" s="1163"/>
      <c r="AC44" s="1163"/>
      <c r="AD44" s="1163"/>
      <c r="AE44" s="1164"/>
    </row>
    <row r="45" spans="2:31" ht="16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338"/>
      <c r="S45" s="1160"/>
      <c r="T45" s="1160"/>
      <c r="U45" s="1339"/>
      <c r="V45" s="1343"/>
      <c r="W45" s="1224"/>
      <c r="X45" s="1224"/>
      <c r="Y45" s="1344"/>
      <c r="Z45" s="1234"/>
      <c r="AA45" s="1163"/>
      <c r="AB45" s="1163"/>
      <c r="AC45" s="1163"/>
      <c r="AD45" s="1163"/>
      <c r="AE45" s="1164"/>
    </row>
    <row r="46" spans="2:31" ht="16" thickBot="1" x14ac:dyDescent="0.4">
      <c r="B46" s="1156"/>
      <c r="C46" s="1157"/>
      <c r="D46" s="1157"/>
      <c r="E46" s="1157"/>
      <c r="F46" s="1011"/>
      <c r="G46" s="1156"/>
      <c r="H46" s="1157"/>
      <c r="I46" s="1157"/>
      <c r="J46" s="1157"/>
      <c r="K46" s="1157"/>
      <c r="L46" s="1157"/>
      <c r="M46" s="1157"/>
      <c r="N46" s="1157"/>
      <c r="O46" s="1157"/>
      <c r="P46" s="1157"/>
      <c r="Q46" s="1158"/>
      <c r="R46" s="1338"/>
      <c r="S46" s="1160"/>
      <c r="T46" s="1160"/>
      <c r="U46" s="1339"/>
      <c r="V46" s="1343"/>
      <c r="W46" s="1224"/>
      <c r="X46" s="1224"/>
      <c r="Y46" s="1344"/>
      <c r="Z46" s="1234"/>
      <c r="AA46" s="1163"/>
      <c r="AB46" s="1163"/>
      <c r="AC46" s="1163"/>
      <c r="AD46" s="1163"/>
      <c r="AE46" s="1164"/>
    </row>
    <row r="47" spans="2:31" ht="16" thickBot="1" x14ac:dyDescent="0.4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8"/>
      <c r="X47" s="8"/>
      <c r="Y47" s="8"/>
      <c r="Z47" s="1003">
        <f>SUM(Z18:AE46)</f>
        <v>186752</v>
      </c>
      <c r="AA47" s="1004"/>
      <c r="AB47" s="1004"/>
      <c r="AC47" s="1004"/>
      <c r="AD47" s="1004"/>
      <c r="AE47" s="1005"/>
    </row>
    <row r="48" spans="2:31" x14ac:dyDescent="0.35"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9" t="s">
        <v>17</v>
      </c>
      <c r="C49" s="4"/>
      <c r="D49" s="4"/>
      <c r="E49" s="1006" t="s">
        <v>0</v>
      </c>
      <c r="F49" s="1006"/>
      <c r="G49" s="1006"/>
      <c r="H49" s="1006"/>
      <c r="I49" s="1006"/>
      <c r="J49" s="1006"/>
      <c r="K49" s="1006"/>
      <c r="L49" s="1006"/>
      <c r="M49" s="1006"/>
      <c r="N49" s="1006"/>
      <c r="O49" s="1006"/>
      <c r="P49" s="1006"/>
      <c r="Q49" s="1155" t="s">
        <v>18</v>
      </c>
      <c r="R49" s="1155"/>
      <c r="S49" s="1155"/>
      <c r="T49" s="1006"/>
      <c r="U49" s="1006"/>
      <c r="V49" s="1006"/>
      <c r="W49" s="1006"/>
      <c r="X49" s="1006"/>
      <c r="Y49" s="1006"/>
      <c r="Z49" s="1006"/>
      <c r="AA49" s="1006"/>
      <c r="AB49" s="1006"/>
      <c r="AC49" s="1006"/>
      <c r="AD49" s="1006"/>
      <c r="AE49" s="6"/>
    </row>
    <row r="50" spans="2:31" x14ac:dyDescent="0.35">
      <c r="B50" s="3"/>
      <c r="C50" s="4"/>
      <c r="D50" s="4"/>
      <c r="E50" s="1007" t="s">
        <v>19</v>
      </c>
      <c r="F50" s="1007"/>
      <c r="G50" s="1007"/>
      <c r="H50" s="1007"/>
      <c r="I50" s="1007"/>
      <c r="J50" s="1007"/>
      <c r="K50" s="1007"/>
      <c r="L50" s="1007"/>
      <c r="M50" s="1007"/>
      <c r="N50" s="1007"/>
      <c r="O50" s="1007"/>
      <c r="P50" s="1007"/>
      <c r="Q50" s="4"/>
      <c r="R50" s="4"/>
      <c r="S50" s="4"/>
      <c r="T50" s="141" t="s">
        <v>28</v>
      </c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68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4:F24"/>
    <mergeCell ref="G24:Q24"/>
    <mergeCell ref="R24:U24"/>
    <mergeCell ref="V24:Y24"/>
    <mergeCell ref="Z24:AE24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Z47:AE47"/>
    <mergeCell ref="E49:P49"/>
    <mergeCell ref="Q49:S49"/>
    <mergeCell ref="T49:AD49"/>
    <mergeCell ref="E50:P50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3"/>
  <sheetViews>
    <sheetView topLeftCell="A2" workbookViewId="0">
      <selection activeCell="B2" sqref="B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61"/>
      <c r="G2" s="761"/>
      <c r="H2" s="761"/>
      <c r="I2" s="76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59"/>
      <c r="C3" s="760"/>
      <c r="D3" s="760"/>
      <c r="E3" s="76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62"/>
      <c r="Z3" s="762"/>
      <c r="AA3" s="762"/>
      <c r="AB3" s="26"/>
      <c r="AC3" s="26"/>
      <c r="AD3" s="26"/>
      <c r="AE3" s="31"/>
    </row>
    <row r="4" spans="2:33" s="4" customFormat="1" x14ac:dyDescent="0.35">
      <c r="B4" s="759"/>
      <c r="C4" s="760"/>
      <c r="D4" s="760"/>
      <c r="E4" s="76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62"/>
      <c r="Z4" s="762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769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8</v>
      </c>
      <c r="AC8" s="15">
        <v>1</v>
      </c>
      <c r="AD8" s="15">
        <v>2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6.5" customHeight="1" x14ac:dyDescent="0.35">
      <c r="B18" s="1237"/>
      <c r="C18" s="1238"/>
      <c r="D18" s="1238"/>
      <c r="E18" s="1238"/>
      <c r="F18" s="1238"/>
      <c r="G18" s="1039" t="s">
        <v>323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1</v>
      </c>
      <c r="S18" s="1240"/>
      <c r="T18" s="1240"/>
      <c r="U18" s="1241"/>
      <c r="V18" s="1270">
        <v>9587</v>
      </c>
      <c r="W18" s="1352"/>
      <c r="X18" s="1352"/>
      <c r="Y18" s="1353"/>
      <c r="Z18" s="1354">
        <v>9587</v>
      </c>
      <c r="AA18" s="1355"/>
      <c r="AB18" s="1355"/>
      <c r="AC18" s="1355"/>
      <c r="AD18" s="1355"/>
      <c r="AE18" s="1356"/>
    </row>
    <row r="19" spans="2:33" ht="19.5" customHeight="1" x14ac:dyDescent="0.35">
      <c r="B19" s="1017"/>
      <c r="C19" s="1013"/>
      <c r="D19" s="1013"/>
      <c r="E19" s="1013"/>
      <c r="F19" s="1013"/>
      <c r="G19" s="1039"/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140"/>
      <c r="S19" s="1040"/>
      <c r="T19" s="1040"/>
      <c r="U19" s="1041"/>
      <c r="V19" s="1273"/>
      <c r="W19" s="1274"/>
      <c r="X19" s="1274"/>
      <c r="Y19" s="1275"/>
      <c r="Z19" s="1031"/>
      <c r="AA19" s="1032"/>
      <c r="AB19" s="1032"/>
      <c r="AC19" s="1032"/>
      <c r="AD19" s="1032"/>
      <c r="AE19" s="1033"/>
    </row>
    <row r="20" spans="2:33" ht="19.5" customHeight="1" x14ac:dyDescent="0.35">
      <c r="B20" s="1140"/>
      <c r="C20" s="1040"/>
      <c r="D20" s="1040"/>
      <c r="E20" s="1040"/>
      <c r="F20" s="1320"/>
      <c r="G20" s="1287"/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/>
      <c r="S20" s="1108"/>
      <c r="T20" s="1108"/>
      <c r="U20" s="1109"/>
      <c r="V20" s="1031"/>
      <c r="W20" s="1032"/>
      <c r="X20" s="1032"/>
      <c r="Y20" s="1033"/>
      <c r="Z20" s="1031"/>
      <c r="AA20" s="1032"/>
      <c r="AB20" s="1032"/>
      <c r="AC20" s="1032"/>
      <c r="AD20" s="1032"/>
      <c r="AE20" s="1033"/>
    </row>
    <row r="21" spans="2:33" ht="19.5" customHeight="1" x14ac:dyDescent="0.35">
      <c r="B21" s="1140"/>
      <c r="C21" s="1040"/>
      <c r="D21" s="1040"/>
      <c r="E21" s="1040"/>
      <c r="F21" s="1320"/>
      <c r="G21" s="1039"/>
      <c r="H21" s="1040"/>
      <c r="I21" s="1040"/>
      <c r="J21" s="1040"/>
      <c r="K21" s="1040"/>
      <c r="L21" s="1040"/>
      <c r="M21" s="1040"/>
      <c r="N21" s="1040"/>
      <c r="O21" s="1040"/>
      <c r="P21" s="1040"/>
      <c r="Q21" s="1041"/>
      <c r="R21" s="1140"/>
      <c r="S21" s="1040"/>
      <c r="T21" s="1040"/>
      <c r="U21" s="1041"/>
      <c r="V21" s="1273"/>
      <c r="W21" s="1274"/>
      <c r="X21" s="1274"/>
      <c r="Y21" s="1275"/>
      <c r="Z21" s="1031"/>
      <c r="AA21" s="1032"/>
      <c r="AB21" s="1032"/>
      <c r="AC21" s="1032"/>
      <c r="AD21" s="1032"/>
      <c r="AE21" s="1033"/>
    </row>
    <row r="22" spans="2:33" ht="19.5" customHeight="1" x14ac:dyDescent="0.35">
      <c r="B22" s="1140"/>
      <c r="C22" s="1040"/>
      <c r="D22" s="1040"/>
      <c r="E22" s="1040"/>
      <c r="F22" s="1320"/>
      <c r="G22" s="1039"/>
      <c r="H22" s="1040"/>
      <c r="I22" s="1040"/>
      <c r="J22" s="1040"/>
      <c r="K22" s="1040"/>
      <c r="L22" s="1040"/>
      <c r="M22" s="1040"/>
      <c r="N22" s="1040"/>
      <c r="O22" s="1040"/>
      <c r="P22" s="1040"/>
      <c r="Q22" s="1041"/>
      <c r="R22" s="1140"/>
      <c r="S22" s="1040"/>
      <c r="T22" s="1040"/>
      <c r="U22" s="1041"/>
      <c r="V22" s="1273"/>
      <c r="W22" s="1274"/>
      <c r="X22" s="1274"/>
      <c r="Y22" s="1275"/>
      <c r="Z22" s="1031"/>
      <c r="AA22" s="1032"/>
      <c r="AB22" s="1032"/>
      <c r="AC22" s="1032"/>
      <c r="AD22" s="1032"/>
      <c r="AE22" s="1033"/>
    </row>
    <row r="23" spans="2:33" ht="19.5" customHeight="1" x14ac:dyDescent="0.35">
      <c r="B23" s="1140"/>
      <c r="C23" s="1040"/>
      <c r="D23" s="1040"/>
      <c r="E23" s="1040"/>
      <c r="F23" s="1320"/>
      <c r="G23" s="1039"/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140"/>
      <c r="S23" s="1040"/>
      <c r="T23" s="1040"/>
      <c r="U23" s="1041"/>
      <c r="V23" s="1045"/>
      <c r="W23" s="1046"/>
      <c r="X23" s="1046"/>
      <c r="Y23" s="1278"/>
      <c r="Z23" s="1045"/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140"/>
      <c r="S24" s="1040"/>
      <c r="T24" s="1040"/>
      <c r="U24" s="1041"/>
      <c r="V24" s="1045"/>
      <c r="W24" s="1046"/>
      <c r="X24" s="1046"/>
      <c r="Y24" s="1278"/>
      <c r="Z24" s="1045"/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40"/>
      <c r="S25" s="1040"/>
      <c r="T25" s="1040"/>
      <c r="U25" s="1041"/>
      <c r="V25" s="1273"/>
      <c r="W25" s="1274"/>
      <c r="X25" s="1274"/>
      <c r="Y25" s="1275"/>
      <c r="Z25" s="1045"/>
      <c r="AA25" s="1046"/>
      <c r="AB25" s="1046"/>
      <c r="AC25" s="1046"/>
      <c r="AD25" s="1046"/>
      <c r="AE25" s="1278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045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1"/>
      <c r="X28" s="1301"/>
      <c r="Y28" s="1319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040"/>
      <c r="D29" s="1040"/>
      <c r="E29" s="1040"/>
      <c r="F29" s="1320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040"/>
      <c r="T29" s="1040"/>
      <c r="U29" s="1041"/>
      <c r="V29" s="1045"/>
      <c r="W29" s="1046"/>
      <c r="X29" s="1046"/>
      <c r="Y29" s="1278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273"/>
      <c r="W30" s="1321"/>
      <c r="X30" s="1321"/>
      <c r="Y30" s="1322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141"/>
      <c r="D32" s="1141"/>
      <c r="E32" s="1141"/>
      <c r="F32" s="1107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141"/>
      <c r="T32" s="1141"/>
      <c r="U32" s="1142"/>
      <c r="V32" s="1318"/>
      <c r="W32" s="1301"/>
      <c r="X32" s="1301"/>
      <c r="Y32" s="1319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045"/>
      <c r="W34" s="1046"/>
      <c r="X34" s="1046"/>
      <c r="Y34" s="1278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040"/>
      <c r="D35" s="1040"/>
      <c r="E35" s="1040"/>
      <c r="F35" s="1320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040"/>
      <c r="T35" s="1040"/>
      <c r="U35" s="1041"/>
      <c r="V35" s="1273"/>
      <c r="W35" s="1274"/>
      <c r="X35" s="1274"/>
      <c r="Y35" s="1275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273"/>
      <c r="W36" s="1321"/>
      <c r="X36" s="1321"/>
      <c r="Y36" s="1322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140"/>
      <c r="S38" s="1141"/>
      <c r="T38" s="1141"/>
      <c r="U38" s="1142"/>
      <c r="V38" s="1318"/>
      <c r="W38" s="1301"/>
      <c r="X38" s="1301"/>
      <c r="Y38" s="1319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19.5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ht="9" customHeight="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7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14.25" customHeight="1" x14ac:dyDescent="0.35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6" hidden="1" customHeight="1" thickBot="1" x14ac:dyDescent="0.4">
      <c r="B47" s="1140"/>
      <c r="C47" s="1141"/>
      <c r="D47" s="1141"/>
      <c r="E47" s="1141"/>
      <c r="F47" s="1107"/>
      <c r="G47" s="1039"/>
      <c r="H47" s="1040"/>
      <c r="I47" s="1040"/>
      <c r="J47" s="1040"/>
      <c r="K47" s="1040"/>
      <c r="L47" s="1040"/>
      <c r="M47" s="1040"/>
      <c r="N47" s="1040"/>
      <c r="O47" s="1040"/>
      <c r="P47" s="1040"/>
      <c r="Q47" s="1041"/>
      <c r="R47" s="1334"/>
      <c r="S47" s="1144"/>
      <c r="T47" s="1144"/>
      <c r="U47" s="1335"/>
      <c r="V47" s="1318"/>
      <c r="W47" s="1302"/>
      <c r="X47" s="1302"/>
      <c r="Y47" s="1336"/>
      <c r="Z47" s="1045"/>
      <c r="AA47" s="1046"/>
      <c r="AB47" s="1046"/>
      <c r="AC47" s="1046"/>
      <c r="AD47" s="1046"/>
      <c r="AE47" s="1278"/>
    </row>
    <row r="48" spans="2:31" ht="16" thickBot="1" x14ac:dyDescent="0.4">
      <c r="B48" s="1156"/>
      <c r="C48" s="1157"/>
      <c r="D48" s="1157"/>
      <c r="E48" s="1157"/>
      <c r="F48" s="1011"/>
      <c r="G48" s="1337"/>
      <c r="H48" s="1253"/>
      <c r="I48" s="1253"/>
      <c r="J48" s="1253"/>
      <c r="K48" s="1253"/>
      <c r="L48" s="1253"/>
      <c r="M48" s="1253"/>
      <c r="N48" s="1253"/>
      <c r="O48" s="1253"/>
      <c r="P48" s="1253"/>
      <c r="Q48" s="1254"/>
      <c r="R48" s="1338"/>
      <c r="S48" s="1160"/>
      <c r="T48" s="1160"/>
      <c r="U48" s="1339"/>
      <c r="V48" s="1340"/>
      <c r="W48" s="1341"/>
      <c r="X48" s="1341"/>
      <c r="Y48" s="1342"/>
      <c r="Z48" s="1094"/>
      <c r="AA48" s="1279"/>
      <c r="AB48" s="1279"/>
      <c r="AC48" s="1279"/>
      <c r="AD48" s="1279"/>
      <c r="AE48" s="1280"/>
    </row>
    <row r="49" spans="2:31" ht="16" thickBot="1" x14ac:dyDescent="0.4">
      <c r="B49" s="1323"/>
      <c r="C49" s="1324"/>
      <c r="D49" s="1324"/>
      <c r="E49" s="1324"/>
      <c r="F49" s="1325"/>
      <c r="G49" s="1326"/>
      <c r="H49" s="1327"/>
      <c r="I49" s="1327"/>
      <c r="J49" s="1327"/>
      <c r="K49" s="1327"/>
      <c r="L49" s="1327"/>
      <c r="M49" s="1327"/>
      <c r="N49" s="1327"/>
      <c r="O49" s="1327"/>
      <c r="P49" s="1327"/>
      <c r="Q49" s="1327"/>
      <c r="R49" s="1328"/>
      <c r="S49" s="1329"/>
      <c r="T49" s="1329"/>
      <c r="U49" s="1329"/>
      <c r="V49" s="1330">
        <v>0</v>
      </c>
      <c r="W49" s="1331"/>
      <c r="X49" s="1331"/>
      <c r="Y49" s="1331"/>
      <c r="Z49" s="1332">
        <f t="shared" ref="Z49" si="0">+R49*V49</f>
        <v>0</v>
      </c>
      <c r="AA49" s="1332"/>
      <c r="AB49" s="1332"/>
      <c r="AC49" s="1332"/>
      <c r="AD49" s="1332"/>
      <c r="AE49" s="13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303">
        <f>SUM(Z18:AE49)</f>
        <v>9587</v>
      </c>
      <c r="AA50" s="1304"/>
      <c r="AB50" s="1304"/>
      <c r="AC50" s="1304"/>
      <c r="AD50" s="1304"/>
      <c r="AE50" s="1305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115" t="s">
        <v>19</v>
      </c>
      <c r="F52" s="1115"/>
      <c r="G52" s="1115"/>
      <c r="H52" s="1115"/>
      <c r="I52" s="1115"/>
      <c r="J52" s="1115"/>
      <c r="K52" s="1115"/>
      <c r="L52" s="1115"/>
      <c r="M52" s="1115"/>
      <c r="N52" s="1115"/>
      <c r="O52" s="1115"/>
      <c r="P52" s="1115"/>
      <c r="Q52" s="11"/>
      <c r="R52" s="11"/>
      <c r="S52" s="11"/>
      <c r="T52" s="715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83">
    <mergeCell ref="Z50:AE50"/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B49:F49"/>
    <mergeCell ref="G49:Q49"/>
    <mergeCell ref="R49:U49"/>
    <mergeCell ref="V49:Y49"/>
    <mergeCell ref="Z49:AE49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43"/>
  <sheetViews>
    <sheetView topLeftCell="A2" zoomScaleNormal="100" workbookViewId="0">
      <selection activeCell="B2" sqref="B2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61"/>
      <c r="G2" s="761"/>
      <c r="H2" s="761"/>
      <c r="I2" s="76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59"/>
      <c r="C3" s="760"/>
      <c r="D3" s="760"/>
      <c r="E3" s="76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62"/>
      <c r="Z3" s="762"/>
      <c r="AA3" s="762"/>
      <c r="AB3" s="26"/>
      <c r="AC3" s="26"/>
      <c r="AD3" s="26"/>
      <c r="AE3" s="31"/>
    </row>
    <row r="4" spans="2:33" s="4" customFormat="1" x14ac:dyDescent="0.35">
      <c r="B4" s="759"/>
      <c r="C4" s="760"/>
      <c r="D4" s="760"/>
      <c r="E4" s="76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62"/>
      <c r="Z4" s="762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767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0</v>
      </c>
      <c r="AB8" s="318">
        <v>8</v>
      </c>
      <c r="AC8" s="318">
        <v>1</v>
      </c>
      <c r="AD8" s="318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1:34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1:34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1:34" ht="19.5" customHeight="1" x14ac:dyDescent="0.35">
      <c r="B19" s="1017"/>
      <c r="C19" s="1013"/>
      <c r="D19" s="1013"/>
      <c r="E19" s="1013"/>
      <c r="F19" s="1018"/>
      <c r="G19" s="1093" t="s">
        <v>293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017">
        <v>6</v>
      </c>
      <c r="S19" s="1013"/>
      <c r="T19" s="1013"/>
      <c r="U19" s="1014"/>
      <c r="V19" s="1031">
        <v>494</v>
      </c>
      <c r="W19" s="1034"/>
      <c r="X19" s="1034"/>
      <c r="Y19" s="1035"/>
      <c r="Z19" s="1103">
        <f t="shared" ref="Z19:Z21" si="0">+R19*V19</f>
        <v>2964</v>
      </c>
      <c r="AA19" s="1285"/>
      <c r="AB19" s="1285"/>
      <c r="AC19" s="1285"/>
      <c r="AD19" s="1285"/>
      <c r="AE19" s="1286"/>
    </row>
    <row r="20" spans="1:34" ht="19.5" customHeight="1" x14ac:dyDescent="0.35">
      <c r="A20" s="1" t="s">
        <v>685</v>
      </c>
      <c r="B20" s="1017"/>
      <c r="C20" s="1013"/>
      <c r="D20" s="1013"/>
      <c r="E20" s="1013"/>
      <c r="F20" s="1018"/>
      <c r="G20" s="1093" t="s">
        <v>323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017">
        <v>2</v>
      </c>
      <c r="S20" s="1013"/>
      <c r="T20" s="1013"/>
      <c r="U20" s="1014"/>
      <c r="V20" s="1031">
        <v>9587</v>
      </c>
      <c r="W20" s="1034"/>
      <c r="X20" s="1034"/>
      <c r="Y20" s="1035"/>
      <c r="Z20" s="1103">
        <f t="shared" ref="Z20" si="1">+R20*V20</f>
        <v>19174</v>
      </c>
      <c r="AA20" s="1285"/>
      <c r="AB20" s="1285"/>
      <c r="AC20" s="1285"/>
      <c r="AD20" s="1285"/>
      <c r="AE20" s="1286"/>
      <c r="AG20" s="702"/>
      <c r="AH20" s="702">
        <f>SUM(Z19:AE25)</f>
        <v>22138</v>
      </c>
    </row>
    <row r="21" spans="1:34" ht="19.5" customHeight="1" x14ac:dyDescent="0.35">
      <c r="B21" s="1017"/>
      <c r="C21" s="1013"/>
      <c r="D21" s="1013"/>
      <c r="E21" s="1013"/>
      <c r="F21" s="1018"/>
      <c r="G21" s="1093"/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017"/>
      <c r="S21" s="1013"/>
      <c r="T21" s="1013"/>
      <c r="U21" s="1014"/>
      <c r="V21" s="1031"/>
      <c r="W21" s="1034"/>
      <c r="X21" s="1034"/>
      <c r="Y21" s="1035"/>
      <c r="Z21" s="1103">
        <f t="shared" si="0"/>
        <v>0</v>
      </c>
      <c r="AA21" s="1285"/>
      <c r="AB21" s="1285"/>
      <c r="AC21" s="1285"/>
      <c r="AD21" s="1285"/>
      <c r="AE21" s="1286"/>
    </row>
    <row r="22" spans="1:34" ht="19.5" customHeight="1" x14ac:dyDescent="0.35">
      <c r="B22" s="1017"/>
      <c r="C22" s="1013"/>
      <c r="D22" s="1013"/>
      <c r="E22" s="1013"/>
      <c r="F22" s="1018"/>
      <c r="G22" s="1093"/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017"/>
      <c r="S22" s="1013"/>
      <c r="T22" s="1013"/>
      <c r="U22" s="1014"/>
      <c r="V22" s="1031"/>
      <c r="W22" s="1034"/>
      <c r="X22" s="1034"/>
      <c r="Y22" s="1035"/>
      <c r="Z22" s="1103"/>
      <c r="AA22" s="1285"/>
      <c r="AB22" s="1285"/>
      <c r="AC22" s="1285"/>
      <c r="AD22" s="1285"/>
      <c r="AE22" s="1286"/>
    </row>
    <row r="23" spans="1:34" x14ac:dyDescent="0.35">
      <c r="B23" s="1017"/>
      <c r="C23" s="1013"/>
      <c r="D23" s="1013"/>
      <c r="E23" s="1013"/>
      <c r="F23" s="1018"/>
      <c r="G23" s="1093"/>
      <c r="H23" s="1040"/>
      <c r="I23" s="1040"/>
      <c r="J23" s="1040"/>
      <c r="K23" s="1040"/>
      <c r="L23" s="1040"/>
      <c r="M23" s="1040"/>
      <c r="N23" s="1040"/>
      <c r="O23" s="1040"/>
      <c r="P23" s="1040"/>
      <c r="Q23" s="1040"/>
      <c r="R23" s="1017"/>
      <c r="S23" s="1013"/>
      <c r="T23" s="1013"/>
      <c r="U23" s="1014"/>
      <c r="V23" s="1031"/>
      <c r="W23" s="1034"/>
      <c r="X23" s="1034"/>
      <c r="Y23" s="1035"/>
      <c r="Z23" s="1103"/>
      <c r="AA23" s="1285"/>
      <c r="AB23" s="1285"/>
      <c r="AC23" s="1285"/>
      <c r="AD23" s="1285"/>
      <c r="AE23" s="1286"/>
    </row>
    <row r="24" spans="1:34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31"/>
      <c r="W24" s="1034"/>
      <c r="X24" s="1034"/>
      <c r="Y24" s="1035"/>
      <c r="Z24" s="1103"/>
      <c r="AA24" s="1285"/>
      <c r="AB24" s="1285"/>
      <c r="AC24" s="1285"/>
      <c r="AD24" s="1285"/>
      <c r="AE24" s="1286"/>
    </row>
    <row r="25" spans="1:34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31"/>
      <c r="W25" s="1034"/>
      <c r="X25" s="1034"/>
      <c r="Y25" s="1035"/>
      <c r="Z25" s="1103"/>
      <c r="AA25" s="1285"/>
      <c r="AB25" s="1285"/>
      <c r="AC25" s="1285"/>
      <c r="AD25" s="1285"/>
      <c r="AE25" s="1286"/>
    </row>
    <row r="26" spans="1:34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31"/>
      <c r="W26" s="1034"/>
      <c r="X26" s="1034"/>
      <c r="Y26" s="1035"/>
      <c r="Z26" s="1103"/>
      <c r="AA26" s="1285"/>
      <c r="AB26" s="1285"/>
      <c r="AC26" s="1285"/>
      <c r="AD26" s="1285"/>
      <c r="AE26" s="1286"/>
    </row>
    <row r="27" spans="1:34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22"/>
      <c r="W27" s="1023"/>
      <c r="X27" s="1023"/>
      <c r="Y27" s="1024"/>
      <c r="Z27" s="1012"/>
      <c r="AA27" s="1015"/>
      <c r="AB27" s="1015"/>
      <c r="AC27" s="1015"/>
      <c r="AD27" s="1015"/>
      <c r="AE27" s="1016"/>
    </row>
    <row r="28" spans="1:34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1:34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1:34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1:34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22"/>
      <c r="W31" s="1023"/>
      <c r="X31" s="1023"/>
      <c r="Y31" s="1024"/>
      <c r="Z31" s="1012"/>
      <c r="AA31" s="1015"/>
      <c r="AB31" s="1015"/>
      <c r="AC31" s="1015"/>
      <c r="AD31" s="1015"/>
      <c r="AE31" s="1016"/>
    </row>
    <row r="32" spans="1:34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22"/>
      <c r="W32" s="1023"/>
      <c r="X32" s="1023"/>
      <c r="Y32" s="102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008"/>
      <c r="S36" s="1009"/>
      <c r="T36" s="1009"/>
      <c r="U36" s="1010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008"/>
      <c r="S37" s="1009"/>
      <c r="T37" s="1009"/>
      <c r="U37" s="1010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6" thickBot="1" x14ac:dyDescent="0.4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8"/>
      <c r="X38" s="8"/>
      <c r="Y38" s="8"/>
      <c r="Z38" s="1003">
        <f>SUM(Z19:AE37)</f>
        <v>22138</v>
      </c>
      <c r="AA38" s="1004"/>
      <c r="AB38" s="1004"/>
      <c r="AC38" s="1004"/>
      <c r="AD38" s="1004"/>
      <c r="AE38" s="1005"/>
    </row>
    <row r="39" spans="2:31" x14ac:dyDescent="0.3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763"/>
      <c r="F40" s="763"/>
      <c r="G40" s="763"/>
      <c r="H40" s="763"/>
      <c r="I40" s="763"/>
      <c r="J40" s="763"/>
      <c r="K40" s="763"/>
      <c r="L40" s="763"/>
      <c r="M40" s="763"/>
      <c r="N40" s="763"/>
      <c r="O40" s="763"/>
      <c r="P40" s="763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4"/>
      <c r="R41" s="7" t="s">
        <v>18</v>
      </c>
      <c r="S41" s="4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16" thickBot="1" x14ac:dyDescent="0.4"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2"/>
    </row>
  </sheetData>
  <mergeCells count="117">
    <mergeCell ref="E41:P41"/>
    <mergeCell ref="T41:AD41"/>
    <mergeCell ref="E42:P42"/>
    <mergeCell ref="B37:F37"/>
    <mergeCell ref="G37:Q37"/>
    <mergeCell ref="R37:U37"/>
    <mergeCell ref="V37:Y37"/>
    <mergeCell ref="Z37:AE37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1"/>
  <sheetViews>
    <sheetView topLeftCell="A15" workbookViewId="0">
      <selection activeCell="O15" sqref="O15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67"/>
      <c r="G2" s="767"/>
      <c r="H2" s="767"/>
      <c r="I2" s="76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65"/>
      <c r="C3" s="766"/>
      <c r="D3" s="766"/>
      <c r="E3" s="76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68"/>
      <c r="Z3" s="768"/>
      <c r="AA3" s="768"/>
      <c r="AB3" s="26"/>
      <c r="AC3" s="26"/>
      <c r="AD3" s="26"/>
      <c r="AE3" s="31"/>
    </row>
    <row r="4" spans="2:33" s="4" customFormat="1" x14ac:dyDescent="0.35">
      <c r="B4" s="765"/>
      <c r="C4" s="766"/>
      <c r="D4" s="766"/>
      <c r="E4" s="76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68"/>
      <c r="Z4" s="76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770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8</v>
      </c>
      <c r="AC8" s="15">
        <v>1</v>
      </c>
      <c r="AD8" s="15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9.5" customHeight="1" x14ac:dyDescent="0.35">
      <c r="B18" s="1017"/>
      <c r="C18" s="1013"/>
      <c r="D18" s="1013"/>
      <c r="E18" s="1013"/>
      <c r="F18" s="1013"/>
      <c r="G18" s="1348" t="s">
        <v>355</v>
      </c>
      <c r="H18" s="1349"/>
      <c r="I18" s="1349"/>
      <c r="J18" s="1349"/>
      <c r="K18" s="1349"/>
      <c r="L18" s="1349"/>
      <c r="M18" s="1349"/>
      <c r="N18" s="1349"/>
      <c r="O18" s="1349"/>
      <c r="P18" s="1349"/>
      <c r="Q18" s="1350"/>
      <c r="R18" s="1042">
        <v>5</v>
      </c>
      <c r="S18" s="1043"/>
      <c r="T18" s="1043"/>
      <c r="U18" s="1044"/>
      <c r="V18" s="1282">
        <v>2202</v>
      </c>
      <c r="W18" s="1283"/>
      <c r="X18" s="1283"/>
      <c r="Y18" s="1284"/>
      <c r="Z18" s="1031">
        <f t="shared" ref="Z18:Z20" si="0">+R18*V18</f>
        <v>11010</v>
      </c>
      <c r="AA18" s="1032"/>
      <c r="AB18" s="1032"/>
      <c r="AC18" s="1032"/>
      <c r="AD18" s="1032"/>
      <c r="AE18" s="1033"/>
      <c r="AF18" s="754"/>
    </row>
    <row r="19" spans="2:35" ht="19.5" customHeight="1" x14ac:dyDescent="0.35">
      <c r="B19" s="1017"/>
      <c r="C19" s="1013"/>
      <c r="D19" s="1013"/>
      <c r="E19" s="1013"/>
      <c r="F19" s="1013"/>
      <c r="G19" s="1039" t="s">
        <v>707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042">
        <v>5</v>
      </c>
      <c r="S19" s="1043"/>
      <c r="T19" s="1043"/>
      <c r="U19" s="1044"/>
      <c r="V19" s="1282">
        <v>452</v>
      </c>
      <c r="W19" s="1283"/>
      <c r="X19" s="1283"/>
      <c r="Y19" s="1284"/>
      <c r="Z19" s="1031">
        <f t="shared" si="0"/>
        <v>2260</v>
      </c>
      <c r="AA19" s="1032"/>
      <c r="AB19" s="1032"/>
      <c r="AC19" s="1032"/>
      <c r="AD19" s="1032"/>
      <c r="AE19" s="1033"/>
      <c r="AF19" s="754"/>
    </row>
    <row r="20" spans="2:35" ht="19.5" customHeight="1" x14ac:dyDescent="0.35">
      <c r="B20" s="1017"/>
      <c r="C20" s="1013"/>
      <c r="D20" s="1013"/>
      <c r="E20" s="1013"/>
      <c r="F20" s="1013"/>
      <c r="G20" s="1348" t="s">
        <v>263</v>
      </c>
      <c r="H20" s="1349"/>
      <c r="I20" s="1349"/>
      <c r="J20" s="1349"/>
      <c r="K20" s="1349"/>
      <c r="L20" s="1349"/>
      <c r="M20" s="1349"/>
      <c r="N20" s="1349"/>
      <c r="O20" s="1349"/>
      <c r="P20" s="1349"/>
      <c r="Q20" s="1350"/>
      <c r="R20" s="1042">
        <v>1</v>
      </c>
      <c r="S20" s="1043"/>
      <c r="T20" s="1043"/>
      <c r="U20" s="1044"/>
      <c r="V20" s="1031">
        <v>1345</v>
      </c>
      <c r="W20" s="1032"/>
      <c r="X20" s="1032"/>
      <c r="Y20" s="1033"/>
      <c r="Z20" s="1031">
        <f t="shared" si="0"/>
        <v>1345</v>
      </c>
      <c r="AA20" s="1032"/>
      <c r="AB20" s="1032"/>
      <c r="AC20" s="1032"/>
      <c r="AD20" s="1032"/>
      <c r="AE20" s="1033"/>
      <c r="AF20" s="754"/>
    </row>
    <row r="21" spans="2:35" ht="19.5" customHeight="1" x14ac:dyDescent="0.35">
      <c r="B21" s="1017"/>
      <c r="C21" s="1013"/>
      <c r="D21" s="1013"/>
      <c r="E21" s="1013"/>
      <c r="F21" s="1013"/>
      <c r="G21" s="1348"/>
      <c r="H21" s="1349"/>
      <c r="I21" s="1349"/>
      <c r="J21" s="1349"/>
      <c r="K21" s="1349"/>
      <c r="L21" s="1349"/>
      <c r="M21" s="1349"/>
      <c r="N21" s="1349"/>
      <c r="O21" s="1349"/>
      <c r="P21" s="1349"/>
      <c r="Q21" s="1350"/>
      <c r="R21" s="1042"/>
      <c r="S21" s="1043"/>
      <c r="T21" s="1043"/>
      <c r="U21" s="1044"/>
      <c r="V21" s="1282"/>
      <c r="W21" s="1283"/>
      <c r="X21" s="1283"/>
      <c r="Y21" s="1284"/>
      <c r="Z21" s="1031"/>
      <c r="AA21" s="1032"/>
      <c r="AB21" s="1032"/>
      <c r="AC21" s="1032"/>
      <c r="AD21" s="1032"/>
      <c r="AE21" s="1033"/>
      <c r="AF21" s="754"/>
    </row>
    <row r="22" spans="2:35" ht="19.5" customHeight="1" x14ac:dyDescent="0.35">
      <c r="B22" s="1017"/>
      <c r="C22" s="1013"/>
      <c r="D22" s="1013"/>
      <c r="E22" s="1013"/>
      <c r="F22" s="1013"/>
      <c r="G22" s="1348"/>
      <c r="H22" s="1349"/>
      <c r="I22" s="1349"/>
      <c r="J22" s="1349"/>
      <c r="K22" s="1349"/>
      <c r="L22" s="1349"/>
      <c r="M22" s="1349"/>
      <c r="N22" s="1349"/>
      <c r="O22" s="1349"/>
      <c r="P22" s="1349"/>
      <c r="Q22" s="1350"/>
      <c r="R22" s="1042"/>
      <c r="S22" s="1043"/>
      <c r="T22" s="1043"/>
      <c r="U22" s="1044"/>
      <c r="V22" s="1282"/>
      <c r="W22" s="1283"/>
      <c r="X22" s="1283"/>
      <c r="Y22" s="1284"/>
      <c r="Z22" s="1031"/>
      <c r="AA22" s="1032"/>
      <c r="AB22" s="1032"/>
      <c r="AC22" s="1032"/>
      <c r="AD22" s="1032"/>
      <c r="AE22" s="1033"/>
      <c r="AF22" s="754"/>
    </row>
    <row r="23" spans="2:35" ht="19.5" customHeight="1" x14ac:dyDescent="0.35">
      <c r="B23" s="1017"/>
      <c r="C23" s="1013"/>
      <c r="D23" s="1013"/>
      <c r="E23" s="1013"/>
      <c r="F23" s="1013"/>
      <c r="G23" s="1348"/>
      <c r="H23" s="1349"/>
      <c r="I23" s="1349"/>
      <c r="J23" s="1349"/>
      <c r="K23" s="1349"/>
      <c r="L23" s="1349"/>
      <c r="M23" s="1349"/>
      <c r="N23" s="1349"/>
      <c r="O23" s="1349"/>
      <c r="P23" s="1349"/>
      <c r="Q23" s="1350"/>
      <c r="R23" s="1042"/>
      <c r="S23" s="1043"/>
      <c r="T23" s="1043"/>
      <c r="U23" s="1044"/>
      <c r="V23" s="1282"/>
      <c r="W23" s="1283"/>
      <c r="X23" s="1283"/>
      <c r="Y23" s="1284"/>
      <c r="Z23" s="1031"/>
      <c r="AA23" s="1032"/>
      <c r="AB23" s="1032"/>
      <c r="AC23" s="1032"/>
      <c r="AD23" s="1032"/>
      <c r="AE23" s="1033"/>
      <c r="AF23" s="754"/>
      <c r="AI23" s="702"/>
    </row>
    <row r="24" spans="2:35" ht="19.5" customHeight="1" x14ac:dyDescent="0.35">
      <c r="B24" s="1017"/>
      <c r="C24" s="1013"/>
      <c r="D24" s="1013"/>
      <c r="E24" s="1013"/>
      <c r="F24" s="1013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042"/>
      <c r="S24" s="1043"/>
      <c r="T24" s="1043"/>
      <c r="U24" s="1044"/>
      <c r="V24" s="1282"/>
      <c r="W24" s="1283"/>
      <c r="X24" s="1283"/>
      <c r="Y24" s="1284"/>
      <c r="Z24" s="1031"/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3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042"/>
      <c r="S25" s="1043"/>
      <c r="T25" s="1043"/>
      <c r="U25" s="1044"/>
      <c r="V25" s="1282"/>
      <c r="W25" s="1283"/>
      <c r="X25" s="1283"/>
      <c r="Y25" s="1284"/>
      <c r="Z25" s="1031"/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3"/>
      <c r="G26" s="1287"/>
      <c r="H26" s="1288"/>
      <c r="I26" s="1288"/>
      <c r="J26" s="1288"/>
      <c r="K26" s="1288"/>
      <c r="L26" s="1288"/>
      <c r="M26" s="1288"/>
      <c r="N26" s="1288"/>
      <c r="O26" s="1288"/>
      <c r="P26" s="1288"/>
      <c r="Q26" s="1289"/>
      <c r="R26" s="1017"/>
      <c r="S26" s="1013"/>
      <c r="T26" s="1013"/>
      <c r="U26" s="1014"/>
      <c r="V26" s="1147"/>
      <c r="W26" s="1148"/>
      <c r="X26" s="1148"/>
      <c r="Y26" s="1149"/>
      <c r="Z26" s="1022"/>
      <c r="AA26" s="1124"/>
      <c r="AB26" s="1124"/>
      <c r="AC26" s="1124"/>
      <c r="AD26" s="1124"/>
      <c r="AE26" s="1125"/>
    </row>
    <row r="27" spans="2:35" ht="19.5" customHeight="1" x14ac:dyDescent="0.35">
      <c r="B27" s="1140"/>
      <c r="C27" s="1141"/>
      <c r="D27" s="1141"/>
      <c r="E27" s="1141"/>
      <c r="F27" s="1107"/>
      <c r="G27" s="1039"/>
      <c r="H27" s="1093"/>
      <c r="I27" s="1093"/>
      <c r="J27" s="1093"/>
      <c r="K27" s="1093"/>
      <c r="L27" s="1093"/>
      <c r="M27" s="1093"/>
      <c r="N27" s="1093"/>
      <c r="O27" s="1093"/>
      <c r="P27" s="1093"/>
      <c r="Q27" s="1351"/>
      <c r="R27" s="1140"/>
      <c r="S27" s="1141"/>
      <c r="T27" s="1141"/>
      <c r="U27" s="1142"/>
      <c r="V27" s="1245"/>
      <c r="W27" s="1229"/>
      <c r="X27" s="1229"/>
      <c r="Y27" s="1246"/>
      <c r="Z27" s="1022"/>
      <c r="AA27" s="1124"/>
      <c r="AB27" s="1124"/>
      <c r="AC27" s="1124"/>
      <c r="AD27" s="1124"/>
      <c r="AE27" s="1125"/>
    </row>
    <row r="28" spans="2:35" ht="19.5" customHeight="1" x14ac:dyDescent="0.35">
      <c r="B28" s="1017"/>
      <c r="C28" s="1013"/>
      <c r="D28" s="1013"/>
      <c r="E28" s="1013"/>
      <c r="F28" s="1013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017"/>
      <c r="S28" s="1013"/>
      <c r="T28" s="1013"/>
      <c r="U28" s="1014"/>
      <c r="V28" s="1282"/>
      <c r="W28" s="1283"/>
      <c r="X28" s="1283"/>
      <c r="Y28" s="1284"/>
      <c r="Z28" s="1031"/>
      <c r="AA28" s="1032"/>
      <c r="AB28" s="1032"/>
      <c r="AC28" s="1032"/>
      <c r="AD28" s="1032"/>
      <c r="AE28" s="1033"/>
    </row>
    <row r="29" spans="2:35" ht="19.5" customHeight="1" x14ac:dyDescent="0.35">
      <c r="B29" s="1017"/>
      <c r="C29" s="1013"/>
      <c r="D29" s="1013"/>
      <c r="E29" s="1013"/>
      <c r="F29" s="1013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017"/>
      <c r="S29" s="1013"/>
      <c r="T29" s="1013"/>
      <c r="U29" s="1014"/>
      <c r="V29" s="1282"/>
      <c r="W29" s="1283"/>
      <c r="X29" s="1283"/>
      <c r="Y29" s="1284"/>
      <c r="Z29" s="1031"/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3"/>
      <c r="G30" s="1287"/>
      <c r="H30" s="1288"/>
      <c r="I30" s="1288"/>
      <c r="J30" s="1288"/>
      <c r="K30" s="1288"/>
      <c r="L30" s="1288"/>
      <c r="M30" s="1288"/>
      <c r="N30" s="1288"/>
      <c r="O30" s="1288"/>
      <c r="P30" s="1288"/>
      <c r="Q30" s="1289"/>
      <c r="R30" s="1017"/>
      <c r="S30" s="1013"/>
      <c r="T30" s="1013"/>
      <c r="U30" s="1014"/>
      <c r="V30" s="1147"/>
      <c r="W30" s="1148"/>
      <c r="X30" s="1148"/>
      <c r="Y30" s="1149"/>
      <c r="Z30" s="1022"/>
      <c r="AA30" s="1124"/>
      <c r="AB30" s="1124"/>
      <c r="AC30" s="1124"/>
      <c r="AD30" s="1124"/>
      <c r="AE30" s="1125"/>
    </row>
    <row r="31" spans="2:35" x14ac:dyDescent="0.35">
      <c r="B31" s="1017"/>
      <c r="C31" s="1013"/>
      <c r="D31" s="1013"/>
      <c r="E31" s="1013"/>
      <c r="F31" s="1013"/>
      <c r="G31" s="1287"/>
      <c r="H31" s="1288"/>
      <c r="I31" s="1288"/>
      <c r="J31" s="1288"/>
      <c r="K31" s="1288"/>
      <c r="L31" s="1288"/>
      <c r="M31" s="1288"/>
      <c r="N31" s="1288"/>
      <c r="O31" s="1288"/>
      <c r="P31" s="1288"/>
      <c r="Q31" s="1289"/>
      <c r="R31" s="1017"/>
      <c r="S31" s="1013"/>
      <c r="T31" s="1013"/>
      <c r="U31" s="1014"/>
      <c r="V31" s="1147"/>
      <c r="W31" s="1148"/>
      <c r="X31" s="1148"/>
      <c r="Y31" s="1149"/>
      <c r="Z31" s="1022"/>
      <c r="AA31" s="1124"/>
      <c r="AB31" s="1124"/>
      <c r="AC31" s="1124"/>
      <c r="AD31" s="1124"/>
      <c r="AE31" s="1125"/>
    </row>
    <row r="32" spans="2:35" x14ac:dyDescent="0.35">
      <c r="B32" s="1140"/>
      <c r="C32" s="1141"/>
      <c r="D32" s="1141"/>
      <c r="E32" s="1141"/>
      <c r="F32" s="1107"/>
      <c r="G32" s="1039"/>
      <c r="H32" s="1093"/>
      <c r="I32" s="1093"/>
      <c r="J32" s="1093"/>
      <c r="K32" s="1093"/>
      <c r="L32" s="1093"/>
      <c r="M32" s="1093"/>
      <c r="N32" s="1093"/>
      <c r="O32" s="1093"/>
      <c r="P32" s="1093"/>
      <c r="Q32" s="1351"/>
      <c r="R32" s="1140"/>
      <c r="S32" s="1141"/>
      <c r="T32" s="1141"/>
      <c r="U32" s="1142"/>
      <c r="V32" s="1245"/>
      <c r="W32" s="1229"/>
      <c r="X32" s="1229"/>
      <c r="Y32" s="1246"/>
      <c r="Z32" s="1022"/>
      <c r="AA32" s="1124"/>
      <c r="AB32" s="1124"/>
      <c r="AC32" s="1124"/>
      <c r="AD32" s="1124"/>
      <c r="AE32" s="1125"/>
    </row>
    <row r="33" spans="2:31" ht="22.5" customHeight="1" x14ac:dyDescent="0.35">
      <c r="B33" s="1017"/>
      <c r="C33" s="1013"/>
      <c r="D33" s="1013"/>
      <c r="E33" s="1013"/>
      <c r="F33" s="1013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017"/>
      <c r="S33" s="1013"/>
      <c r="T33" s="1013"/>
      <c r="U33" s="1014"/>
      <c r="V33" s="1282"/>
      <c r="W33" s="1283"/>
      <c r="X33" s="1283"/>
      <c r="Y33" s="1284"/>
      <c r="Z33" s="1031"/>
      <c r="AA33" s="1032"/>
      <c r="AB33" s="1032"/>
      <c r="AC33" s="1032"/>
      <c r="AD33" s="1032"/>
      <c r="AE33" s="1033"/>
    </row>
    <row r="34" spans="2:31" x14ac:dyDescent="0.35">
      <c r="B34" s="1017"/>
      <c r="C34" s="1013"/>
      <c r="D34" s="1013"/>
      <c r="E34" s="1013"/>
      <c r="F34" s="1013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017"/>
      <c r="S34" s="1013"/>
      <c r="T34" s="1013"/>
      <c r="U34" s="1014"/>
      <c r="V34" s="1282"/>
      <c r="W34" s="1283"/>
      <c r="X34" s="1283"/>
      <c r="Y34" s="1284"/>
      <c r="Z34" s="1031"/>
      <c r="AA34" s="1032"/>
      <c r="AB34" s="1032"/>
      <c r="AC34" s="1032"/>
      <c r="AD34" s="1032"/>
      <c r="AE34" s="1033"/>
    </row>
    <row r="35" spans="2:31" x14ac:dyDescent="0.35">
      <c r="B35" s="1017"/>
      <c r="C35" s="1013"/>
      <c r="D35" s="1013"/>
      <c r="E35" s="1013"/>
      <c r="F35" s="1013"/>
      <c r="G35" s="1287"/>
      <c r="H35" s="1288"/>
      <c r="I35" s="1288"/>
      <c r="J35" s="1288"/>
      <c r="K35" s="1288"/>
      <c r="L35" s="1288"/>
      <c r="M35" s="1288"/>
      <c r="N35" s="1288"/>
      <c r="O35" s="1288"/>
      <c r="P35" s="1288"/>
      <c r="Q35" s="1289"/>
      <c r="R35" s="1017"/>
      <c r="S35" s="1013"/>
      <c r="T35" s="1013"/>
      <c r="U35" s="1014"/>
      <c r="V35" s="1147"/>
      <c r="W35" s="1148"/>
      <c r="X35" s="1148"/>
      <c r="Y35" s="1149"/>
      <c r="Z35" s="1022"/>
      <c r="AA35" s="1124"/>
      <c r="AB35" s="1124"/>
      <c r="AC35" s="1124"/>
      <c r="AD35" s="1124"/>
      <c r="AE35" s="1125"/>
    </row>
    <row r="36" spans="2:31" x14ac:dyDescent="0.35">
      <c r="B36" s="1140"/>
      <c r="C36" s="1141"/>
      <c r="D36" s="1141"/>
      <c r="E36" s="1141"/>
      <c r="F36" s="1107"/>
      <c r="G36" s="1039"/>
      <c r="H36" s="1093"/>
      <c r="I36" s="1093"/>
      <c r="J36" s="1093"/>
      <c r="K36" s="1093"/>
      <c r="L36" s="1093"/>
      <c r="M36" s="1093"/>
      <c r="N36" s="1093"/>
      <c r="O36" s="1093"/>
      <c r="P36" s="1093"/>
      <c r="Q36" s="1351"/>
      <c r="R36" s="1334"/>
      <c r="S36" s="1144"/>
      <c r="T36" s="1144"/>
      <c r="U36" s="1335"/>
      <c r="V36" s="1245"/>
      <c r="W36" s="1229"/>
      <c r="X36" s="1229"/>
      <c r="Y36" s="1246"/>
      <c r="Z36" s="1022"/>
      <c r="AA36" s="1124"/>
      <c r="AB36" s="1124"/>
      <c r="AC36" s="1124"/>
      <c r="AD36" s="1124"/>
      <c r="AE36" s="1125"/>
    </row>
    <row r="37" spans="2:31" x14ac:dyDescent="0.35">
      <c r="B37" s="1017"/>
      <c r="C37" s="1013"/>
      <c r="D37" s="1013"/>
      <c r="E37" s="1013"/>
      <c r="F37" s="1013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017"/>
      <c r="S37" s="1013"/>
      <c r="T37" s="1013"/>
      <c r="U37" s="1014"/>
      <c r="V37" s="1282"/>
      <c r="W37" s="1283"/>
      <c r="X37" s="1283"/>
      <c r="Y37" s="1284"/>
      <c r="Z37" s="1031"/>
      <c r="AA37" s="1032"/>
      <c r="AB37" s="1032"/>
      <c r="AC37" s="1032"/>
      <c r="AD37" s="1032"/>
      <c r="AE37" s="1033"/>
    </row>
    <row r="38" spans="2:31" x14ac:dyDescent="0.35">
      <c r="B38" s="1017"/>
      <c r="C38" s="1013"/>
      <c r="D38" s="1013"/>
      <c r="E38" s="1013"/>
      <c r="F38" s="1013"/>
      <c r="G38" s="1287"/>
      <c r="H38" s="1288"/>
      <c r="I38" s="1288"/>
      <c r="J38" s="1288"/>
      <c r="K38" s="1288"/>
      <c r="L38" s="1288"/>
      <c r="M38" s="1288"/>
      <c r="N38" s="1288"/>
      <c r="O38" s="1288"/>
      <c r="P38" s="1288"/>
      <c r="Q38" s="1289"/>
      <c r="R38" s="1017"/>
      <c r="S38" s="1013"/>
      <c r="T38" s="1013"/>
      <c r="U38" s="1014"/>
      <c r="V38" s="1147"/>
      <c r="W38" s="1148"/>
      <c r="X38" s="1148"/>
      <c r="Y38" s="1149"/>
      <c r="Z38" s="1022"/>
      <c r="AA38" s="1124"/>
      <c r="AB38" s="1124"/>
      <c r="AC38" s="1124"/>
      <c r="AD38" s="1124"/>
      <c r="AE38" s="1125"/>
    </row>
    <row r="39" spans="2:31" x14ac:dyDescent="0.35">
      <c r="B39" s="1140"/>
      <c r="C39" s="1141"/>
      <c r="D39" s="1141"/>
      <c r="E39" s="1141"/>
      <c r="F39" s="1107"/>
      <c r="G39" s="1039"/>
      <c r="H39" s="1093"/>
      <c r="I39" s="1093"/>
      <c r="J39" s="1093"/>
      <c r="K39" s="1093"/>
      <c r="L39" s="1093"/>
      <c r="M39" s="1093"/>
      <c r="N39" s="1093"/>
      <c r="O39" s="1093"/>
      <c r="P39" s="1093"/>
      <c r="Q39" s="1351"/>
      <c r="R39" s="1334"/>
      <c r="S39" s="1144"/>
      <c r="T39" s="1144"/>
      <c r="U39" s="1335"/>
      <c r="V39" s="1245"/>
      <c r="W39" s="1229"/>
      <c r="X39" s="1229"/>
      <c r="Y39" s="1246"/>
      <c r="Z39" s="1022"/>
      <c r="AA39" s="1124"/>
      <c r="AB39" s="1124"/>
      <c r="AC39" s="1124"/>
      <c r="AD39" s="1124"/>
      <c r="AE39" s="1125"/>
    </row>
    <row r="40" spans="2:31" x14ac:dyDescent="0.35">
      <c r="B40" s="1017"/>
      <c r="C40" s="1013"/>
      <c r="D40" s="1013"/>
      <c r="E40" s="1013"/>
      <c r="F40" s="1013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017"/>
      <c r="S40" s="1013"/>
      <c r="T40" s="1013"/>
      <c r="U40" s="1014"/>
      <c r="V40" s="1282"/>
      <c r="W40" s="1283"/>
      <c r="X40" s="1283"/>
      <c r="Y40" s="1284"/>
      <c r="Z40" s="1031"/>
      <c r="AA40" s="1032"/>
      <c r="AB40" s="1032"/>
      <c r="AC40" s="1032"/>
      <c r="AD40" s="1032"/>
      <c r="AE40" s="1033"/>
    </row>
    <row r="41" spans="2:31" x14ac:dyDescent="0.35">
      <c r="B41" s="1017"/>
      <c r="C41" s="1013"/>
      <c r="D41" s="1013"/>
      <c r="E41" s="1013"/>
      <c r="F41" s="1013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017"/>
      <c r="S41" s="1013"/>
      <c r="T41" s="1013"/>
      <c r="U41" s="1014"/>
      <c r="V41" s="1282"/>
      <c r="W41" s="1283"/>
      <c r="X41" s="1283"/>
      <c r="Y41" s="1284"/>
      <c r="Z41" s="1031"/>
      <c r="AA41" s="1032"/>
      <c r="AB41" s="1032"/>
      <c r="AC41" s="1032"/>
      <c r="AD41" s="1032"/>
      <c r="AE41" s="1033"/>
    </row>
    <row r="42" spans="2:3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334"/>
      <c r="S42" s="1144"/>
      <c r="T42" s="1144"/>
      <c r="U42" s="1335"/>
      <c r="V42" s="1245"/>
      <c r="W42" s="1229"/>
      <c r="X42" s="1229"/>
      <c r="Y42" s="1246"/>
      <c r="Z42" s="1022"/>
      <c r="AA42" s="1124"/>
      <c r="AB42" s="1124"/>
      <c r="AC42" s="1124"/>
      <c r="AD42" s="1124"/>
      <c r="AE42" s="1125"/>
    </row>
    <row r="43" spans="2:31" ht="16" thickBot="1" x14ac:dyDescent="0.4">
      <c r="B43" s="1156"/>
      <c r="C43" s="1157"/>
      <c r="D43" s="1157"/>
      <c r="E43" s="1157"/>
      <c r="F43" s="1011"/>
      <c r="G43" s="1156"/>
      <c r="H43" s="1157"/>
      <c r="I43" s="1157"/>
      <c r="J43" s="1157"/>
      <c r="K43" s="1157"/>
      <c r="L43" s="1157"/>
      <c r="M43" s="1157"/>
      <c r="N43" s="1157"/>
      <c r="O43" s="1157"/>
      <c r="P43" s="1157"/>
      <c r="Q43" s="1158"/>
      <c r="R43" s="1338"/>
      <c r="S43" s="1160"/>
      <c r="T43" s="1160"/>
      <c r="U43" s="1339"/>
      <c r="V43" s="1343"/>
      <c r="W43" s="1224"/>
      <c r="X43" s="1224"/>
      <c r="Y43" s="1344"/>
      <c r="Z43" s="1234"/>
      <c r="AA43" s="1163"/>
      <c r="AB43" s="1163"/>
      <c r="AC43" s="1163"/>
      <c r="AD43" s="1163"/>
      <c r="AE43" s="1164"/>
    </row>
    <row r="44" spans="2:31" ht="16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338"/>
      <c r="S44" s="1160"/>
      <c r="T44" s="1160"/>
      <c r="U44" s="1339"/>
      <c r="V44" s="1343"/>
      <c r="W44" s="1224"/>
      <c r="X44" s="1224"/>
      <c r="Y44" s="1344"/>
      <c r="Z44" s="1234"/>
      <c r="AA44" s="1163"/>
      <c r="AB44" s="1163"/>
      <c r="AC44" s="1163"/>
      <c r="AD44" s="1163"/>
      <c r="AE44" s="1164"/>
    </row>
    <row r="45" spans="2:31" ht="16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338"/>
      <c r="S45" s="1160"/>
      <c r="T45" s="1160"/>
      <c r="U45" s="1339"/>
      <c r="V45" s="1343"/>
      <c r="W45" s="1224"/>
      <c r="X45" s="1224"/>
      <c r="Y45" s="1344"/>
      <c r="Z45" s="1234"/>
      <c r="AA45" s="1163"/>
      <c r="AB45" s="1163"/>
      <c r="AC45" s="1163"/>
      <c r="AD45" s="1163"/>
      <c r="AE45" s="1164"/>
    </row>
    <row r="46" spans="2:31" ht="16" thickBot="1" x14ac:dyDescent="0.4">
      <c r="B46" s="1156"/>
      <c r="C46" s="1157"/>
      <c r="D46" s="1157"/>
      <c r="E46" s="1157"/>
      <c r="F46" s="1011"/>
      <c r="G46" s="1156"/>
      <c r="H46" s="1157"/>
      <c r="I46" s="1157"/>
      <c r="J46" s="1157"/>
      <c r="K46" s="1157"/>
      <c r="L46" s="1157"/>
      <c r="M46" s="1157"/>
      <c r="N46" s="1157"/>
      <c r="O46" s="1157"/>
      <c r="P46" s="1157"/>
      <c r="Q46" s="1158"/>
      <c r="R46" s="1338"/>
      <c r="S46" s="1160"/>
      <c r="T46" s="1160"/>
      <c r="U46" s="1339"/>
      <c r="V46" s="1343"/>
      <c r="W46" s="1224"/>
      <c r="X46" s="1224"/>
      <c r="Y46" s="1344"/>
      <c r="Z46" s="1234"/>
      <c r="AA46" s="1163"/>
      <c r="AB46" s="1163"/>
      <c r="AC46" s="1163"/>
      <c r="AD46" s="1163"/>
      <c r="AE46" s="1164"/>
    </row>
    <row r="47" spans="2:31" ht="16" thickBot="1" x14ac:dyDescent="0.4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8"/>
      <c r="X47" s="8"/>
      <c r="Y47" s="8"/>
      <c r="Z47" s="1003">
        <f>SUM(Z18:AE46)</f>
        <v>14615</v>
      </c>
      <c r="AA47" s="1004"/>
      <c r="AB47" s="1004"/>
      <c r="AC47" s="1004"/>
      <c r="AD47" s="1004"/>
      <c r="AE47" s="1005"/>
    </row>
    <row r="48" spans="2:31" x14ac:dyDescent="0.35"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9" t="s">
        <v>17</v>
      </c>
      <c r="C49" s="4"/>
      <c r="D49" s="4"/>
      <c r="E49" s="1006" t="s">
        <v>0</v>
      </c>
      <c r="F49" s="1006"/>
      <c r="G49" s="1006"/>
      <c r="H49" s="1006"/>
      <c r="I49" s="1006"/>
      <c r="J49" s="1006"/>
      <c r="K49" s="1006"/>
      <c r="L49" s="1006"/>
      <c r="M49" s="1006"/>
      <c r="N49" s="1006"/>
      <c r="O49" s="1006"/>
      <c r="P49" s="1006"/>
      <c r="Q49" s="1155" t="s">
        <v>18</v>
      </c>
      <c r="R49" s="1155"/>
      <c r="S49" s="1155"/>
      <c r="T49" s="1006"/>
      <c r="U49" s="1006"/>
      <c r="V49" s="1006"/>
      <c r="W49" s="1006"/>
      <c r="X49" s="1006"/>
      <c r="Y49" s="1006"/>
      <c r="Z49" s="1006"/>
      <c r="AA49" s="1006"/>
      <c r="AB49" s="1006"/>
      <c r="AC49" s="1006"/>
      <c r="AD49" s="1006"/>
      <c r="AE49" s="6"/>
    </row>
    <row r="50" spans="2:31" x14ac:dyDescent="0.35">
      <c r="B50" s="3"/>
      <c r="C50" s="4"/>
      <c r="D50" s="4"/>
      <c r="E50" s="1007" t="s">
        <v>19</v>
      </c>
      <c r="F50" s="1007"/>
      <c r="G50" s="1007"/>
      <c r="H50" s="1007"/>
      <c r="I50" s="1007"/>
      <c r="J50" s="1007"/>
      <c r="K50" s="1007"/>
      <c r="L50" s="1007"/>
      <c r="M50" s="1007"/>
      <c r="N50" s="1007"/>
      <c r="O50" s="1007"/>
      <c r="P50" s="1007"/>
      <c r="Q50" s="4"/>
      <c r="R50" s="4"/>
      <c r="S50" s="4"/>
      <c r="T50" s="141" t="s">
        <v>28</v>
      </c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68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E49:P49"/>
    <mergeCell ref="Q49:S49"/>
    <mergeCell ref="T49:AD49"/>
    <mergeCell ref="E50:P50"/>
    <mergeCell ref="B46:F46"/>
    <mergeCell ref="G46:Q46"/>
    <mergeCell ref="R46:U46"/>
    <mergeCell ref="V46:Y46"/>
    <mergeCell ref="Z46:AE46"/>
    <mergeCell ref="Z47:AE47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43"/>
  <sheetViews>
    <sheetView topLeftCell="A4" zoomScaleNormal="100" workbookViewId="0">
      <selection activeCell="B25" sqref="B25:F25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67"/>
      <c r="G2" s="767"/>
      <c r="H2" s="767"/>
      <c r="I2" s="76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65"/>
      <c r="C3" s="766"/>
      <c r="D3" s="766"/>
      <c r="E3" s="76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68"/>
      <c r="Z3" s="768"/>
      <c r="AA3" s="768"/>
      <c r="AB3" s="26"/>
      <c r="AC3" s="26"/>
      <c r="AD3" s="26"/>
      <c r="AE3" s="31"/>
    </row>
    <row r="4" spans="2:33" s="4" customFormat="1" x14ac:dyDescent="0.35">
      <c r="B4" s="765"/>
      <c r="C4" s="766"/>
      <c r="D4" s="766"/>
      <c r="E4" s="76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68"/>
      <c r="Z4" s="76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771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0</v>
      </c>
      <c r="AB8" s="318">
        <v>8</v>
      </c>
      <c r="AC8" s="318">
        <v>1</v>
      </c>
      <c r="AD8" s="318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1:34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1:34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1:34" ht="19.5" customHeight="1" x14ac:dyDescent="0.35">
      <c r="B19" s="1017"/>
      <c r="C19" s="1013"/>
      <c r="D19" s="1013"/>
      <c r="E19" s="1013"/>
      <c r="F19" s="1018"/>
      <c r="G19" s="1106" t="s">
        <v>772</v>
      </c>
      <c r="H19" s="1106"/>
      <c r="I19" s="1106"/>
      <c r="J19" s="1106"/>
      <c r="K19" s="1106"/>
      <c r="L19" s="1106"/>
      <c r="M19" s="1106"/>
      <c r="N19" s="1106"/>
      <c r="O19" s="1106"/>
      <c r="P19" s="1106"/>
      <c r="Q19" s="1106"/>
      <c r="R19" s="1017">
        <v>1</v>
      </c>
      <c r="S19" s="1013"/>
      <c r="T19" s="1013"/>
      <c r="U19" s="1014"/>
      <c r="V19" s="1031">
        <v>494</v>
      </c>
      <c r="W19" s="1034"/>
      <c r="X19" s="1034"/>
      <c r="Y19" s="1035"/>
      <c r="Z19" s="1103">
        <f>V19*R19</f>
        <v>494</v>
      </c>
      <c r="AA19" s="1285"/>
      <c r="AB19" s="1285"/>
      <c r="AC19" s="1285"/>
      <c r="AD19" s="1285"/>
      <c r="AE19" s="1286"/>
    </row>
    <row r="20" spans="1:34" ht="19.5" customHeight="1" x14ac:dyDescent="0.35">
      <c r="A20" s="1" t="s">
        <v>685</v>
      </c>
      <c r="B20" s="1017"/>
      <c r="C20" s="1013"/>
      <c r="D20" s="1013"/>
      <c r="E20" s="1013"/>
      <c r="F20" s="1018"/>
      <c r="G20" s="1106" t="s">
        <v>328</v>
      </c>
      <c r="H20" s="1106"/>
      <c r="I20" s="1106"/>
      <c r="J20" s="1106"/>
      <c r="K20" s="1106"/>
      <c r="L20" s="1106"/>
      <c r="M20" s="1106"/>
      <c r="N20" s="1106"/>
      <c r="O20" s="1106"/>
      <c r="P20" s="1106"/>
      <c r="Q20" s="1106"/>
      <c r="R20" s="1017">
        <v>2</v>
      </c>
      <c r="S20" s="1013"/>
      <c r="T20" s="1013"/>
      <c r="U20" s="1014"/>
      <c r="V20" s="1031">
        <v>9587</v>
      </c>
      <c r="W20" s="1034"/>
      <c r="X20" s="1034"/>
      <c r="Y20" s="1035"/>
      <c r="Z20" s="1103">
        <f>V20*R20</f>
        <v>19174</v>
      </c>
      <c r="AA20" s="1285"/>
      <c r="AB20" s="1285"/>
      <c r="AC20" s="1285"/>
      <c r="AD20" s="1285"/>
      <c r="AE20" s="1286"/>
      <c r="AG20" s="702"/>
      <c r="AH20" s="702">
        <f>SUM(Z19:AE25)</f>
        <v>35488</v>
      </c>
    </row>
    <row r="21" spans="1:34" ht="19.5" customHeight="1" x14ac:dyDescent="0.35">
      <c r="B21" s="1017"/>
      <c r="C21" s="1013"/>
      <c r="D21" s="1013"/>
      <c r="E21" s="1013"/>
      <c r="F21" s="1018"/>
      <c r="G21" s="1106" t="s">
        <v>751</v>
      </c>
      <c r="H21" s="1106"/>
      <c r="I21" s="1106"/>
      <c r="J21" s="1106"/>
      <c r="K21" s="1106"/>
      <c r="L21" s="1106"/>
      <c r="M21" s="1106"/>
      <c r="N21" s="1106"/>
      <c r="O21" s="1106"/>
      <c r="P21" s="1106"/>
      <c r="Q21" s="1106"/>
      <c r="R21" s="1017">
        <v>15</v>
      </c>
      <c r="S21" s="1013"/>
      <c r="T21" s="1013"/>
      <c r="U21" s="1014"/>
      <c r="V21" s="1031">
        <v>494</v>
      </c>
      <c r="W21" s="1034"/>
      <c r="X21" s="1034"/>
      <c r="Y21" s="1035"/>
      <c r="Z21" s="1103">
        <f t="shared" ref="Z21:Z29" si="0">V21*R21</f>
        <v>7410</v>
      </c>
      <c r="AA21" s="1285"/>
      <c r="AB21" s="1285"/>
      <c r="AC21" s="1285"/>
      <c r="AD21" s="1285"/>
      <c r="AE21" s="1286"/>
    </row>
    <row r="22" spans="1:34" ht="19.5" customHeight="1" x14ac:dyDescent="0.35">
      <c r="B22" s="1017"/>
      <c r="C22" s="1013"/>
      <c r="D22" s="1013"/>
      <c r="E22" s="1013"/>
      <c r="F22" s="1018"/>
      <c r="G22" s="1106" t="s">
        <v>773</v>
      </c>
      <c r="H22" s="1106"/>
      <c r="I22" s="1106"/>
      <c r="J22" s="1106"/>
      <c r="K22" s="1106"/>
      <c r="L22" s="1106"/>
      <c r="M22" s="1106"/>
      <c r="N22" s="1106"/>
      <c r="O22" s="1106"/>
      <c r="P22" s="1106"/>
      <c r="Q22" s="1106"/>
      <c r="R22" s="1017">
        <v>10</v>
      </c>
      <c r="S22" s="1013"/>
      <c r="T22" s="1013"/>
      <c r="U22" s="1014"/>
      <c r="V22" s="1031">
        <v>511</v>
      </c>
      <c r="W22" s="1034"/>
      <c r="X22" s="1034"/>
      <c r="Y22" s="1035"/>
      <c r="Z22" s="1103">
        <f t="shared" si="0"/>
        <v>5110</v>
      </c>
      <c r="AA22" s="1285"/>
      <c r="AB22" s="1285"/>
      <c r="AC22" s="1285"/>
      <c r="AD22" s="1285"/>
      <c r="AE22" s="1286"/>
    </row>
    <row r="23" spans="1:34" x14ac:dyDescent="0.35">
      <c r="B23" s="1017"/>
      <c r="C23" s="1013"/>
      <c r="D23" s="1013"/>
      <c r="E23" s="1013"/>
      <c r="F23" s="1018"/>
      <c r="G23" s="1106" t="s">
        <v>254</v>
      </c>
      <c r="H23" s="1106"/>
      <c r="I23" s="1106"/>
      <c r="J23" s="1106"/>
      <c r="K23" s="1106"/>
      <c r="L23" s="1106"/>
      <c r="M23" s="1106"/>
      <c r="N23" s="1106"/>
      <c r="O23" s="1106"/>
      <c r="P23" s="1106"/>
      <c r="Q23" s="1106"/>
      <c r="R23" s="1017">
        <v>10</v>
      </c>
      <c r="S23" s="1013"/>
      <c r="T23" s="1013"/>
      <c r="U23" s="1014"/>
      <c r="V23" s="1031">
        <v>60</v>
      </c>
      <c r="W23" s="1034"/>
      <c r="X23" s="1034"/>
      <c r="Y23" s="1035"/>
      <c r="Z23" s="1103">
        <f t="shared" si="0"/>
        <v>600</v>
      </c>
      <c r="AA23" s="1285"/>
      <c r="AB23" s="1285"/>
      <c r="AC23" s="1285"/>
      <c r="AD23" s="1285"/>
      <c r="AE23" s="1286"/>
    </row>
    <row r="24" spans="1:34" ht="19.5" customHeight="1" x14ac:dyDescent="0.35">
      <c r="B24" s="1017"/>
      <c r="C24" s="1013"/>
      <c r="D24" s="1013"/>
      <c r="E24" s="1013"/>
      <c r="F24" s="1018"/>
      <c r="G24" s="1036" t="s">
        <v>255</v>
      </c>
      <c r="H24" s="1037"/>
      <c r="I24" s="1037"/>
      <c r="J24" s="1037"/>
      <c r="K24" s="1037"/>
      <c r="L24" s="1037"/>
      <c r="M24" s="1037"/>
      <c r="N24" s="1037"/>
      <c r="O24" s="1037"/>
      <c r="P24" s="1037"/>
      <c r="Q24" s="1038"/>
      <c r="R24" s="1017">
        <v>10</v>
      </c>
      <c r="S24" s="1013"/>
      <c r="T24" s="1013"/>
      <c r="U24" s="1014"/>
      <c r="V24" s="1031">
        <v>70</v>
      </c>
      <c r="W24" s="1034"/>
      <c r="X24" s="1034"/>
      <c r="Y24" s="1035"/>
      <c r="Z24" s="1103">
        <f t="shared" si="0"/>
        <v>700</v>
      </c>
      <c r="AA24" s="1285"/>
      <c r="AB24" s="1285"/>
      <c r="AC24" s="1285"/>
      <c r="AD24" s="1285"/>
      <c r="AE24" s="1286"/>
    </row>
    <row r="25" spans="1:34" ht="19.5" customHeight="1" x14ac:dyDescent="0.35">
      <c r="B25" s="1017"/>
      <c r="C25" s="1013"/>
      <c r="D25" s="1013"/>
      <c r="E25" s="1013"/>
      <c r="F25" s="1018"/>
      <c r="G25" s="1036" t="s">
        <v>774</v>
      </c>
      <c r="H25" s="1037"/>
      <c r="I25" s="1037"/>
      <c r="J25" s="1037"/>
      <c r="K25" s="1037"/>
      <c r="L25" s="1037"/>
      <c r="M25" s="1037"/>
      <c r="N25" s="1037"/>
      <c r="O25" s="1037"/>
      <c r="P25" s="1037"/>
      <c r="Q25" s="1038"/>
      <c r="R25" s="1017">
        <v>2</v>
      </c>
      <c r="S25" s="1013"/>
      <c r="T25" s="1013"/>
      <c r="U25" s="1014"/>
      <c r="V25" s="1031">
        <v>1000</v>
      </c>
      <c r="W25" s="1034"/>
      <c r="X25" s="1034"/>
      <c r="Y25" s="1035"/>
      <c r="Z25" s="1103">
        <f t="shared" si="0"/>
        <v>2000</v>
      </c>
      <c r="AA25" s="1285"/>
      <c r="AB25" s="1285"/>
      <c r="AC25" s="1285"/>
      <c r="AD25" s="1285"/>
      <c r="AE25" s="1286"/>
    </row>
    <row r="26" spans="1:34" ht="19.5" customHeight="1" x14ac:dyDescent="0.35">
      <c r="B26" s="1017"/>
      <c r="C26" s="1013"/>
      <c r="D26" s="1013"/>
      <c r="E26" s="1013"/>
      <c r="F26" s="1018"/>
      <c r="G26" s="1036" t="s">
        <v>568</v>
      </c>
      <c r="H26" s="1037"/>
      <c r="I26" s="1037"/>
      <c r="J26" s="1037"/>
      <c r="K26" s="1037"/>
      <c r="L26" s="1037"/>
      <c r="M26" s="1037"/>
      <c r="N26" s="1037"/>
      <c r="O26" s="1037"/>
      <c r="P26" s="1037"/>
      <c r="Q26" s="1038"/>
      <c r="R26" s="1017">
        <v>2</v>
      </c>
      <c r="S26" s="1013"/>
      <c r="T26" s="1013"/>
      <c r="U26" s="1014"/>
      <c r="V26" s="1031">
        <v>530</v>
      </c>
      <c r="W26" s="1034"/>
      <c r="X26" s="1034"/>
      <c r="Y26" s="1035"/>
      <c r="Z26" s="1103">
        <f t="shared" si="0"/>
        <v>1060</v>
      </c>
      <c r="AA26" s="1285"/>
      <c r="AB26" s="1285"/>
      <c r="AC26" s="1285"/>
      <c r="AD26" s="1285"/>
      <c r="AE26" s="1286"/>
    </row>
    <row r="27" spans="1:34" ht="19.5" customHeight="1" x14ac:dyDescent="0.35">
      <c r="B27" s="1017"/>
      <c r="C27" s="1013"/>
      <c r="D27" s="1013"/>
      <c r="E27" s="1013"/>
      <c r="F27" s="1018"/>
      <c r="G27" s="1036" t="s">
        <v>775</v>
      </c>
      <c r="H27" s="1037"/>
      <c r="I27" s="1037"/>
      <c r="J27" s="1037"/>
      <c r="K27" s="1037"/>
      <c r="L27" s="1037"/>
      <c r="M27" s="1037"/>
      <c r="N27" s="1037"/>
      <c r="O27" s="1037"/>
      <c r="P27" s="1037"/>
      <c r="Q27" s="1038"/>
      <c r="R27" s="1017">
        <v>2</v>
      </c>
      <c r="S27" s="1013"/>
      <c r="T27" s="1013"/>
      <c r="U27" s="1014"/>
      <c r="V27" s="1022">
        <v>1566</v>
      </c>
      <c r="W27" s="1023"/>
      <c r="X27" s="1023"/>
      <c r="Y27" s="1024"/>
      <c r="Z27" s="1103">
        <f t="shared" si="0"/>
        <v>3132</v>
      </c>
      <c r="AA27" s="1285"/>
      <c r="AB27" s="1285"/>
      <c r="AC27" s="1285"/>
      <c r="AD27" s="1285"/>
      <c r="AE27" s="1286"/>
    </row>
    <row r="28" spans="1:34" ht="19.5" customHeight="1" x14ac:dyDescent="0.35">
      <c r="B28" s="1017"/>
      <c r="C28" s="1013"/>
      <c r="D28" s="1013"/>
      <c r="E28" s="1013"/>
      <c r="F28" s="1018"/>
      <c r="G28" s="1036" t="s">
        <v>249</v>
      </c>
      <c r="H28" s="1037"/>
      <c r="I28" s="1037"/>
      <c r="J28" s="1037"/>
      <c r="K28" s="1037"/>
      <c r="L28" s="1037"/>
      <c r="M28" s="1037"/>
      <c r="N28" s="1037"/>
      <c r="O28" s="1037"/>
      <c r="P28" s="1037"/>
      <c r="Q28" s="1038"/>
      <c r="R28" s="1017">
        <v>1</v>
      </c>
      <c r="S28" s="1013"/>
      <c r="T28" s="1013"/>
      <c r="U28" s="1014"/>
      <c r="V28" s="1022">
        <v>1350</v>
      </c>
      <c r="W28" s="1023"/>
      <c r="X28" s="1023"/>
      <c r="Y28" s="1024"/>
      <c r="Z28" s="1103">
        <f t="shared" si="0"/>
        <v>1350</v>
      </c>
      <c r="AA28" s="1285"/>
      <c r="AB28" s="1285"/>
      <c r="AC28" s="1285"/>
      <c r="AD28" s="1285"/>
      <c r="AE28" s="1286"/>
    </row>
    <row r="29" spans="1:34" ht="19.5" customHeight="1" x14ac:dyDescent="0.35">
      <c r="B29" s="1017"/>
      <c r="C29" s="1013"/>
      <c r="D29" s="1013"/>
      <c r="E29" s="1013"/>
      <c r="F29" s="1018"/>
      <c r="G29" s="1036" t="s">
        <v>776</v>
      </c>
      <c r="H29" s="1037"/>
      <c r="I29" s="1037"/>
      <c r="J29" s="1037"/>
      <c r="K29" s="1037"/>
      <c r="L29" s="1037"/>
      <c r="M29" s="1037"/>
      <c r="N29" s="1037"/>
      <c r="O29" s="1037"/>
      <c r="P29" s="1037"/>
      <c r="Q29" s="1038"/>
      <c r="R29" s="1017">
        <v>1</v>
      </c>
      <c r="S29" s="1013"/>
      <c r="T29" s="1013"/>
      <c r="U29" s="1014"/>
      <c r="V29" s="1022">
        <v>7200</v>
      </c>
      <c r="W29" s="1023"/>
      <c r="X29" s="1023"/>
      <c r="Y29" s="1024"/>
      <c r="Z29" s="1103">
        <f t="shared" si="0"/>
        <v>7200</v>
      </c>
      <c r="AA29" s="1285"/>
      <c r="AB29" s="1285"/>
      <c r="AC29" s="1285"/>
      <c r="AD29" s="1285"/>
      <c r="AE29" s="1286"/>
    </row>
    <row r="30" spans="1:34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1:34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22"/>
      <c r="W31" s="1023"/>
      <c r="X31" s="1023"/>
      <c r="Y31" s="1024"/>
      <c r="Z31" s="1012"/>
      <c r="AA31" s="1015"/>
      <c r="AB31" s="1015"/>
      <c r="AC31" s="1015"/>
      <c r="AD31" s="1015"/>
      <c r="AE31" s="1016"/>
    </row>
    <row r="32" spans="1:34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22"/>
      <c r="W32" s="1023"/>
      <c r="X32" s="1023"/>
      <c r="Y32" s="102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008"/>
      <c r="S36" s="1009"/>
      <c r="T36" s="1009"/>
      <c r="U36" s="1010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008"/>
      <c r="S37" s="1009"/>
      <c r="T37" s="1009"/>
      <c r="U37" s="1010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6" thickBot="1" x14ac:dyDescent="0.4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8"/>
      <c r="X38" s="8"/>
      <c r="Y38" s="8"/>
      <c r="Z38" s="1003">
        <f>SUM(Z19:AE37)</f>
        <v>48230</v>
      </c>
      <c r="AA38" s="1004"/>
      <c r="AB38" s="1004"/>
      <c r="AC38" s="1004"/>
      <c r="AD38" s="1004"/>
      <c r="AE38" s="1005"/>
    </row>
    <row r="39" spans="2:31" x14ac:dyDescent="0.3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764"/>
      <c r="F40" s="764"/>
      <c r="G40" s="764"/>
      <c r="H40" s="764"/>
      <c r="I40" s="764"/>
      <c r="J40" s="764"/>
      <c r="K40" s="764"/>
      <c r="L40" s="764"/>
      <c r="M40" s="764"/>
      <c r="N40" s="764"/>
      <c r="O40" s="764"/>
      <c r="P40" s="76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4"/>
      <c r="R41" s="7" t="s">
        <v>18</v>
      </c>
      <c r="S41" s="4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16" thickBot="1" x14ac:dyDescent="0.4"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2"/>
    </row>
  </sheetData>
  <mergeCells count="117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E41:P41"/>
    <mergeCell ref="T41:AD41"/>
    <mergeCell ref="E42:P42"/>
    <mergeCell ref="B37:F37"/>
    <mergeCell ref="G37:Q37"/>
    <mergeCell ref="R37:U37"/>
    <mergeCell ref="V37:Y37"/>
    <mergeCell ref="Z37:AE37"/>
    <mergeCell ref="Z38:AE38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3"/>
  <sheetViews>
    <sheetView topLeftCell="A6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67"/>
      <c r="G2" s="767"/>
      <c r="H2" s="767"/>
      <c r="I2" s="76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65"/>
      <c r="C3" s="766"/>
      <c r="D3" s="766"/>
      <c r="E3" s="76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68"/>
      <c r="Z3" s="768"/>
      <c r="AA3" s="768"/>
      <c r="AB3" s="26"/>
      <c r="AC3" s="26"/>
      <c r="AD3" s="26"/>
      <c r="AE3" s="31"/>
    </row>
    <row r="4" spans="2:33" s="4" customFormat="1" x14ac:dyDescent="0.35">
      <c r="B4" s="765"/>
      <c r="C4" s="766"/>
      <c r="D4" s="766"/>
      <c r="E4" s="76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68"/>
      <c r="Z4" s="76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777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8</v>
      </c>
      <c r="AC8" s="15">
        <v>1</v>
      </c>
      <c r="AD8" s="15">
        <v>3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6.5" customHeight="1" thickBot="1" x14ac:dyDescent="0.4">
      <c r="B18" s="1237"/>
      <c r="C18" s="1238"/>
      <c r="D18" s="1238"/>
      <c r="E18" s="1238"/>
      <c r="F18" s="1238"/>
      <c r="G18" s="1039" t="s">
        <v>778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1</v>
      </c>
      <c r="S18" s="1240"/>
      <c r="T18" s="1240"/>
      <c r="U18" s="1241"/>
      <c r="V18" s="1270">
        <v>9587</v>
      </c>
      <c r="W18" s="1352"/>
      <c r="X18" s="1352"/>
      <c r="Y18" s="1353"/>
      <c r="Z18" s="1354">
        <f>V18*R18</f>
        <v>9587</v>
      </c>
      <c r="AA18" s="1355"/>
      <c r="AB18" s="1355"/>
      <c r="AC18" s="1355"/>
      <c r="AD18" s="1355"/>
      <c r="AE18" s="1356"/>
    </row>
    <row r="19" spans="2:33" ht="19.5" customHeight="1" thickBot="1" x14ac:dyDescent="0.4">
      <c r="B19" s="1017"/>
      <c r="C19" s="1013"/>
      <c r="D19" s="1013"/>
      <c r="E19" s="1013"/>
      <c r="F19" s="1013"/>
      <c r="G19" s="1039" t="s">
        <v>773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140">
        <v>1</v>
      </c>
      <c r="S19" s="1040"/>
      <c r="T19" s="1040"/>
      <c r="U19" s="1041"/>
      <c r="V19" s="1273">
        <v>511</v>
      </c>
      <c r="W19" s="1274"/>
      <c r="X19" s="1274"/>
      <c r="Y19" s="1275"/>
      <c r="Z19" s="1354">
        <f t="shared" ref="Z19:Z25" si="0">V19*R19</f>
        <v>511</v>
      </c>
      <c r="AA19" s="1355"/>
      <c r="AB19" s="1355"/>
      <c r="AC19" s="1355"/>
      <c r="AD19" s="1355"/>
      <c r="AE19" s="1356"/>
    </row>
    <row r="20" spans="2:33" ht="19.5" customHeight="1" thickBot="1" x14ac:dyDescent="0.4">
      <c r="B20" s="1140"/>
      <c r="C20" s="1040"/>
      <c r="D20" s="1040"/>
      <c r="E20" s="1040"/>
      <c r="F20" s="1320"/>
      <c r="G20" s="1287" t="s">
        <v>751</v>
      </c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>
        <v>5</v>
      </c>
      <c r="S20" s="1108"/>
      <c r="T20" s="1108"/>
      <c r="U20" s="1109"/>
      <c r="V20" s="1031">
        <v>494</v>
      </c>
      <c r="W20" s="1032"/>
      <c r="X20" s="1032"/>
      <c r="Y20" s="1033"/>
      <c r="Z20" s="1354">
        <f t="shared" si="0"/>
        <v>2470</v>
      </c>
      <c r="AA20" s="1355"/>
      <c r="AB20" s="1355"/>
      <c r="AC20" s="1355"/>
      <c r="AD20" s="1355"/>
      <c r="AE20" s="1356"/>
    </row>
    <row r="21" spans="2:33" ht="19.5" customHeight="1" thickBot="1" x14ac:dyDescent="0.4">
      <c r="B21" s="1140"/>
      <c r="C21" s="1040"/>
      <c r="D21" s="1040"/>
      <c r="E21" s="1040"/>
      <c r="F21" s="1320"/>
      <c r="G21" s="1287" t="s">
        <v>764</v>
      </c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017">
        <v>1</v>
      </c>
      <c r="S21" s="1108"/>
      <c r="T21" s="1108"/>
      <c r="U21" s="1109"/>
      <c r="V21" s="1273">
        <v>197600</v>
      </c>
      <c r="W21" s="1274"/>
      <c r="X21" s="1274"/>
      <c r="Y21" s="1275"/>
      <c r="Z21" s="1354">
        <f t="shared" si="0"/>
        <v>197600</v>
      </c>
      <c r="AA21" s="1355"/>
      <c r="AB21" s="1355"/>
      <c r="AC21" s="1355"/>
      <c r="AD21" s="1355"/>
      <c r="AE21" s="1356"/>
    </row>
    <row r="22" spans="2:33" ht="19.5" customHeight="1" thickBot="1" x14ac:dyDescent="0.4">
      <c r="B22" s="1140"/>
      <c r="C22" s="1040"/>
      <c r="D22" s="1040"/>
      <c r="E22" s="1040"/>
      <c r="F22" s="1320"/>
      <c r="G22" s="1287" t="s">
        <v>609</v>
      </c>
      <c r="H22" s="1288"/>
      <c r="I22" s="1288"/>
      <c r="J22" s="1288"/>
      <c r="K22" s="1288"/>
      <c r="L22" s="1288"/>
      <c r="M22" s="1288"/>
      <c r="N22" s="1288"/>
      <c r="O22" s="1288"/>
      <c r="P22" s="1288"/>
      <c r="Q22" s="1289"/>
      <c r="R22" s="1017">
        <v>4</v>
      </c>
      <c r="S22" s="1108"/>
      <c r="T22" s="1108"/>
      <c r="U22" s="1109"/>
      <c r="V22" s="1273">
        <v>2202</v>
      </c>
      <c r="W22" s="1274"/>
      <c r="X22" s="1274"/>
      <c r="Y22" s="1275"/>
      <c r="Z22" s="1354">
        <f t="shared" si="0"/>
        <v>8808</v>
      </c>
      <c r="AA22" s="1355"/>
      <c r="AB22" s="1355"/>
      <c r="AC22" s="1355"/>
      <c r="AD22" s="1355"/>
      <c r="AE22" s="1356"/>
    </row>
    <row r="23" spans="2:33" ht="19.5" customHeight="1" thickBot="1" x14ac:dyDescent="0.4">
      <c r="B23" s="1140"/>
      <c r="C23" s="1040"/>
      <c r="D23" s="1040"/>
      <c r="E23" s="1040"/>
      <c r="F23" s="1320"/>
      <c r="G23" s="1287" t="s">
        <v>779</v>
      </c>
      <c r="H23" s="1288"/>
      <c r="I23" s="1288"/>
      <c r="J23" s="1288"/>
      <c r="K23" s="1288"/>
      <c r="L23" s="1288"/>
      <c r="M23" s="1288"/>
      <c r="N23" s="1288"/>
      <c r="O23" s="1288"/>
      <c r="P23" s="1288"/>
      <c r="Q23" s="1289"/>
      <c r="R23" s="1017">
        <v>1</v>
      </c>
      <c r="S23" s="1108"/>
      <c r="T23" s="1108"/>
      <c r="U23" s="1109"/>
      <c r="V23" s="1045">
        <v>62832</v>
      </c>
      <c r="W23" s="1046"/>
      <c r="X23" s="1046"/>
      <c r="Y23" s="1278"/>
      <c r="Z23" s="1354">
        <f t="shared" si="0"/>
        <v>62832</v>
      </c>
      <c r="AA23" s="1355"/>
      <c r="AB23" s="1355"/>
      <c r="AC23" s="1355"/>
      <c r="AD23" s="1355"/>
      <c r="AE23" s="1356"/>
    </row>
    <row r="24" spans="2:33" ht="19.5" customHeight="1" thickBot="1" x14ac:dyDescent="0.4">
      <c r="B24" s="1140"/>
      <c r="C24" s="1040"/>
      <c r="D24" s="1040"/>
      <c r="E24" s="1040"/>
      <c r="F24" s="1320"/>
      <c r="G24" s="1287" t="s">
        <v>275</v>
      </c>
      <c r="H24" s="1288"/>
      <c r="I24" s="1288"/>
      <c r="J24" s="1288"/>
      <c r="K24" s="1288"/>
      <c r="L24" s="1288"/>
      <c r="M24" s="1288"/>
      <c r="N24" s="1288"/>
      <c r="O24" s="1288"/>
      <c r="P24" s="1288"/>
      <c r="Q24" s="1289"/>
      <c r="R24" s="1017">
        <v>1</v>
      </c>
      <c r="S24" s="1108"/>
      <c r="T24" s="1108"/>
      <c r="U24" s="1109"/>
      <c r="V24" s="1045">
        <v>2261</v>
      </c>
      <c r="W24" s="1046"/>
      <c r="X24" s="1046"/>
      <c r="Y24" s="1278"/>
      <c r="Z24" s="1354">
        <f t="shared" si="0"/>
        <v>2261</v>
      </c>
      <c r="AA24" s="1355"/>
      <c r="AB24" s="1355"/>
      <c r="AC24" s="1355"/>
      <c r="AD24" s="1355"/>
      <c r="AE24" s="1356"/>
    </row>
    <row r="25" spans="2:33" ht="19.5" customHeight="1" x14ac:dyDescent="0.35">
      <c r="B25" s="1140"/>
      <c r="C25" s="1040"/>
      <c r="D25" s="1040"/>
      <c r="E25" s="1040"/>
      <c r="F25" s="1320"/>
      <c r="G25" s="1287" t="s">
        <v>568</v>
      </c>
      <c r="H25" s="1288"/>
      <c r="I25" s="1288"/>
      <c r="J25" s="1288"/>
      <c r="K25" s="1288"/>
      <c r="L25" s="1288"/>
      <c r="M25" s="1288"/>
      <c r="N25" s="1288"/>
      <c r="O25" s="1288"/>
      <c r="P25" s="1288"/>
      <c r="Q25" s="1289"/>
      <c r="R25" s="1017">
        <v>2</v>
      </c>
      <c r="S25" s="1108"/>
      <c r="T25" s="1108"/>
      <c r="U25" s="1109"/>
      <c r="V25" s="1273">
        <v>530</v>
      </c>
      <c r="W25" s="1274"/>
      <c r="X25" s="1274"/>
      <c r="Y25" s="1275"/>
      <c r="Z25" s="1354">
        <f t="shared" si="0"/>
        <v>1060</v>
      </c>
      <c r="AA25" s="1355"/>
      <c r="AB25" s="1355"/>
      <c r="AC25" s="1355"/>
      <c r="AD25" s="1355"/>
      <c r="AE25" s="1356"/>
    </row>
    <row r="26" spans="2:33" ht="19.5" customHeight="1" x14ac:dyDescent="0.35">
      <c r="B26" s="1140"/>
      <c r="C26" s="1141"/>
      <c r="D26" s="1141"/>
      <c r="E26" s="1141"/>
      <c r="F26" s="1107"/>
      <c r="G26" s="1039" t="s">
        <v>323</v>
      </c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>
        <v>3</v>
      </c>
      <c r="S26" s="1141"/>
      <c r="T26" s="1141"/>
      <c r="U26" s="1142"/>
      <c r="V26" s="1273">
        <v>9587</v>
      </c>
      <c r="W26" s="1321"/>
      <c r="X26" s="1321"/>
      <c r="Y26" s="1322"/>
      <c r="Z26" s="1045">
        <f t="shared" ref="Z26" si="1">V26*R26</f>
        <v>28761</v>
      </c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045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1"/>
      <c r="X28" s="1301"/>
      <c r="Y28" s="1319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040"/>
      <c r="D29" s="1040"/>
      <c r="E29" s="1040"/>
      <c r="F29" s="1320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040"/>
      <c r="T29" s="1040"/>
      <c r="U29" s="1041"/>
      <c r="V29" s="1045"/>
      <c r="W29" s="1046"/>
      <c r="X29" s="1046"/>
      <c r="Y29" s="1278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273"/>
      <c r="W30" s="1321"/>
      <c r="X30" s="1321"/>
      <c r="Y30" s="1322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141"/>
      <c r="D32" s="1141"/>
      <c r="E32" s="1141"/>
      <c r="F32" s="1107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141"/>
      <c r="T32" s="1141"/>
      <c r="U32" s="1142"/>
      <c r="V32" s="1318"/>
      <c r="W32" s="1301"/>
      <c r="X32" s="1301"/>
      <c r="Y32" s="1319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045"/>
      <c r="W34" s="1046"/>
      <c r="X34" s="1046"/>
      <c r="Y34" s="1278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040"/>
      <c r="D35" s="1040"/>
      <c r="E35" s="1040"/>
      <c r="F35" s="1320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040"/>
      <c r="T35" s="1040"/>
      <c r="U35" s="1041"/>
      <c r="V35" s="1273"/>
      <c r="W35" s="1274"/>
      <c r="X35" s="1274"/>
      <c r="Y35" s="1275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273"/>
      <c r="W36" s="1321"/>
      <c r="X36" s="1321"/>
      <c r="Y36" s="1322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140"/>
      <c r="S38" s="1141"/>
      <c r="T38" s="1141"/>
      <c r="U38" s="1142"/>
      <c r="V38" s="1318"/>
      <c r="W38" s="1301"/>
      <c r="X38" s="1301"/>
      <c r="Y38" s="1319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19.5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ht="9" customHeight="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7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14.25" customHeight="1" x14ac:dyDescent="0.35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6" hidden="1" customHeight="1" thickBot="1" x14ac:dyDescent="0.4">
      <c r="B47" s="1140"/>
      <c r="C47" s="1141"/>
      <c r="D47" s="1141"/>
      <c r="E47" s="1141"/>
      <c r="F47" s="1107"/>
      <c r="G47" s="1039"/>
      <c r="H47" s="1040"/>
      <c r="I47" s="1040"/>
      <c r="J47" s="1040"/>
      <c r="K47" s="1040"/>
      <c r="L47" s="1040"/>
      <c r="M47" s="1040"/>
      <c r="N47" s="1040"/>
      <c r="O47" s="1040"/>
      <c r="P47" s="1040"/>
      <c r="Q47" s="1041"/>
      <c r="R47" s="1334"/>
      <c r="S47" s="1144"/>
      <c r="T47" s="1144"/>
      <c r="U47" s="1335"/>
      <c r="V47" s="1318"/>
      <c r="W47" s="1302"/>
      <c r="X47" s="1302"/>
      <c r="Y47" s="1336"/>
      <c r="Z47" s="1045"/>
      <c r="AA47" s="1046"/>
      <c r="AB47" s="1046"/>
      <c r="AC47" s="1046"/>
      <c r="AD47" s="1046"/>
      <c r="AE47" s="1278"/>
    </row>
    <row r="48" spans="2:31" ht="16" thickBot="1" x14ac:dyDescent="0.4">
      <c r="B48" s="1156"/>
      <c r="C48" s="1157"/>
      <c r="D48" s="1157"/>
      <c r="E48" s="1157"/>
      <c r="F48" s="1011"/>
      <c r="G48" s="1337"/>
      <c r="H48" s="1253"/>
      <c r="I48" s="1253"/>
      <c r="J48" s="1253"/>
      <c r="K48" s="1253"/>
      <c r="L48" s="1253"/>
      <c r="M48" s="1253"/>
      <c r="N48" s="1253"/>
      <c r="O48" s="1253"/>
      <c r="P48" s="1253"/>
      <c r="Q48" s="1254"/>
      <c r="R48" s="1338"/>
      <c r="S48" s="1160"/>
      <c r="T48" s="1160"/>
      <c r="U48" s="1339"/>
      <c r="V48" s="1340"/>
      <c r="W48" s="1341"/>
      <c r="X48" s="1341"/>
      <c r="Y48" s="1342"/>
      <c r="Z48" s="1094"/>
      <c r="AA48" s="1279"/>
      <c r="AB48" s="1279"/>
      <c r="AC48" s="1279"/>
      <c r="AD48" s="1279"/>
      <c r="AE48" s="1280"/>
    </row>
    <row r="49" spans="2:31" ht="16" thickBot="1" x14ac:dyDescent="0.4">
      <c r="B49" s="1323"/>
      <c r="C49" s="1324"/>
      <c r="D49" s="1324"/>
      <c r="E49" s="1324"/>
      <c r="F49" s="1325"/>
      <c r="G49" s="1326"/>
      <c r="H49" s="1327"/>
      <c r="I49" s="1327"/>
      <c r="J49" s="1327"/>
      <c r="K49" s="1327"/>
      <c r="L49" s="1327"/>
      <c r="M49" s="1327"/>
      <c r="N49" s="1327"/>
      <c r="O49" s="1327"/>
      <c r="P49" s="1327"/>
      <c r="Q49" s="1327"/>
      <c r="R49" s="1328"/>
      <c r="S49" s="1329"/>
      <c r="T49" s="1329"/>
      <c r="U49" s="1329"/>
      <c r="V49" s="1330">
        <v>0</v>
      </c>
      <c r="W49" s="1331"/>
      <c r="X49" s="1331"/>
      <c r="Y49" s="1331"/>
      <c r="Z49" s="1332">
        <f t="shared" ref="Z49" si="2">+R49*V49</f>
        <v>0</v>
      </c>
      <c r="AA49" s="1332"/>
      <c r="AB49" s="1332"/>
      <c r="AC49" s="1332"/>
      <c r="AD49" s="1332"/>
      <c r="AE49" s="13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303">
        <f>SUM(Z18:AE49)</f>
        <v>313890</v>
      </c>
      <c r="AA50" s="1304"/>
      <c r="AB50" s="1304"/>
      <c r="AC50" s="1304"/>
      <c r="AD50" s="1304"/>
      <c r="AE50" s="1305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115" t="s">
        <v>19</v>
      </c>
      <c r="F52" s="1115"/>
      <c r="G52" s="1115"/>
      <c r="H52" s="1115"/>
      <c r="I52" s="1115"/>
      <c r="J52" s="1115"/>
      <c r="K52" s="1115"/>
      <c r="L52" s="1115"/>
      <c r="M52" s="1115"/>
      <c r="N52" s="1115"/>
      <c r="O52" s="1115"/>
      <c r="P52" s="1115"/>
      <c r="Q52" s="11"/>
      <c r="R52" s="11"/>
      <c r="S52" s="11"/>
      <c r="T52" s="715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8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Z50:AE50"/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B49:F49"/>
    <mergeCell ref="G49:Q49"/>
    <mergeCell ref="R49:U49"/>
    <mergeCell ref="V49:Y49"/>
    <mergeCell ref="Z49:AE4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1"/>
  <sheetViews>
    <sheetView topLeftCell="A2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67"/>
      <c r="G2" s="767"/>
      <c r="H2" s="767"/>
      <c r="I2" s="76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65"/>
      <c r="C3" s="766"/>
      <c r="D3" s="766"/>
      <c r="E3" s="76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68"/>
      <c r="Z3" s="768"/>
      <c r="AA3" s="768"/>
      <c r="AB3" s="26"/>
      <c r="AC3" s="26"/>
      <c r="AD3" s="26"/>
      <c r="AE3" s="31"/>
    </row>
    <row r="4" spans="2:33" s="4" customFormat="1" x14ac:dyDescent="0.35">
      <c r="B4" s="765"/>
      <c r="C4" s="766"/>
      <c r="D4" s="766"/>
      <c r="E4" s="76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68"/>
      <c r="Z4" s="76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780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8</v>
      </c>
      <c r="AC8" s="15">
        <v>1</v>
      </c>
      <c r="AD8" s="15">
        <v>4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9.5" customHeight="1" x14ac:dyDescent="0.35">
      <c r="B18" s="1017"/>
      <c r="C18" s="1013"/>
      <c r="D18" s="1013"/>
      <c r="E18" s="1013"/>
      <c r="F18" s="1013"/>
      <c r="G18" s="1348" t="s">
        <v>568</v>
      </c>
      <c r="H18" s="1349"/>
      <c r="I18" s="1349"/>
      <c r="J18" s="1349"/>
      <c r="K18" s="1349"/>
      <c r="L18" s="1349"/>
      <c r="M18" s="1349"/>
      <c r="N18" s="1349"/>
      <c r="O18" s="1349"/>
      <c r="P18" s="1349"/>
      <c r="Q18" s="1350"/>
      <c r="R18" s="1042">
        <v>1</v>
      </c>
      <c r="S18" s="1043"/>
      <c r="T18" s="1043"/>
      <c r="U18" s="1044"/>
      <c r="V18" s="1282">
        <v>530</v>
      </c>
      <c r="W18" s="1283"/>
      <c r="X18" s="1283"/>
      <c r="Y18" s="1284"/>
      <c r="Z18" s="1031">
        <f t="shared" ref="Z18:Z20" si="0">+R18*V18</f>
        <v>530</v>
      </c>
      <c r="AA18" s="1032"/>
      <c r="AB18" s="1032"/>
      <c r="AC18" s="1032"/>
      <c r="AD18" s="1032"/>
      <c r="AE18" s="1033"/>
      <c r="AF18" s="754"/>
    </row>
    <row r="19" spans="2:35" ht="19.5" customHeight="1" x14ac:dyDescent="0.35">
      <c r="B19" s="1017"/>
      <c r="C19" s="1013"/>
      <c r="D19" s="1013"/>
      <c r="E19" s="1013"/>
      <c r="F19" s="1013"/>
      <c r="G19" s="1039" t="s">
        <v>761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042">
        <v>1</v>
      </c>
      <c r="S19" s="1043"/>
      <c r="T19" s="1043"/>
      <c r="U19" s="1044"/>
      <c r="V19" s="1282">
        <v>1309</v>
      </c>
      <c r="W19" s="1283"/>
      <c r="X19" s="1283"/>
      <c r="Y19" s="1284"/>
      <c r="Z19" s="1031">
        <f t="shared" si="0"/>
        <v>1309</v>
      </c>
      <c r="AA19" s="1032"/>
      <c r="AB19" s="1032"/>
      <c r="AC19" s="1032"/>
      <c r="AD19" s="1032"/>
      <c r="AE19" s="1033"/>
      <c r="AF19" s="754"/>
    </row>
    <row r="20" spans="2:35" ht="19.5" customHeight="1" x14ac:dyDescent="0.35">
      <c r="B20" s="1017"/>
      <c r="C20" s="1013"/>
      <c r="D20" s="1013"/>
      <c r="E20" s="1013"/>
      <c r="F20" s="1013"/>
      <c r="G20" s="1348" t="s">
        <v>781</v>
      </c>
      <c r="H20" s="1349"/>
      <c r="I20" s="1349"/>
      <c r="J20" s="1349"/>
      <c r="K20" s="1349"/>
      <c r="L20" s="1349"/>
      <c r="M20" s="1349"/>
      <c r="N20" s="1349"/>
      <c r="O20" s="1349"/>
      <c r="P20" s="1349"/>
      <c r="Q20" s="1350"/>
      <c r="R20" s="1042">
        <v>1</v>
      </c>
      <c r="S20" s="1043"/>
      <c r="T20" s="1043"/>
      <c r="U20" s="1044"/>
      <c r="V20" s="1031">
        <v>197600</v>
      </c>
      <c r="W20" s="1032"/>
      <c r="X20" s="1032"/>
      <c r="Y20" s="1033"/>
      <c r="Z20" s="1031">
        <f t="shared" si="0"/>
        <v>197600</v>
      </c>
      <c r="AA20" s="1032"/>
      <c r="AB20" s="1032"/>
      <c r="AC20" s="1032"/>
      <c r="AD20" s="1032"/>
      <c r="AE20" s="1033"/>
      <c r="AF20" s="754"/>
    </row>
    <row r="21" spans="2:35" ht="19.5" customHeight="1" x14ac:dyDescent="0.35">
      <c r="B21" s="1017"/>
      <c r="C21" s="1013"/>
      <c r="D21" s="1013"/>
      <c r="E21" s="1013"/>
      <c r="F21" s="1013"/>
      <c r="G21" s="1348" t="s">
        <v>249</v>
      </c>
      <c r="H21" s="1349"/>
      <c r="I21" s="1349"/>
      <c r="J21" s="1349"/>
      <c r="K21" s="1349"/>
      <c r="L21" s="1349"/>
      <c r="M21" s="1349"/>
      <c r="N21" s="1349"/>
      <c r="O21" s="1349"/>
      <c r="P21" s="1349"/>
      <c r="Q21" s="1350"/>
      <c r="R21" s="1042">
        <v>1</v>
      </c>
      <c r="S21" s="1043"/>
      <c r="T21" s="1043"/>
      <c r="U21" s="1044"/>
      <c r="V21" s="1282">
        <v>1350</v>
      </c>
      <c r="W21" s="1283"/>
      <c r="X21" s="1283"/>
      <c r="Y21" s="1284"/>
      <c r="Z21" s="1031">
        <f t="shared" ref="Z21" si="1">+R21*V21</f>
        <v>1350</v>
      </c>
      <c r="AA21" s="1032"/>
      <c r="AB21" s="1032"/>
      <c r="AC21" s="1032"/>
      <c r="AD21" s="1032"/>
      <c r="AE21" s="1033"/>
      <c r="AF21" s="754"/>
    </row>
    <row r="22" spans="2:35" ht="19.5" customHeight="1" x14ac:dyDescent="0.35">
      <c r="B22" s="1017"/>
      <c r="C22" s="1013"/>
      <c r="D22" s="1013"/>
      <c r="E22" s="1013"/>
      <c r="F22" s="1013"/>
      <c r="G22" s="1348"/>
      <c r="H22" s="1349"/>
      <c r="I22" s="1349"/>
      <c r="J22" s="1349"/>
      <c r="K22" s="1349"/>
      <c r="L22" s="1349"/>
      <c r="M22" s="1349"/>
      <c r="N22" s="1349"/>
      <c r="O22" s="1349"/>
      <c r="P22" s="1349"/>
      <c r="Q22" s="1350"/>
      <c r="R22" s="1042"/>
      <c r="S22" s="1043"/>
      <c r="T22" s="1043"/>
      <c r="U22" s="1044"/>
      <c r="V22" s="1282"/>
      <c r="W22" s="1283"/>
      <c r="X22" s="1283"/>
      <c r="Y22" s="1284"/>
      <c r="Z22" s="1031"/>
      <c r="AA22" s="1032"/>
      <c r="AB22" s="1032"/>
      <c r="AC22" s="1032"/>
      <c r="AD22" s="1032"/>
      <c r="AE22" s="1033"/>
      <c r="AF22" s="754"/>
    </row>
    <row r="23" spans="2:35" ht="19.5" customHeight="1" x14ac:dyDescent="0.35">
      <c r="B23" s="1017"/>
      <c r="C23" s="1013"/>
      <c r="D23" s="1013"/>
      <c r="E23" s="1013"/>
      <c r="F23" s="1013"/>
      <c r="G23" s="1348"/>
      <c r="H23" s="1349"/>
      <c r="I23" s="1349"/>
      <c r="J23" s="1349"/>
      <c r="K23" s="1349"/>
      <c r="L23" s="1349"/>
      <c r="M23" s="1349"/>
      <c r="N23" s="1349"/>
      <c r="O23" s="1349"/>
      <c r="P23" s="1349"/>
      <c r="Q23" s="1350"/>
      <c r="R23" s="1042"/>
      <c r="S23" s="1043"/>
      <c r="T23" s="1043"/>
      <c r="U23" s="1044"/>
      <c r="V23" s="1282"/>
      <c r="W23" s="1283"/>
      <c r="X23" s="1283"/>
      <c r="Y23" s="1284"/>
      <c r="Z23" s="1031"/>
      <c r="AA23" s="1032"/>
      <c r="AB23" s="1032"/>
      <c r="AC23" s="1032"/>
      <c r="AD23" s="1032"/>
      <c r="AE23" s="1033"/>
      <c r="AF23" s="754"/>
      <c r="AI23" s="702"/>
    </row>
    <row r="24" spans="2:35" ht="19.5" customHeight="1" x14ac:dyDescent="0.35">
      <c r="B24" s="1017"/>
      <c r="C24" s="1013"/>
      <c r="D24" s="1013"/>
      <c r="E24" s="1013"/>
      <c r="F24" s="1013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042"/>
      <c r="S24" s="1043"/>
      <c r="T24" s="1043"/>
      <c r="U24" s="1044"/>
      <c r="V24" s="1282"/>
      <c r="W24" s="1283"/>
      <c r="X24" s="1283"/>
      <c r="Y24" s="1284"/>
      <c r="Z24" s="1031"/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3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042"/>
      <c r="S25" s="1043"/>
      <c r="T25" s="1043"/>
      <c r="U25" s="1044"/>
      <c r="V25" s="1282"/>
      <c r="W25" s="1283"/>
      <c r="X25" s="1283"/>
      <c r="Y25" s="1284"/>
      <c r="Z25" s="1031"/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3"/>
      <c r="G26" s="1287"/>
      <c r="H26" s="1288"/>
      <c r="I26" s="1288"/>
      <c r="J26" s="1288"/>
      <c r="K26" s="1288"/>
      <c r="L26" s="1288"/>
      <c r="M26" s="1288"/>
      <c r="N26" s="1288"/>
      <c r="O26" s="1288"/>
      <c r="P26" s="1288"/>
      <c r="Q26" s="1289"/>
      <c r="R26" s="1017"/>
      <c r="S26" s="1013"/>
      <c r="T26" s="1013"/>
      <c r="U26" s="1014"/>
      <c r="V26" s="1147"/>
      <c r="W26" s="1148"/>
      <c r="X26" s="1148"/>
      <c r="Y26" s="1149"/>
      <c r="Z26" s="1022"/>
      <c r="AA26" s="1124"/>
      <c r="AB26" s="1124"/>
      <c r="AC26" s="1124"/>
      <c r="AD26" s="1124"/>
      <c r="AE26" s="1125"/>
    </row>
    <row r="27" spans="2:35" ht="19.5" customHeight="1" x14ac:dyDescent="0.35">
      <c r="B27" s="1140"/>
      <c r="C27" s="1141"/>
      <c r="D27" s="1141"/>
      <c r="E27" s="1141"/>
      <c r="F27" s="1107"/>
      <c r="G27" s="1039"/>
      <c r="H27" s="1093"/>
      <c r="I27" s="1093"/>
      <c r="J27" s="1093"/>
      <c r="K27" s="1093"/>
      <c r="L27" s="1093"/>
      <c r="M27" s="1093"/>
      <c r="N27" s="1093"/>
      <c r="O27" s="1093"/>
      <c r="P27" s="1093"/>
      <c r="Q27" s="1351"/>
      <c r="R27" s="1140"/>
      <c r="S27" s="1141"/>
      <c r="T27" s="1141"/>
      <c r="U27" s="1142"/>
      <c r="V27" s="1245"/>
      <c r="W27" s="1229"/>
      <c r="X27" s="1229"/>
      <c r="Y27" s="1246"/>
      <c r="Z27" s="1022"/>
      <c r="AA27" s="1124"/>
      <c r="AB27" s="1124"/>
      <c r="AC27" s="1124"/>
      <c r="AD27" s="1124"/>
      <c r="AE27" s="1125"/>
    </row>
    <row r="28" spans="2:35" ht="19.5" customHeight="1" x14ac:dyDescent="0.35">
      <c r="B28" s="1017"/>
      <c r="C28" s="1013"/>
      <c r="D28" s="1013"/>
      <c r="E28" s="1013"/>
      <c r="F28" s="1013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017"/>
      <c r="S28" s="1013"/>
      <c r="T28" s="1013"/>
      <c r="U28" s="1014"/>
      <c r="V28" s="1282"/>
      <c r="W28" s="1283"/>
      <c r="X28" s="1283"/>
      <c r="Y28" s="1284"/>
      <c r="Z28" s="1031"/>
      <c r="AA28" s="1032"/>
      <c r="AB28" s="1032"/>
      <c r="AC28" s="1032"/>
      <c r="AD28" s="1032"/>
      <c r="AE28" s="1033"/>
    </row>
    <row r="29" spans="2:35" ht="19.5" customHeight="1" x14ac:dyDescent="0.35">
      <c r="B29" s="1017"/>
      <c r="C29" s="1013"/>
      <c r="D29" s="1013"/>
      <c r="E29" s="1013"/>
      <c r="F29" s="1013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017"/>
      <c r="S29" s="1013"/>
      <c r="T29" s="1013"/>
      <c r="U29" s="1014"/>
      <c r="V29" s="1282"/>
      <c r="W29" s="1283"/>
      <c r="X29" s="1283"/>
      <c r="Y29" s="1284"/>
      <c r="Z29" s="1031"/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3"/>
      <c r="G30" s="1287"/>
      <c r="H30" s="1288"/>
      <c r="I30" s="1288"/>
      <c r="J30" s="1288"/>
      <c r="K30" s="1288"/>
      <c r="L30" s="1288"/>
      <c r="M30" s="1288"/>
      <c r="N30" s="1288"/>
      <c r="O30" s="1288"/>
      <c r="P30" s="1288"/>
      <c r="Q30" s="1289"/>
      <c r="R30" s="1017"/>
      <c r="S30" s="1013"/>
      <c r="T30" s="1013"/>
      <c r="U30" s="1014"/>
      <c r="V30" s="1147"/>
      <c r="W30" s="1148"/>
      <c r="X30" s="1148"/>
      <c r="Y30" s="1149"/>
      <c r="Z30" s="1022"/>
      <c r="AA30" s="1124"/>
      <c r="AB30" s="1124"/>
      <c r="AC30" s="1124"/>
      <c r="AD30" s="1124"/>
      <c r="AE30" s="1125"/>
    </row>
    <row r="31" spans="2:35" x14ac:dyDescent="0.35">
      <c r="B31" s="1017"/>
      <c r="C31" s="1013"/>
      <c r="D31" s="1013"/>
      <c r="E31" s="1013"/>
      <c r="F31" s="1013"/>
      <c r="G31" s="1287"/>
      <c r="H31" s="1288"/>
      <c r="I31" s="1288"/>
      <c r="J31" s="1288"/>
      <c r="K31" s="1288"/>
      <c r="L31" s="1288"/>
      <c r="M31" s="1288"/>
      <c r="N31" s="1288"/>
      <c r="O31" s="1288"/>
      <c r="P31" s="1288"/>
      <c r="Q31" s="1289"/>
      <c r="R31" s="1017"/>
      <c r="S31" s="1013"/>
      <c r="T31" s="1013"/>
      <c r="U31" s="1014"/>
      <c r="V31" s="1147"/>
      <c r="W31" s="1148"/>
      <c r="X31" s="1148"/>
      <c r="Y31" s="1149"/>
      <c r="Z31" s="1022"/>
      <c r="AA31" s="1124"/>
      <c r="AB31" s="1124"/>
      <c r="AC31" s="1124"/>
      <c r="AD31" s="1124"/>
      <c r="AE31" s="1125"/>
    </row>
    <row r="32" spans="2:35" x14ac:dyDescent="0.35">
      <c r="B32" s="1140"/>
      <c r="C32" s="1141"/>
      <c r="D32" s="1141"/>
      <c r="E32" s="1141"/>
      <c r="F32" s="1107"/>
      <c r="G32" s="1039"/>
      <c r="H32" s="1093"/>
      <c r="I32" s="1093"/>
      <c r="J32" s="1093"/>
      <c r="K32" s="1093"/>
      <c r="L32" s="1093"/>
      <c r="M32" s="1093"/>
      <c r="N32" s="1093"/>
      <c r="O32" s="1093"/>
      <c r="P32" s="1093"/>
      <c r="Q32" s="1351"/>
      <c r="R32" s="1140"/>
      <c r="S32" s="1141"/>
      <c r="T32" s="1141"/>
      <c r="U32" s="1142"/>
      <c r="V32" s="1245"/>
      <c r="W32" s="1229"/>
      <c r="X32" s="1229"/>
      <c r="Y32" s="1246"/>
      <c r="Z32" s="1022"/>
      <c r="AA32" s="1124"/>
      <c r="AB32" s="1124"/>
      <c r="AC32" s="1124"/>
      <c r="AD32" s="1124"/>
      <c r="AE32" s="1125"/>
    </row>
    <row r="33" spans="2:31" ht="22.5" customHeight="1" x14ac:dyDescent="0.35">
      <c r="B33" s="1017"/>
      <c r="C33" s="1013"/>
      <c r="D33" s="1013"/>
      <c r="E33" s="1013"/>
      <c r="F33" s="1013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017"/>
      <c r="S33" s="1013"/>
      <c r="T33" s="1013"/>
      <c r="U33" s="1014"/>
      <c r="V33" s="1282"/>
      <c r="W33" s="1283"/>
      <c r="X33" s="1283"/>
      <c r="Y33" s="1284"/>
      <c r="Z33" s="1031"/>
      <c r="AA33" s="1032"/>
      <c r="AB33" s="1032"/>
      <c r="AC33" s="1032"/>
      <c r="AD33" s="1032"/>
      <c r="AE33" s="1033"/>
    </row>
    <row r="34" spans="2:31" x14ac:dyDescent="0.35">
      <c r="B34" s="1017"/>
      <c r="C34" s="1013"/>
      <c r="D34" s="1013"/>
      <c r="E34" s="1013"/>
      <c r="F34" s="1013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017"/>
      <c r="S34" s="1013"/>
      <c r="T34" s="1013"/>
      <c r="U34" s="1014"/>
      <c r="V34" s="1282"/>
      <c r="W34" s="1283"/>
      <c r="X34" s="1283"/>
      <c r="Y34" s="1284"/>
      <c r="Z34" s="1031"/>
      <c r="AA34" s="1032"/>
      <c r="AB34" s="1032"/>
      <c r="AC34" s="1032"/>
      <c r="AD34" s="1032"/>
      <c r="AE34" s="1033"/>
    </row>
    <row r="35" spans="2:31" x14ac:dyDescent="0.35">
      <c r="B35" s="1017"/>
      <c r="C35" s="1013"/>
      <c r="D35" s="1013"/>
      <c r="E35" s="1013"/>
      <c r="F35" s="1013"/>
      <c r="G35" s="1287"/>
      <c r="H35" s="1288"/>
      <c r="I35" s="1288"/>
      <c r="J35" s="1288"/>
      <c r="K35" s="1288"/>
      <c r="L35" s="1288"/>
      <c r="M35" s="1288"/>
      <c r="N35" s="1288"/>
      <c r="O35" s="1288"/>
      <c r="P35" s="1288"/>
      <c r="Q35" s="1289"/>
      <c r="R35" s="1017"/>
      <c r="S35" s="1013"/>
      <c r="T35" s="1013"/>
      <c r="U35" s="1014"/>
      <c r="V35" s="1147"/>
      <c r="W35" s="1148"/>
      <c r="X35" s="1148"/>
      <c r="Y35" s="1149"/>
      <c r="Z35" s="1022"/>
      <c r="AA35" s="1124"/>
      <c r="AB35" s="1124"/>
      <c r="AC35" s="1124"/>
      <c r="AD35" s="1124"/>
      <c r="AE35" s="1125"/>
    </row>
    <row r="36" spans="2:31" x14ac:dyDescent="0.35">
      <c r="B36" s="1140"/>
      <c r="C36" s="1141"/>
      <c r="D36" s="1141"/>
      <c r="E36" s="1141"/>
      <c r="F36" s="1107"/>
      <c r="G36" s="1039"/>
      <c r="H36" s="1093"/>
      <c r="I36" s="1093"/>
      <c r="J36" s="1093"/>
      <c r="K36" s="1093"/>
      <c r="L36" s="1093"/>
      <c r="M36" s="1093"/>
      <c r="N36" s="1093"/>
      <c r="O36" s="1093"/>
      <c r="P36" s="1093"/>
      <c r="Q36" s="1351"/>
      <c r="R36" s="1334"/>
      <c r="S36" s="1144"/>
      <c r="T36" s="1144"/>
      <c r="U36" s="1335"/>
      <c r="V36" s="1245"/>
      <c r="W36" s="1229"/>
      <c r="X36" s="1229"/>
      <c r="Y36" s="1246"/>
      <c r="Z36" s="1022"/>
      <c r="AA36" s="1124"/>
      <c r="AB36" s="1124"/>
      <c r="AC36" s="1124"/>
      <c r="AD36" s="1124"/>
      <c r="AE36" s="1125"/>
    </row>
    <row r="37" spans="2:31" x14ac:dyDescent="0.35">
      <c r="B37" s="1017"/>
      <c r="C37" s="1013"/>
      <c r="D37" s="1013"/>
      <c r="E37" s="1013"/>
      <c r="F37" s="1013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017"/>
      <c r="S37" s="1013"/>
      <c r="T37" s="1013"/>
      <c r="U37" s="1014"/>
      <c r="V37" s="1282"/>
      <c r="W37" s="1283"/>
      <c r="X37" s="1283"/>
      <c r="Y37" s="1284"/>
      <c r="Z37" s="1031"/>
      <c r="AA37" s="1032"/>
      <c r="AB37" s="1032"/>
      <c r="AC37" s="1032"/>
      <c r="AD37" s="1032"/>
      <c r="AE37" s="1033"/>
    </row>
    <row r="38" spans="2:31" x14ac:dyDescent="0.35">
      <c r="B38" s="1017"/>
      <c r="C38" s="1013"/>
      <c r="D38" s="1013"/>
      <c r="E38" s="1013"/>
      <c r="F38" s="1013"/>
      <c r="G38" s="1287"/>
      <c r="H38" s="1288"/>
      <c r="I38" s="1288"/>
      <c r="J38" s="1288"/>
      <c r="K38" s="1288"/>
      <c r="L38" s="1288"/>
      <c r="M38" s="1288"/>
      <c r="N38" s="1288"/>
      <c r="O38" s="1288"/>
      <c r="P38" s="1288"/>
      <c r="Q38" s="1289"/>
      <c r="R38" s="1017"/>
      <c r="S38" s="1013"/>
      <c r="T38" s="1013"/>
      <c r="U38" s="1014"/>
      <c r="V38" s="1147"/>
      <c r="W38" s="1148"/>
      <c r="X38" s="1148"/>
      <c r="Y38" s="1149"/>
      <c r="Z38" s="1022"/>
      <c r="AA38" s="1124"/>
      <c r="AB38" s="1124"/>
      <c r="AC38" s="1124"/>
      <c r="AD38" s="1124"/>
      <c r="AE38" s="1125"/>
    </row>
    <row r="39" spans="2:31" x14ac:dyDescent="0.35">
      <c r="B39" s="1140"/>
      <c r="C39" s="1141"/>
      <c r="D39" s="1141"/>
      <c r="E39" s="1141"/>
      <c r="F39" s="1107"/>
      <c r="G39" s="1039"/>
      <c r="H39" s="1093"/>
      <c r="I39" s="1093"/>
      <c r="J39" s="1093"/>
      <c r="K39" s="1093"/>
      <c r="L39" s="1093"/>
      <c r="M39" s="1093"/>
      <c r="N39" s="1093"/>
      <c r="O39" s="1093"/>
      <c r="P39" s="1093"/>
      <c r="Q39" s="1351"/>
      <c r="R39" s="1334"/>
      <c r="S39" s="1144"/>
      <c r="T39" s="1144"/>
      <c r="U39" s="1335"/>
      <c r="V39" s="1245"/>
      <c r="W39" s="1229"/>
      <c r="X39" s="1229"/>
      <c r="Y39" s="1246"/>
      <c r="Z39" s="1022"/>
      <c r="AA39" s="1124"/>
      <c r="AB39" s="1124"/>
      <c r="AC39" s="1124"/>
      <c r="AD39" s="1124"/>
      <c r="AE39" s="1125"/>
    </row>
    <row r="40" spans="2:31" x14ac:dyDescent="0.35">
      <c r="B40" s="1017"/>
      <c r="C40" s="1013"/>
      <c r="D40" s="1013"/>
      <c r="E40" s="1013"/>
      <c r="F40" s="1013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017"/>
      <c r="S40" s="1013"/>
      <c r="T40" s="1013"/>
      <c r="U40" s="1014"/>
      <c r="V40" s="1282"/>
      <c r="W40" s="1283"/>
      <c r="X40" s="1283"/>
      <c r="Y40" s="1284"/>
      <c r="Z40" s="1031"/>
      <c r="AA40" s="1032"/>
      <c r="AB40" s="1032"/>
      <c r="AC40" s="1032"/>
      <c r="AD40" s="1032"/>
      <c r="AE40" s="1033"/>
    </row>
    <row r="41" spans="2:31" x14ac:dyDescent="0.35">
      <c r="B41" s="1017"/>
      <c r="C41" s="1013"/>
      <c r="D41" s="1013"/>
      <c r="E41" s="1013"/>
      <c r="F41" s="1013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017"/>
      <c r="S41" s="1013"/>
      <c r="T41" s="1013"/>
      <c r="U41" s="1014"/>
      <c r="V41" s="1282"/>
      <c r="W41" s="1283"/>
      <c r="X41" s="1283"/>
      <c r="Y41" s="1284"/>
      <c r="Z41" s="1031"/>
      <c r="AA41" s="1032"/>
      <c r="AB41" s="1032"/>
      <c r="AC41" s="1032"/>
      <c r="AD41" s="1032"/>
      <c r="AE41" s="1033"/>
    </row>
    <row r="42" spans="2:3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334"/>
      <c r="S42" s="1144"/>
      <c r="T42" s="1144"/>
      <c r="U42" s="1335"/>
      <c r="V42" s="1245"/>
      <c r="W42" s="1229"/>
      <c r="X42" s="1229"/>
      <c r="Y42" s="1246"/>
      <c r="Z42" s="1022"/>
      <c r="AA42" s="1124"/>
      <c r="AB42" s="1124"/>
      <c r="AC42" s="1124"/>
      <c r="AD42" s="1124"/>
      <c r="AE42" s="1125"/>
    </row>
    <row r="43" spans="2:31" ht="16" thickBot="1" x14ac:dyDescent="0.4">
      <c r="B43" s="1156"/>
      <c r="C43" s="1157"/>
      <c r="D43" s="1157"/>
      <c r="E43" s="1157"/>
      <c r="F43" s="1011"/>
      <c r="G43" s="1156"/>
      <c r="H43" s="1157"/>
      <c r="I43" s="1157"/>
      <c r="J43" s="1157"/>
      <c r="K43" s="1157"/>
      <c r="L43" s="1157"/>
      <c r="M43" s="1157"/>
      <c r="N43" s="1157"/>
      <c r="O43" s="1157"/>
      <c r="P43" s="1157"/>
      <c r="Q43" s="1158"/>
      <c r="R43" s="1338"/>
      <c r="S43" s="1160"/>
      <c r="T43" s="1160"/>
      <c r="U43" s="1339"/>
      <c r="V43" s="1343"/>
      <c r="W43" s="1224"/>
      <c r="X43" s="1224"/>
      <c r="Y43" s="1344"/>
      <c r="Z43" s="1234"/>
      <c r="AA43" s="1163"/>
      <c r="AB43" s="1163"/>
      <c r="AC43" s="1163"/>
      <c r="AD43" s="1163"/>
      <c r="AE43" s="1164"/>
    </row>
    <row r="44" spans="2:31" ht="16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338"/>
      <c r="S44" s="1160"/>
      <c r="T44" s="1160"/>
      <c r="U44" s="1339"/>
      <c r="V44" s="1343"/>
      <c r="W44" s="1224"/>
      <c r="X44" s="1224"/>
      <c r="Y44" s="1344"/>
      <c r="Z44" s="1234"/>
      <c r="AA44" s="1163"/>
      <c r="AB44" s="1163"/>
      <c r="AC44" s="1163"/>
      <c r="AD44" s="1163"/>
      <c r="AE44" s="1164"/>
    </row>
    <row r="45" spans="2:31" ht="16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338"/>
      <c r="S45" s="1160"/>
      <c r="T45" s="1160"/>
      <c r="U45" s="1339"/>
      <c r="V45" s="1343"/>
      <c r="W45" s="1224"/>
      <c r="X45" s="1224"/>
      <c r="Y45" s="1344"/>
      <c r="Z45" s="1234"/>
      <c r="AA45" s="1163"/>
      <c r="AB45" s="1163"/>
      <c r="AC45" s="1163"/>
      <c r="AD45" s="1163"/>
      <c r="AE45" s="1164"/>
    </row>
    <row r="46" spans="2:31" ht="16" thickBot="1" x14ac:dyDescent="0.4">
      <c r="B46" s="1156"/>
      <c r="C46" s="1157"/>
      <c r="D46" s="1157"/>
      <c r="E46" s="1157"/>
      <c r="F46" s="1011"/>
      <c r="G46" s="1156"/>
      <c r="H46" s="1157"/>
      <c r="I46" s="1157"/>
      <c r="J46" s="1157"/>
      <c r="K46" s="1157"/>
      <c r="L46" s="1157"/>
      <c r="M46" s="1157"/>
      <c r="N46" s="1157"/>
      <c r="O46" s="1157"/>
      <c r="P46" s="1157"/>
      <c r="Q46" s="1158"/>
      <c r="R46" s="1338"/>
      <c r="S46" s="1160"/>
      <c r="T46" s="1160"/>
      <c r="U46" s="1339"/>
      <c r="V46" s="1343"/>
      <c r="W46" s="1224"/>
      <c r="X46" s="1224"/>
      <c r="Y46" s="1344"/>
      <c r="Z46" s="1234"/>
      <c r="AA46" s="1163"/>
      <c r="AB46" s="1163"/>
      <c r="AC46" s="1163"/>
      <c r="AD46" s="1163"/>
      <c r="AE46" s="1164"/>
    </row>
    <row r="47" spans="2:31" ht="16" thickBot="1" x14ac:dyDescent="0.4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8"/>
      <c r="X47" s="8"/>
      <c r="Y47" s="8"/>
      <c r="Z47" s="1003">
        <f>SUM(Z18:AE46)</f>
        <v>200789</v>
      </c>
      <c r="AA47" s="1004"/>
      <c r="AB47" s="1004"/>
      <c r="AC47" s="1004"/>
      <c r="AD47" s="1004"/>
      <c r="AE47" s="1005"/>
    </row>
    <row r="48" spans="2:31" x14ac:dyDescent="0.35"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9" t="s">
        <v>17</v>
      </c>
      <c r="C49" s="4"/>
      <c r="D49" s="4"/>
      <c r="E49" s="1006" t="s">
        <v>0</v>
      </c>
      <c r="F49" s="1006"/>
      <c r="G49" s="1006"/>
      <c r="H49" s="1006"/>
      <c r="I49" s="1006"/>
      <c r="J49" s="1006"/>
      <c r="K49" s="1006"/>
      <c r="L49" s="1006"/>
      <c r="M49" s="1006"/>
      <c r="N49" s="1006"/>
      <c r="O49" s="1006"/>
      <c r="P49" s="1006"/>
      <c r="Q49" s="1155" t="s">
        <v>18</v>
      </c>
      <c r="R49" s="1155"/>
      <c r="S49" s="1155"/>
      <c r="T49" s="1006"/>
      <c r="U49" s="1006"/>
      <c r="V49" s="1006"/>
      <c r="W49" s="1006"/>
      <c r="X49" s="1006"/>
      <c r="Y49" s="1006"/>
      <c r="Z49" s="1006"/>
      <c r="AA49" s="1006"/>
      <c r="AB49" s="1006"/>
      <c r="AC49" s="1006"/>
      <c r="AD49" s="1006"/>
      <c r="AE49" s="6"/>
    </row>
    <row r="50" spans="2:31" x14ac:dyDescent="0.35">
      <c r="B50" s="3"/>
      <c r="C50" s="4"/>
      <c r="D50" s="4"/>
      <c r="E50" s="1007" t="s">
        <v>19</v>
      </c>
      <c r="F50" s="1007"/>
      <c r="G50" s="1007"/>
      <c r="H50" s="1007"/>
      <c r="I50" s="1007"/>
      <c r="J50" s="1007"/>
      <c r="K50" s="1007"/>
      <c r="L50" s="1007"/>
      <c r="M50" s="1007"/>
      <c r="N50" s="1007"/>
      <c r="O50" s="1007"/>
      <c r="P50" s="1007"/>
      <c r="Q50" s="4"/>
      <c r="R50" s="4"/>
      <c r="S50" s="4"/>
      <c r="T50" s="141" t="s">
        <v>28</v>
      </c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68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E49:P49"/>
    <mergeCell ref="Q49:S49"/>
    <mergeCell ref="T49:AD49"/>
    <mergeCell ref="E50:P50"/>
    <mergeCell ref="B46:F46"/>
    <mergeCell ref="G46:Q46"/>
    <mergeCell ref="R46:U46"/>
    <mergeCell ref="V46:Y46"/>
    <mergeCell ref="Z46:AE46"/>
    <mergeCell ref="Z47:AE47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FFFF00"/>
  </sheetPr>
  <dimension ref="B1:AG36"/>
  <sheetViews>
    <sheetView topLeftCell="A12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120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0</v>
      </c>
      <c r="AD8" s="15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392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63" customHeight="1" x14ac:dyDescent="0.35">
      <c r="B20" s="1017"/>
      <c r="C20" s="1013"/>
      <c r="D20" s="1013"/>
      <c r="E20" s="1013"/>
      <c r="F20" s="1018"/>
      <c r="G20" s="1121" t="s">
        <v>121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6508760</v>
      </c>
      <c r="W20" s="1023"/>
      <c r="X20" s="1023"/>
      <c r="Y20" s="1024"/>
      <c r="Z20" s="1022">
        <f>+R20*V20</f>
        <v>6508760</v>
      </c>
      <c r="AA20" s="1124"/>
      <c r="AB20" s="1124"/>
      <c r="AC20" s="1124"/>
      <c r="AD20" s="1124"/>
      <c r="AE20" s="1125"/>
    </row>
    <row r="21" spans="2:33" ht="47.25" customHeight="1" x14ac:dyDescent="0.35">
      <c r="B21" s="1017"/>
      <c r="C21" s="1013"/>
      <c r="D21" s="1013"/>
      <c r="E21" s="1013"/>
      <c r="F21" s="1018"/>
      <c r="G21" s="1121" t="s">
        <v>369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2426720</v>
      </c>
      <c r="W21" s="1023"/>
      <c r="X21" s="1023"/>
      <c r="Y21" s="1024"/>
      <c r="Z21" s="1022">
        <f>+R21*V21</f>
        <v>2426720</v>
      </c>
      <c r="AA21" s="1124"/>
      <c r="AB21" s="1124"/>
      <c r="AC21" s="1124"/>
      <c r="AD21" s="1124"/>
      <c r="AE21" s="1125"/>
    </row>
    <row r="22" spans="2:33" ht="47.25" customHeight="1" x14ac:dyDescent="0.35">
      <c r="B22" s="1017"/>
      <c r="C22" s="1013"/>
      <c r="D22" s="1013"/>
      <c r="E22" s="1013"/>
      <c r="F22" s="1018"/>
      <c r="G22" s="1121" t="s">
        <v>123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3761880</v>
      </c>
      <c r="W22" s="1023"/>
      <c r="X22" s="1023"/>
      <c r="Y22" s="1024"/>
      <c r="Z22" s="1022">
        <f>+R22*V22</f>
        <v>3761880</v>
      </c>
      <c r="AA22" s="1124"/>
      <c r="AB22" s="1124"/>
      <c r="AC22" s="1124"/>
      <c r="AD22" s="1124"/>
      <c r="AE22" s="1125"/>
    </row>
    <row r="23" spans="2:33" ht="62.25" customHeight="1" x14ac:dyDescent="0.35">
      <c r="B23" s="1017"/>
      <c r="C23" s="1013"/>
      <c r="D23" s="1013"/>
      <c r="E23" s="1013"/>
      <c r="F23" s="1018"/>
      <c r="G23" s="1121" t="s">
        <v>122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1</v>
      </c>
      <c r="S23" s="1013"/>
      <c r="T23" s="1013"/>
      <c r="U23" s="1014"/>
      <c r="V23" s="1022">
        <v>1730720</v>
      </c>
      <c r="W23" s="1023"/>
      <c r="X23" s="1023"/>
      <c r="Y23" s="1024"/>
      <c r="Z23" s="1022">
        <f t="shared" ref="Z23:Z24" si="0">+R23*V23</f>
        <v>1730720</v>
      </c>
      <c r="AA23" s="1124"/>
      <c r="AB23" s="1124"/>
      <c r="AC23" s="1124"/>
      <c r="AD23" s="1124"/>
      <c r="AE23" s="1125"/>
    </row>
    <row r="24" spans="2:33" ht="47.25" customHeight="1" x14ac:dyDescent="0.35">
      <c r="B24" s="1017"/>
      <c r="C24" s="1013"/>
      <c r="D24" s="1013"/>
      <c r="E24" s="1013"/>
      <c r="F24" s="1018"/>
      <c r="G24" s="1121" t="s">
        <v>390</v>
      </c>
      <c r="H24" s="1122"/>
      <c r="I24" s="1122"/>
      <c r="J24" s="1122"/>
      <c r="K24" s="1122"/>
      <c r="L24" s="1122"/>
      <c r="M24" s="1122"/>
      <c r="N24" s="1122"/>
      <c r="O24" s="1122"/>
      <c r="P24" s="1122"/>
      <c r="Q24" s="1123"/>
      <c r="R24" s="1017">
        <v>1</v>
      </c>
      <c r="S24" s="1013"/>
      <c r="T24" s="1013"/>
      <c r="U24" s="1014"/>
      <c r="V24" s="1022">
        <v>4780360</v>
      </c>
      <c r="W24" s="1023"/>
      <c r="X24" s="1023"/>
      <c r="Y24" s="1024"/>
      <c r="Z24" s="1022">
        <f t="shared" si="0"/>
        <v>4780360</v>
      </c>
      <c r="AA24" s="1124"/>
      <c r="AB24" s="1124"/>
      <c r="AC24" s="1124"/>
      <c r="AD24" s="1124"/>
      <c r="AE24" s="1125"/>
    </row>
    <row r="25" spans="2:33" ht="49.5" customHeight="1" x14ac:dyDescent="0.35">
      <c r="B25" s="1017"/>
      <c r="C25" s="1013"/>
      <c r="D25" s="1013"/>
      <c r="E25" s="1013"/>
      <c r="F25" s="1018"/>
      <c r="G25" s="1121" t="s">
        <v>78</v>
      </c>
      <c r="H25" s="1122"/>
      <c r="I25" s="1122"/>
      <c r="J25" s="1122"/>
      <c r="K25" s="1122"/>
      <c r="L25" s="1122"/>
      <c r="M25" s="1122"/>
      <c r="N25" s="1122"/>
      <c r="O25" s="1122"/>
      <c r="P25" s="1122"/>
      <c r="Q25" s="1123"/>
      <c r="R25" s="1017">
        <v>1</v>
      </c>
      <c r="S25" s="1013"/>
      <c r="T25" s="1013"/>
      <c r="U25" s="1014"/>
      <c r="V25" s="1022">
        <v>332920</v>
      </c>
      <c r="W25" s="1023"/>
      <c r="X25" s="1023"/>
      <c r="Y25" s="1024"/>
      <c r="Z25" s="1022">
        <f t="shared" ref="Z25:Z26" si="1">+R25*V25</f>
        <v>332920</v>
      </c>
      <c r="AA25" s="1124"/>
      <c r="AB25" s="1124"/>
      <c r="AC25" s="1124"/>
      <c r="AD25" s="1124"/>
      <c r="AE25" s="1125"/>
    </row>
    <row r="26" spans="2:33" ht="85.5" customHeight="1" x14ac:dyDescent="0.35">
      <c r="B26" s="1017"/>
      <c r="C26" s="1013"/>
      <c r="D26" s="1013"/>
      <c r="E26" s="1013"/>
      <c r="F26" s="1018"/>
      <c r="G26" s="1131" t="s">
        <v>391</v>
      </c>
      <c r="H26" s="1132"/>
      <c r="I26" s="1132"/>
      <c r="J26" s="1132"/>
      <c r="K26" s="1132"/>
      <c r="L26" s="1132"/>
      <c r="M26" s="1132"/>
      <c r="N26" s="1132"/>
      <c r="O26" s="1132"/>
      <c r="P26" s="1132"/>
      <c r="Q26" s="1133"/>
      <c r="R26" s="1017">
        <v>1</v>
      </c>
      <c r="S26" s="1013"/>
      <c r="T26" s="1013"/>
      <c r="U26" s="1014"/>
      <c r="V26" s="1022">
        <v>7488960</v>
      </c>
      <c r="W26" s="1023"/>
      <c r="X26" s="1023"/>
      <c r="Y26" s="1024"/>
      <c r="Z26" s="1022">
        <f t="shared" si="1"/>
        <v>7488960</v>
      </c>
      <c r="AA26" s="1124"/>
      <c r="AB26" s="1124"/>
      <c r="AC26" s="1124"/>
      <c r="AD26" s="1124"/>
      <c r="AE26" s="1125"/>
    </row>
    <row r="27" spans="2:33" ht="16" thickBot="1" x14ac:dyDescent="0.4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 t="s">
        <v>15</v>
      </c>
      <c r="W27" s="8"/>
      <c r="X27" s="8"/>
      <c r="Y27" s="8"/>
      <c r="Z27" s="1128">
        <f>SUM(Z19:AE26)</f>
        <v>33649280</v>
      </c>
      <c r="AA27" s="1129"/>
      <c r="AB27" s="1129"/>
      <c r="AC27" s="1129"/>
      <c r="AD27" s="1129"/>
      <c r="AE27" s="1130"/>
    </row>
    <row r="28" spans="2:33" x14ac:dyDescent="0.35">
      <c r="B28" s="3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ht="24" customHeight="1" x14ac:dyDescent="0.35">
      <c r="B29" s="9" t="s">
        <v>16</v>
      </c>
      <c r="C29" s="4"/>
      <c r="D29" s="4"/>
      <c r="E29" s="1006" t="s">
        <v>0</v>
      </c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6"/>
    </row>
    <row r="30" spans="2:33" x14ac:dyDescent="0.35">
      <c r="B30" s="3"/>
      <c r="C30" s="4"/>
      <c r="D30" s="4"/>
      <c r="E30" s="1007"/>
      <c r="F30" s="1007"/>
      <c r="G30" s="1007"/>
      <c r="H30" s="1007"/>
      <c r="I30" s="1007"/>
      <c r="J30" s="1007"/>
      <c r="K30" s="1007"/>
      <c r="L30" s="1007"/>
      <c r="M30" s="1007"/>
      <c r="N30" s="1007"/>
      <c r="O30" s="1007"/>
      <c r="P30" s="1007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x14ac:dyDescent="0.35">
      <c r="B31" s="3"/>
      <c r="C31" s="4"/>
      <c r="D31" s="4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ht="22.5" customHeight="1" x14ac:dyDescent="0.35">
      <c r="B32" s="9" t="s">
        <v>17</v>
      </c>
      <c r="C32" s="4"/>
      <c r="D32" s="4"/>
      <c r="E32" s="1006" t="s">
        <v>0</v>
      </c>
      <c r="F32" s="1006"/>
      <c r="G32" s="1006"/>
      <c r="H32" s="1006"/>
      <c r="I32" s="1006"/>
      <c r="J32" s="1006"/>
      <c r="K32" s="1006"/>
      <c r="L32" s="1006"/>
      <c r="M32" s="1006"/>
      <c r="N32" s="1006"/>
      <c r="O32" s="1006"/>
      <c r="P32" s="1006"/>
      <c r="Q32" s="4"/>
      <c r="R32" s="7" t="s">
        <v>18</v>
      </c>
      <c r="S32" s="4"/>
      <c r="T32" s="1006"/>
      <c r="U32" s="1006"/>
      <c r="V32" s="1006"/>
      <c r="W32" s="1006"/>
      <c r="X32" s="1006"/>
      <c r="Y32" s="1006"/>
      <c r="Z32" s="1006"/>
      <c r="AA32" s="1006"/>
      <c r="AB32" s="1006"/>
      <c r="AC32" s="1006"/>
      <c r="AD32" s="1006"/>
      <c r="AE32" s="6"/>
    </row>
    <row r="33" spans="2:31" x14ac:dyDescent="0.35">
      <c r="B33" s="3"/>
      <c r="C33" s="4"/>
      <c r="D33" s="4"/>
      <c r="E33" s="1007" t="s">
        <v>19</v>
      </c>
      <c r="F33" s="1007"/>
      <c r="G33" s="1007"/>
      <c r="H33" s="1007"/>
      <c r="I33" s="1007"/>
      <c r="J33" s="1007"/>
      <c r="K33" s="1007"/>
      <c r="L33" s="1007"/>
      <c r="M33" s="1007"/>
      <c r="N33" s="1007"/>
      <c r="O33" s="1007"/>
      <c r="P33" s="1007"/>
      <c r="Q33" s="4"/>
      <c r="R33" s="4"/>
      <c r="S33" s="4"/>
      <c r="T33" s="4" t="s">
        <v>27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x14ac:dyDescent="0.35">
      <c r="B34" s="3"/>
      <c r="C34" s="4"/>
      <c r="D34" s="4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x14ac:dyDescent="0.35">
      <c r="B35" s="3"/>
      <c r="C35" s="4"/>
      <c r="D35" s="4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ht="16" thickBot="1" x14ac:dyDescent="0.4">
      <c r="B36" s="10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2"/>
    </row>
  </sheetData>
  <mergeCells count="66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21:F21"/>
    <mergeCell ref="G21:Q21"/>
    <mergeCell ref="R21:U21"/>
    <mergeCell ref="V21:Y21"/>
    <mergeCell ref="Z21:AE21"/>
    <mergeCell ref="B20:F20"/>
    <mergeCell ref="G20:Q20"/>
    <mergeCell ref="R20:U20"/>
    <mergeCell ref="V20:Y20"/>
    <mergeCell ref="Z20:AE20"/>
    <mergeCell ref="Z27:AE27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6:F26"/>
    <mergeCell ref="G26:Q26"/>
    <mergeCell ref="R26:U26"/>
    <mergeCell ref="V26:Y26"/>
    <mergeCell ref="Z26:AE26"/>
    <mergeCell ref="B19:F19"/>
    <mergeCell ref="G19:Q19"/>
    <mergeCell ref="R19:U19"/>
    <mergeCell ref="V19:Y19"/>
    <mergeCell ref="Z19:AE19"/>
    <mergeCell ref="E29:P29"/>
    <mergeCell ref="E30:P30"/>
    <mergeCell ref="E32:P32"/>
    <mergeCell ref="T32:AD32"/>
    <mergeCell ref="E33:P33"/>
    <mergeCell ref="B22:F22"/>
    <mergeCell ref="G22:Q22"/>
    <mergeCell ref="R22:U22"/>
    <mergeCell ref="V22:Y22"/>
    <mergeCell ref="Z22:AE22"/>
    <mergeCell ref="B25:F25"/>
    <mergeCell ref="G25:Q25"/>
    <mergeCell ref="R25:U25"/>
    <mergeCell ref="V25:Y25"/>
    <mergeCell ref="Z25:AE2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2"/>
  <sheetViews>
    <sheetView topLeftCell="B8" zoomScaleNormal="100" workbookViewId="0">
      <selection activeCell="G27" sqref="G27:Q27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67"/>
      <c r="G2" s="767"/>
      <c r="H2" s="767"/>
      <c r="I2" s="767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65"/>
      <c r="C3" s="766"/>
      <c r="D3" s="766"/>
      <c r="E3" s="766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68"/>
      <c r="Z3" s="768"/>
      <c r="AA3" s="768"/>
      <c r="AB3" s="26"/>
      <c r="AC3" s="26"/>
      <c r="AD3" s="26"/>
      <c r="AE3" s="31"/>
    </row>
    <row r="4" spans="2:33" s="4" customFormat="1" x14ac:dyDescent="0.35">
      <c r="B4" s="765"/>
      <c r="C4" s="766"/>
      <c r="D4" s="766"/>
      <c r="E4" s="766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68"/>
      <c r="Z4" s="768"/>
      <c r="AA4" s="1104">
        <v>41926</v>
      </c>
      <c r="AB4" s="1104"/>
      <c r="AC4" s="1104"/>
      <c r="AD4" s="1104"/>
      <c r="AE4" s="1105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/>
      <c r="D8" s="1085" t="s">
        <v>782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8</v>
      </c>
      <c r="AC8" s="15">
        <v>1</v>
      </c>
      <c r="AD8" s="15">
        <v>4</v>
      </c>
      <c r="AE8" s="16"/>
    </row>
    <row r="9" spans="2:33" s="17" customFormat="1" ht="2.25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0.7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5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5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5" ht="19.5" customHeight="1" x14ac:dyDescent="0.35">
      <c r="B19" s="1017"/>
      <c r="C19" s="1013"/>
      <c r="D19" s="1013"/>
      <c r="E19" s="1013"/>
      <c r="F19" s="1018"/>
      <c r="G19" s="1093" t="s">
        <v>323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017">
        <v>3</v>
      </c>
      <c r="S19" s="1013"/>
      <c r="T19" s="1013"/>
      <c r="U19" s="1014"/>
      <c r="V19" s="1031">
        <v>9587</v>
      </c>
      <c r="W19" s="1034"/>
      <c r="X19" s="1034"/>
      <c r="Y19" s="1035"/>
      <c r="Z19" s="1031">
        <f>V19*R19</f>
        <v>28761</v>
      </c>
      <c r="AA19" s="1032"/>
      <c r="AB19" s="1032"/>
      <c r="AC19" s="1032"/>
      <c r="AD19" s="1032"/>
      <c r="AE19" s="1033"/>
    </row>
    <row r="20" spans="2:35" ht="19.5" customHeight="1" x14ac:dyDescent="0.35">
      <c r="B20" s="1017"/>
      <c r="C20" s="1013"/>
      <c r="D20" s="1013"/>
      <c r="E20" s="1013"/>
      <c r="F20" s="1018"/>
      <c r="G20" s="1093" t="s">
        <v>345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017">
        <v>1</v>
      </c>
      <c r="S20" s="1013"/>
      <c r="T20" s="1013"/>
      <c r="U20" s="1014"/>
      <c r="V20" s="1031">
        <v>2130</v>
      </c>
      <c r="W20" s="1032"/>
      <c r="X20" s="1032"/>
      <c r="Y20" s="1033"/>
      <c r="Z20" s="1031">
        <f t="shared" ref="Z20:Z25" si="0">V20*R20</f>
        <v>2130</v>
      </c>
      <c r="AA20" s="1032"/>
      <c r="AB20" s="1032"/>
      <c r="AC20" s="1032"/>
      <c r="AD20" s="1032"/>
      <c r="AE20" s="1033"/>
    </row>
    <row r="21" spans="2:35" ht="19.5" customHeight="1" x14ac:dyDescent="0.35">
      <c r="B21" s="1017"/>
      <c r="C21" s="1013"/>
      <c r="D21" s="1013"/>
      <c r="E21" s="1013"/>
      <c r="F21" s="1018"/>
      <c r="G21" s="1093" t="s">
        <v>254</v>
      </c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017">
        <v>26</v>
      </c>
      <c r="S21" s="1013"/>
      <c r="T21" s="1013"/>
      <c r="U21" s="1014"/>
      <c r="V21" s="1031">
        <v>60</v>
      </c>
      <c r="W21" s="1032"/>
      <c r="X21" s="1032"/>
      <c r="Y21" s="1033"/>
      <c r="Z21" s="1031">
        <f t="shared" si="0"/>
        <v>1560</v>
      </c>
      <c r="AA21" s="1032"/>
      <c r="AB21" s="1032"/>
      <c r="AC21" s="1032"/>
      <c r="AD21" s="1032"/>
      <c r="AE21" s="1033"/>
    </row>
    <row r="22" spans="2:35" ht="19.5" customHeight="1" x14ac:dyDescent="0.35">
      <c r="B22" s="1017"/>
      <c r="C22" s="1013"/>
      <c r="D22" s="1013"/>
      <c r="E22" s="1013"/>
      <c r="F22" s="1018"/>
      <c r="G22" s="1093" t="s">
        <v>255</v>
      </c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017">
        <v>81</v>
      </c>
      <c r="S22" s="1013"/>
      <c r="T22" s="1013"/>
      <c r="U22" s="1014"/>
      <c r="V22" s="1031">
        <v>70</v>
      </c>
      <c r="W22" s="1032"/>
      <c r="X22" s="1032"/>
      <c r="Y22" s="1033"/>
      <c r="Z22" s="1031">
        <f t="shared" si="0"/>
        <v>5670</v>
      </c>
      <c r="AA22" s="1032"/>
      <c r="AB22" s="1032"/>
      <c r="AC22" s="1032"/>
      <c r="AD22" s="1032"/>
      <c r="AE22" s="1033"/>
    </row>
    <row r="23" spans="2:35" ht="19.5" customHeight="1" x14ac:dyDescent="0.35">
      <c r="B23" s="1017"/>
      <c r="C23" s="1013"/>
      <c r="D23" s="1013"/>
      <c r="E23" s="1013"/>
      <c r="F23" s="1018"/>
      <c r="G23" s="1093" t="s">
        <v>457</v>
      </c>
      <c r="H23" s="1040"/>
      <c r="I23" s="1040"/>
      <c r="J23" s="1040"/>
      <c r="K23" s="1040"/>
      <c r="L23" s="1040"/>
      <c r="M23" s="1040"/>
      <c r="N23" s="1040"/>
      <c r="O23" s="1040"/>
      <c r="P23" s="1040"/>
      <c r="Q23" s="1040"/>
      <c r="R23" s="1017">
        <v>3</v>
      </c>
      <c r="S23" s="1013"/>
      <c r="T23" s="1013"/>
      <c r="U23" s="1014"/>
      <c r="V23" s="1031">
        <v>530</v>
      </c>
      <c r="W23" s="1034"/>
      <c r="X23" s="1034"/>
      <c r="Y23" s="1035"/>
      <c r="Z23" s="1031">
        <f t="shared" si="0"/>
        <v>1590</v>
      </c>
      <c r="AA23" s="1032"/>
      <c r="AB23" s="1032"/>
      <c r="AC23" s="1032"/>
      <c r="AD23" s="1032"/>
      <c r="AE23" s="1033"/>
    </row>
    <row r="24" spans="2:35" ht="19.5" customHeight="1" x14ac:dyDescent="0.35">
      <c r="B24" s="1017"/>
      <c r="C24" s="1013"/>
      <c r="D24" s="1013"/>
      <c r="E24" s="1013"/>
      <c r="F24" s="1018"/>
      <c r="G24" s="1093" t="s">
        <v>263</v>
      </c>
      <c r="H24" s="1040"/>
      <c r="I24" s="1040"/>
      <c r="J24" s="1040"/>
      <c r="K24" s="1040"/>
      <c r="L24" s="1040"/>
      <c r="M24" s="1040"/>
      <c r="N24" s="1040"/>
      <c r="O24" s="1040"/>
      <c r="P24" s="1040"/>
      <c r="Q24" s="1040"/>
      <c r="R24" s="1017">
        <v>2</v>
      </c>
      <c r="S24" s="1013"/>
      <c r="T24" s="1013"/>
      <c r="U24" s="1014"/>
      <c r="V24" s="1103">
        <v>1345</v>
      </c>
      <c r="W24" s="1043"/>
      <c r="X24" s="1043"/>
      <c r="Y24" s="1044"/>
      <c r="Z24" s="1031">
        <f t="shared" si="0"/>
        <v>2690</v>
      </c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8"/>
      <c r="G25" s="1093" t="s">
        <v>241</v>
      </c>
      <c r="H25" s="1040"/>
      <c r="I25" s="1040"/>
      <c r="J25" s="1040"/>
      <c r="K25" s="1040"/>
      <c r="L25" s="1040"/>
      <c r="M25" s="1040"/>
      <c r="N25" s="1040"/>
      <c r="O25" s="1040"/>
      <c r="P25" s="1040"/>
      <c r="Q25" s="1040"/>
      <c r="R25" s="1017">
        <v>2</v>
      </c>
      <c r="S25" s="1013"/>
      <c r="T25" s="1013"/>
      <c r="U25" s="1014"/>
      <c r="V25" s="1031">
        <v>428</v>
      </c>
      <c r="W25" s="1034"/>
      <c r="X25" s="1034"/>
      <c r="Y25" s="1035"/>
      <c r="Z25" s="1031">
        <f t="shared" si="0"/>
        <v>856</v>
      </c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8"/>
      <c r="G26" s="1093" t="s">
        <v>751</v>
      </c>
      <c r="H26" s="1040"/>
      <c r="I26" s="1040"/>
      <c r="J26" s="1040"/>
      <c r="K26" s="1040"/>
      <c r="L26" s="1040"/>
      <c r="M26" s="1040"/>
      <c r="N26" s="1040"/>
      <c r="O26" s="1040"/>
      <c r="P26" s="1040"/>
      <c r="Q26" s="1040"/>
      <c r="R26" s="1017">
        <v>5</v>
      </c>
      <c r="S26" s="1013"/>
      <c r="T26" s="1013"/>
      <c r="U26" s="1014"/>
      <c r="V26" s="1031">
        <v>494</v>
      </c>
      <c r="W26" s="1034"/>
      <c r="X26" s="1034"/>
      <c r="Y26" s="1035"/>
      <c r="Z26" s="1031">
        <f t="shared" ref="Z26" si="1">V26*R26</f>
        <v>2470</v>
      </c>
      <c r="AA26" s="1032"/>
      <c r="AB26" s="1032"/>
      <c r="AC26" s="1032"/>
      <c r="AD26" s="1032"/>
      <c r="AE26" s="1033"/>
    </row>
    <row r="27" spans="2:35" ht="19.5" customHeight="1" x14ac:dyDescent="0.35">
      <c r="B27" s="1017"/>
      <c r="C27" s="1013"/>
      <c r="D27" s="1013"/>
      <c r="E27" s="1013"/>
      <c r="F27" s="1018"/>
      <c r="G27" s="1093" t="s">
        <v>784</v>
      </c>
      <c r="H27" s="1040"/>
      <c r="I27" s="1040"/>
      <c r="J27" s="1040"/>
      <c r="K27" s="1040"/>
      <c r="L27" s="1040"/>
      <c r="M27" s="1040"/>
      <c r="N27" s="1040"/>
      <c r="O27" s="1040"/>
      <c r="P27" s="1040"/>
      <c r="Q27" s="1040"/>
      <c r="R27" s="1017">
        <v>1</v>
      </c>
      <c r="S27" s="1013"/>
      <c r="T27" s="1013"/>
      <c r="U27" s="1014"/>
      <c r="V27" s="1031">
        <v>197600</v>
      </c>
      <c r="W27" s="1034"/>
      <c r="X27" s="1034"/>
      <c r="Y27" s="1035"/>
      <c r="Z27" s="1031">
        <f t="shared" ref="Z27" si="2">V27*R27</f>
        <v>197600</v>
      </c>
      <c r="AA27" s="1032"/>
      <c r="AB27" s="1032"/>
      <c r="AC27" s="1032"/>
      <c r="AD27" s="1032"/>
      <c r="AE27" s="1033"/>
      <c r="AI27" s="1" t="s">
        <v>716</v>
      </c>
    </row>
    <row r="28" spans="2:35" ht="19.5" customHeight="1" thickBot="1" x14ac:dyDescent="0.4">
      <c r="B28" s="1017"/>
      <c r="C28" s="1013"/>
      <c r="D28" s="1013"/>
      <c r="E28" s="1013"/>
      <c r="F28" s="1018"/>
      <c r="G28" s="1093"/>
      <c r="H28" s="1040"/>
      <c r="I28" s="1040"/>
      <c r="J28" s="1040"/>
      <c r="K28" s="1040"/>
      <c r="L28" s="1040"/>
      <c r="M28" s="1040"/>
      <c r="N28" s="1040"/>
      <c r="O28" s="1040"/>
      <c r="P28" s="1040"/>
      <c r="Q28" s="1040"/>
      <c r="R28" s="1008"/>
      <c r="S28" s="1009"/>
      <c r="T28" s="1009"/>
      <c r="U28" s="1010"/>
      <c r="V28" s="1094"/>
      <c r="W28" s="1095"/>
      <c r="X28" s="1095"/>
      <c r="Y28" s="1096"/>
      <c r="Z28" s="1031"/>
      <c r="AA28" s="1032"/>
      <c r="AB28" s="1032"/>
      <c r="AC28" s="1032"/>
      <c r="AD28" s="1032"/>
      <c r="AE28" s="1033"/>
      <c r="AI28" s="702">
        <f>SUM(Z19:AE49)</f>
        <v>243327</v>
      </c>
    </row>
    <row r="29" spans="2:35" ht="19.5" customHeight="1" x14ac:dyDescent="0.35">
      <c r="B29" s="1017"/>
      <c r="C29" s="1013"/>
      <c r="D29" s="1013"/>
      <c r="E29" s="1013"/>
      <c r="F29" s="1018"/>
      <c r="G29" s="1093"/>
      <c r="H29" s="1040"/>
      <c r="I29" s="1040"/>
      <c r="J29" s="1040"/>
      <c r="K29" s="1040"/>
      <c r="L29" s="1040"/>
      <c r="M29" s="1040"/>
      <c r="N29" s="1040"/>
      <c r="O29" s="1040"/>
      <c r="P29" s="1040"/>
      <c r="Q29" s="1040"/>
      <c r="R29" s="1017"/>
      <c r="S29" s="1013"/>
      <c r="T29" s="1013"/>
      <c r="U29" s="1014"/>
      <c r="V29" s="1031"/>
      <c r="W29" s="1034"/>
      <c r="X29" s="1034"/>
      <c r="Y29" s="1035"/>
      <c r="Z29" s="1031"/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8"/>
      <c r="G30" s="1093"/>
      <c r="H30" s="1040"/>
      <c r="I30" s="1040"/>
      <c r="J30" s="1040"/>
      <c r="K30" s="1040"/>
      <c r="L30" s="1040"/>
      <c r="M30" s="1040"/>
      <c r="N30" s="1040"/>
      <c r="O30" s="1040"/>
      <c r="P30" s="1040"/>
      <c r="Q30" s="1040"/>
      <c r="R30" s="1017"/>
      <c r="S30" s="1013"/>
      <c r="T30" s="1013"/>
      <c r="U30" s="1014"/>
      <c r="V30" s="1103"/>
      <c r="W30" s="1043"/>
      <c r="X30" s="1043"/>
      <c r="Y30" s="1044"/>
      <c r="Z30" s="1031"/>
      <c r="AA30" s="1032"/>
      <c r="AB30" s="1032"/>
      <c r="AC30" s="1032"/>
      <c r="AD30" s="1032"/>
      <c r="AE30" s="1033"/>
    </row>
    <row r="31" spans="2:35" ht="19.5" customHeight="1" x14ac:dyDescent="0.35">
      <c r="B31" s="1017"/>
      <c r="C31" s="1013"/>
      <c r="D31" s="1013"/>
      <c r="E31" s="1013"/>
      <c r="F31" s="1018"/>
      <c r="G31" s="1093"/>
      <c r="H31" s="1040"/>
      <c r="I31" s="1040"/>
      <c r="J31" s="1040"/>
      <c r="K31" s="1040"/>
      <c r="L31" s="1040"/>
      <c r="M31" s="1040"/>
      <c r="N31" s="1040"/>
      <c r="O31" s="1040"/>
      <c r="P31" s="1040"/>
      <c r="Q31" s="1040"/>
      <c r="R31" s="1017"/>
      <c r="S31" s="1013"/>
      <c r="T31" s="1013"/>
      <c r="U31" s="1014"/>
      <c r="V31" s="1031"/>
      <c r="W31" s="1034"/>
      <c r="X31" s="1034"/>
      <c r="Y31" s="1035"/>
      <c r="Z31" s="1031"/>
      <c r="AA31" s="1032"/>
      <c r="AB31" s="1032"/>
      <c r="AC31" s="1032"/>
      <c r="AD31" s="1032"/>
      <c r="AE31" s="1033"/>
    </row>
    <row r="32" spans="2:35" ht="19.5" customHeight="1" x14ac:dyDescent="0.35">
      <c r="B32" s="1017"/>
      <c r="C32" s="1013"/>
      <c r="D32" s="1013"/>
      <c r="E32" s="1013"/>
      <c r="F32" s="1018"/>
      <c r="G32" s="1093"/>
      <c r="H32" s="1040"/>
      <c r="I32" s="1040"/>
      <c r="J32" s="1040"/>
      <c r="K32" s="1040"/>
      <c r="L32" s="1040"/>
      <c r="M32" s="1040"/>
      <c r="N32" s="1040"/>
      <c r="O32" s="1040"/>
      <c r="P32" s="1040"/>
      <c r="Q32" s="1040"/>
      <c r="R32" s="1017"/>
      <c r="S32" s="1013"/>
      <c r="T32" s="1013"/>
      <c r="U32" s="1014"/>
      <c r="V32" s="1031"/>
      <c r="W32" s="1034"/>
      <c r="X32" s="1034"/>
      <c r="Y32" s="1035"/>
      <c r="Z32" s="1031"/>
      <c r="AA32" s="1032"/>
      <c r="AB32" s="1032"/>
      <c r="AC32" s="1032"/>
      <c r="AD32" s="1032"/>
      <c r="AE32" s="1033"/>
    </row>
    <row r="33" spans="2:31" ht="19.5" customHeight="1" x14ac:dyDescent="0.35">
      <c r="B33" s="1017"/>
      <c r="C33" s="1013"/>
      <c r="D33" s="1013"/>
      <c r="E33" s="1013"/>
      <c r="F33" s="1018"/>
      <c r="G33" s="1093"/>
      <c r="H33" s="1040"/>
      <c r="I33" s="1040"/>
      <c r="J33" s="1040"/>
      <c r="K33" s="1040"/>
      <c r="L33" s="1040"/>
      <c r="M33" s="1040"/>
      <c r="N33" s="1040"/>
      <c r="O33" s="1040"/>
      <c r="P33" s="1040"/>
      <c r="Q33" s="1040"/>
      <c r="R33" s="1017"/>
      <c r="S33" s="1013"/>
      <c r="T33" s="1013"/>
      <c r="U33" s="1014"/>
      <c r="V33" s="1031"/>
      <c r="W33" s="1034"/>
      <c r="X33" s="1034"/>
      <c r="Y33" s="1035"/>
      <c r="Z33" s="1031"/>
      <c r="AA33" s="1032"/>
      <c r="AB33" s="1032"/>
      <c r="AC33" s="1032"/>
      <c r="AD33" s="1032"/>
      <c r="AE33" s="1033"/>
    </row>
    <row r="34" spans="2:31" ht="19.5" customHeight="1" thickBot="1" x14ac:dyDescent="0.4">
      <c r="B34" s="1017"/>
      <c r="C34" s="1013"/>
      <c r="D34" s="1013"/>
      <c r="E34" s="1013"/>
      <c r="F34" s="1018"/>
      <c r="G34" s="1093"/>
      <c r="H34" s="1040"/>
      <c r="I34" s="1040"/>
      <c r="J34" s="1040"/>
      <c r="K34" s="1040"/>
      <c r="L34" s="1040"/>
      <c r="M34" s="1040"/>
      <c r="N34" s="1040"/>
      <c r="O34" s="1040"/>
      <c r="P34" s="1040"/>
      <c r="Q34" s="1040"/>
      <c r="R34" s="1008"/>
      <c r="S34" s="1009"/>
      <c r="T34" s="1009"/>
      <c r="U34" s="1010"/>
      <c r="V34" s="1094"/>
      <c r="W34" s="1095"/>
      <c r="X34" s="1095"/>
      <c r="Y34" s="1096"/>
      <c r="Z34" s="1031"/>
      <c r="AA34" s="1032"/>
      <c r="AB34" s="1032"/>
      <c r="AC34" s="1032"/>
      <c r="AD34" s="1032"/>
      <c r="AE34" s="1033"/>
    </row>
    <row r="35" spans="2:31" ht="19.5" customHeight="1" x14ac:dyDescent="0.35">
      <c r="B35" s="1017"/>
      <c r="C35" s="1013"/>
      <c r="D35" s="1013"/>
      <c r="E35" s="1013"/>
      <c r="F35" s="1018"/>
      <c r="G35" s="1093"/>
      <c r="H35" s="1040"/>
      <c r="I35" s="1040"/>
      <c r="J35" s="1040"/>
      <c r="K35" s="1040"/>
      <c r="L35" s="1040"/>
      <c r="M35" s="1040"/>
      <c r="N35" s="1040"/>
      <c r="O35" s="1040"/>
      <c r="P35" s="1040"/>
      <c r="Q35" s="1040"/>
      <c r="R35" s="1017"/>
      <c r="S35" s="1013"/>
      <c r="T35" s="1013"/>
      <c r="U35" s="1014"/>
      <c r="V35" s="1031"/>
      <c r="W35" s="1034"/>
      <c r="X35" s="1034"/>
      <c r="Y35" s="1035"/>
      <c r="Z35" s="1031"/>
      <c r="AA35" s="1032"/>
      <c r="AB35" s="1032"/>
      <c r="AC35" s="1032"/>
      <c r="AD35" s="1032"/>
      <c r="AE35" s="1033"/>
    </row>
    <row r="36" spans="2:31" ht="19.5" customHeight="1" x14ac:dyDescent="0.35">
      <c r="B36" s="1017"/>
      <c r="C36" s="1013"/>
      <c r="D36" s="1013"/>
      <c r="E36" s="1013"/>
      <c r="F36" s="1018"/>
      <c r="G36" s="1093"/>
      <c r="H36" s="1040"/>
      <c r="I36" s="1040"/>
      <c r="J36" s="1040"/>
      <c r="K36" s="1040"/>
      <c r="L36" s="1040"/>
      <c r="M36" s="1040"/>
      <c r="N36" s="1040"/>
      <c r="O36" s="1040"/>
      <c r="P36" s="1040"/>
      <c r="Q36" s="1040"/>
      <c r="R36" s="1017"/>
      <c r="S36" s="1013"/>
      <c r="T36" s="1013"/>
      <c r="U36" s="1014"/>
      <c r="V36" s="1031"/>
      <c r="W36" s="1034"/>
      <c r="X36" s="1034"/>
      <c r="Y36" s="1035"/>
      <c r="Z36" s="1031"/>
      <c r="AA36" s="1032"/>
      <c r="AB36" s="1032"/>
      <c r="AC36" s="1032"/>
      <c r="AD36" s="1032"/>
      <c r="AE36" s="1033"/>
    </row>
    <row r="37" spans="2:31" ht="19.5" customHeight="1" thickBot="1" x14ac:dyDescent="0.4">
      <c r="B37" s="1008"/>
      <c r="C37" s="1009"/>
      <c r="D37" s="1009"/>
      <c r="E37" s="1009"/>
      <c r="F37" s="1010"/>
      <c r="G37" s="1093"/>
      <c r="H37" s="1040"/>
      <c r="I37" s="1040"/>
      <c r="J37" s="1040"/>
      <c r="K37" s="1040"/>
      <c r="L37" s="1040"/>
      <c r="M37" s="1040"/>
      <c r="N37" s="1040"/>
      <c r="O37" s="1040"/>
      <c r="P37" s="1040"/>
      <c r="Q37" s="1040"/>
      <c r="R37" s="1008"/>
      <c r="S37" s="1009"/>
      <c r="T37" s="1009"/>
      <c r="U37" s="1010"/>
      <c r="V37" s="1094"/>
      <c r="W37" s="1095"/>
      <c r="X37" s="1095"/>
      <c r="Y37" s="1096"/>
      <c r="Z37" s="1031"/>
      <c r="AA37" s="1032"/>
      <c r="AB37" s="1032"/>
      <c r="AC37" s="1032"/>
      <c r="AD37" s="1032"/>
      <c r="AE37" s="1033"/>
    </row>
    <row r="38" spans="2:31" ht="19.5" customHeight="1" thickBot="1" x14ac:dyDescent="0.4">
      <c r="B38" s="1008"/>
      <c r="C38" s="1009"/>
      <c r="D38" s="1009"/>
      <c r="E38" s="1009"/>
      <c r="F38" s="1010"/>
      <c r="G38" s="1093"/>
      <c r="H38" s="1040"/>
      <c r="I38" s="1040"/>
      <c r="J38" s="1040"/>
      <c r="K38" s="1040"/>
      <c r="L38" s="1040"/>
      <c r="M38" s="1040"/>
      <c r="N38" s="1040"/>
      <c r="O38" s="1040"/>
      <c r="P38" s="1040"/>
      <c r="Q38" s="1040"/>
      <c r="R38" s="1008"/>
      <c r="S38" s="1009"/>
      <c r="T38" s="1009"/>
      <c r="U38" s="1010"/>
      <c r="V38" s="1094"/>
      <c r="W38" s="1095"/>
      <c r="X38" s="1095"/>
      <c r="Y38" s="1096"/>
      <c r="Z38" s="1031"/>
      <c r="AA38" s="1032"/>
      <c r="AB38" s="1032"/>
      <c r="AC38" s="1032"/>
      <c r="AD38" s="1032"/>
      <c r="AE38" s="1033"/>
    </row>
    <row r="39" spans="2:31" ht="19.5" customHeight="1" thickBot="1" x14ac:dyDescent="0.4">
      <c r="B39" s="1008"/>
      <c r="C39" s="1009"/>
      <c r="D39" s="1009"/>
      <c r="E39" s="1009"/>
      <c r="F39" s="1010"/>
      <c r="G39" s="1093"/>
      <c r="H39" s="1040"/>
      <c r="I39" s="1040"/>
      <c r="J39" s="1040"/>
      <c r="K39" s="1040"/>
      <c r="L39" s="1040"/>
      <c r="M39" s="1040"/>
      <c r="N39" s="1040"/>
      <c r="O39" s="1040"/>
      <c r="P39" s="1040"/>
      <c r="Q39" s="1040"/>
      <c r="R39" s="1008"/>
      <c r="S39" s="1009"/>
      <c r="T39" s="1009"/>
      <c r="U39" s="1010"/>
      <c r="V39" s="1100"/>
      <c r="W39" s="1101"/>
      <c r="X39" s="1101"/>
      <c r="Y39" s="1102"/>
      <c r="Z39" s="1031"/>
      <c r="AA39" s="1032"/>
      <c r="AB39" s="1032"/>
      <c r="AC39" s="1032"/>
      <c r="AD39" s="1032"/>
      <c r="AE39" s="1033"/>
    </row>
    <row r="40" spans="2:31" ht="19.5" customHeight="1" thickBot="1" x14ac:dyDescent="0.4">
      <c r="B40" s="1008"/>
      <c r="C40" s="1009"/>
      <c r="D40" s="1009"/>
      <c r="E40" s="1009"/>
      <c r="F40" s="1010"/>
      <c r="G40" s="1093"/>
      <c r="H40" s="1040"/>
      <c r="I40" s="1040"/>
      <c r="J40" s="1040"/>
      <c r="K40" s="1040"/>
      <c r="L40" s="1040"/>
      <c r="M40" s="1040"/>
      <c r="N40" s="1040"/>
      <c r="O40" s="1040"/>
      <c r="P40" s="1040"/>
      <c r="Q40" s="1040"/>
      <c r="R40" s="1008"/>
      <c r="S40" s="1009"/>
      <c r="T40" s="1009"/>
      <c r="U40" s="1010"/>
      <c r="V40" s="1094"/>
      <c r="W40" s="1095"/>
      <c r="X40" s="1095"/>
      <c r="Y40" s="1096"/>
      <c r="Z40" s="1031"/>
      <c r="AA40" s="1032"/>
      <c r="AB40" s="1032"/>
      <c r="AC40" s="1032"/>
      <c r="AD40" s="1032"/>
      <c r="AE40" s="1033"/>
    </row>
    <row r="41" spans="2:31" ht="19.5" customHeight="1" thickBot="1" x14ac:dyDescent="0.4">
      <c r="B41" s="1008"/>
      <c r="C41" s="1009"/>
      <c r="D41" s="1009"/>
      <c r="E41" s="1009"/>
      <c r="F41" s="1010"/>
      <c r="G41" s="1093"/>
      <c r="H41" s="1040"/>
      <c r="I41" s="1040"/>
      <c r="J41" s="1040"/>
      <c r="K41" s="1040"/>
      <c r="L41" s="1040"/>
      <c r="M41" s="1040"/>
      <c r="N41" s="1040"/>
      <c r="O41" s="1040"/>
      <c r="P41" s="1040"/>
      <c r="Q41" s="1040"/>
      <c r="R41" s="1008"/>
      <c r="S41" s="1009"/>
      <c r="T41" s="1009"/>
      <c r="U41" s="1010"/>
      <c r="V41" s="1100"/>
      <c r="W41" s="1101"/>
      <c r="X41" s="1101"/>
      <c r="Y41" s="1102"/>
      <c r="Z41" s="1031"/>
      <c r="AA41" s="1032"/>
      <c r="AB41" s="1032"/>
      <c r="AC41" s="1032"/>
      <c r="AD41" s="1032"/>
      <c r="AE41" s="1033"/>
    </row>
    <row r="42" spans="2:31" ht="19.5" customHeight="1" x14ac:dyDescent="0.35">
      <c r="B42" s="1017"/>
      <c r="C42" s="1013"/>
      <c r="D42" s="1013"/>
      <c r="E42" s="1013"/>
      <c r="F42" s="1018"/>
      <c r="G42" s="1093"/>
      <c r="H42" s="1040"/>
      <c r="I42" s="1040"/>
      <c r="J42" s="1040"/>
      <c r="K42" s="1040"/>
      <c r="L42" s="1040"/>
      <c r="M42" s="1040"/>
      <c r="N42" s="1040"/>
      <c r="O42" s="1040"/>
      <c r="P42" s="1040"/>
      <c r="Q42" s="1040"/>
      <c r="R42" s="1017"/>
      <c r="S42" s="1013"/>
      <c r="T42" s="1013"/>
      <c r="U42" s="1014"/>
      <c r="V42" s="1031"/>
      <c r="W42" s="1034"/>
      <c r="X42" s="1034"/>
      <c r="Y42" s="1035"/>
      <c r="Z42" s="1031"/>
      <c r="AA42" s="1032"/>
      <c r="AB42" s="1032"/>
      <c r="AC42" s="1032"/>
      <c r="AD42" s="1032"/>
      <c r="AE42" s="1033"/>
    </row>
    <row r="43" spans="2:31" ht="19.5" customHeight="1" x14ac:dyDescent="0.35">
      <c r="B43" s="1017"/>
      <c r="C43" s="1013"/>
      <c r="D43" s="1013"/>
      <c r="E43" s="1013"/>
      <c r="F43" s="1018"/>
      <c r="G43" s="1093"/>
      <c r="H43" s="1040"/>
      <c r="I43" s="1040"/>
      <c r="J43" s="1040"/>
      <c r="K43" s="1040"/>
      <c r="L43" s="1040"/>
      <c r="M43" s="1040"/>
      <c r="N43" s="1040"/>
      <c r="O43" s="1040"/>
      <c r="P43" s="1040"/>
      <c r="Q43" s="1040"/>
      <c r="R43" s="1042"/>
      <c r="S43" s="1043"/>
      <c r="T43" s="1043"/>
      <c r="U43" s="1044"/>
      <c r="V43" s="1031"/>
      <c r="W43" s="1034"/>
      <c r="X43" s="1034"/>
      <c r="Y43" s="1035"/>
      <c r="Z43" s="1031"/>
      <c r="AA43" s="1032"/>
      <c r="AB43" s="1032"/>
      <c r="AC43" s="1032"/>
      <c r="AD43" s="1032"/>
      <c r="AE43" s="1033"/>
    </row>
    <row r="44" spans="2:31" ht="19.5" customHeight="1" thickBot="1" x14ac:dyDescent="0.4">
      <c r="B44" s="1008"/>
      <c r="C44" s="1009"/>
      <c r="D44" s="1009"/>
      <c r="E44" s="1009"/>
      <c r="F44" s="1010"/>
      <c r="G44" s="1093"/>
      <c r="H44" s="1040"/>
      <c r="I44" s="1040"/>
      <c r="J44" s="1040"/>
      <c r="K44" s="1040"/>
      <c r="L44" s="1040"/>
      <c r="M44" s="1040"/>
      <c r="N44" s="1040"/>
      <c r="O44" s="1040"/>
      <c r="P44" s="1040"/>
      <c r="Q44" s="1040"/>
      <c r="R44" s="1008"/>
      <c r="S44" s="1009"/>
      <c r="T44" s="1009"/>
      <c r="U44" s="1010"/>
      <c r="V44" s="1094"/>
      <c r="W44" s="1095"/>
      <c r="X44" s="1095"/>
      <c r="Y44" s="1096"/>
      <c r="Z44" s="1031"/>
      <c r="AA44" s="1032"/>
      <c r="AB44" s="1032"/>
      <c r="AC44" s="1032"/>
      <c r="AD44" s="1032"/>
      <c r="AE44" s="1033"/>
    </row>
    <row r="45" spans="2:31" ht="19.5" customHeight="1" thickBot="1" x14ac:dyDescent="0.4">
      <c r="B45" s="1008"/>
      <c r="C45" s="1009"/>
      <c r="D45" s="1009"/>
      <c r="E45" s="1009"/>
      <c r="F45" s="1010"/>
      <c r="G45" s="1093"/>
      <c r="H45" s="1040"/>
      <c r="I45" s="1040"/>
      <c r="J45" s="1040"/>
      <c r="K45" s="1040"/>
      <c r="L45" s="1040"/>
      <c r="M45" s="1040"/>
      <c r="N45" s="1040"/>
      <c r="O45" s="1040"/>
      <c r="P45" s="1040"/>
      <c r="Q45" s="1040"/>
      <c r="R45" s="1008"/>
      <c r="S45" s="1009"/>
      <c r="T45" s="1009"/>
      <c r="U45" s="1010"/>
      <c r="V45" s="1094"/>
      <c r="W45" s="1095"/>
      <c r="X45" s="1095"/>
      <c r="Y45" s="1096"/>
      <c r="Z45" s="1031"/>
      <c r="AA45" s="1032"/>
      <c r="AB45" s="1032"/>
      <c r="AC45" s="1032"/>
      <c r="AD45" s="1032"/>
      <c r="AE45" s="1033"/>
    </row>
    <row r="46" spans="2:31" ht="19.5" customHeight="1" thickBot="1" x14ac:dyDescent="0.4">
      <c r="B46" s="1008"/>
      <c r="C46" s="1009"/>
      <c r="D46" s="1009"/>
      <c r="E46" s="1009"/>
      <c r="F46" s="1010"/>
      <c r="G46" s="1093"/>
      <c r="H46" s="1040"/>
      <c r="I46" s="1040"/>
      <c r="J46" s="1040"/>
      <c r="K46" s="1040"/>
      <c r="L46" s="1040"/>
      <c r="M46" s="1040"/>
      <c r="N46" s="1040"/>
      <c r="O46" s="1040"/>
      <c r="P46" s="1040"/>
      <c r="Q46" s="1040"/>
      <c r="R46" s="1008"/>
      <c r="S46" s="1009"/>
      <c r="T46" s="1009"/>
      <c r="U46" s="1010"/>
      <c r="V46" s="1100"/>
      <c r="W46" s="1101"/>
      <c r="X46" s="1101"/>
      <c r="Y46" s="1102"/>
      <c r="Z46" s="1031"/>
      <c r="AA46" s="1032"/>
      <c r="AB46" s="1032"/>
      <c r="AC46" s="1032"/>
      <c r="AD46" s="1032"/>
      <c r="AE46" s="1033"/>
    </row>
    <row r="47" spans="2:31" ht="19.5" customHeight="1" thickBot="1" x14ac:dyDescent="0.4">
      <c r="B47" s="1008"/>
      <c r="C47" s="1009"/>
      <c r="D47" s="1009"/>
      <c r="E47" s="1009"/>
      <c r="F47" s="1010"/>
      <c r="G47" s="1093"/>
      <c r="H47" s="1040"/>
      <c r="I47" s="1040"/>
      <c r="J47" s="1040"/>
      <c r="K47" s="1040"/>
      <c r="L47" s="1040"/>
      <c r="M47" s="1040"/>
      <c r="N47" s="1040"/>
      <c r="O47" s="1040"/>
      <c r="P47" s="1040"/>
      <c r="Q47" s="1040"/>
      <c r="R47" s="1008"/>
      <c r="S47" s="1009"/>
      <c r="T47" s="1009"/>
      <c r="U47" s="1010"/>
      <c r="V47" s="1094"/>
      <c r="W47" s="1095"/>
      <c r="X47" s="1095"/>
      <c r="Y47" s="1096"/>
      <c r="Z47" s="1031"/>
      <c r="AA47" s="1032"/>
      <c r="AB47" s="1032"/>
      <c r="AC47" s="1032"/>
      <c r="AD47" s="1032"/>
      <c r="AE47" s="1033"/>
    </row>
    <row r="48" spans="2:31" ht="19.5" customHeight="1" thickBot="1" x14ac:dyDescent="0.4">
      <c r="B48" s="1008"/>
      <c r="C48" s="1009"/>
      <c r="D48" s="1009"/>
      <c r="E48" s="1009"/>
      <c r="F48" s="1010"/>
      <c r="G48" s="1093"/>
      <c r="H48" s="1040"/>
      <c r="I48" s="1040"/>
      <c r="J48" s="1040"/>
      <c r="K48" s="1040"/>
      <c r="L48" s="1040"/>
      <c r="M48" s="1040"/>
      <c r="N48" s="1040"/>
      <c r="O48" s="1040"/>
      <c r="P48" s="1040"/>
      <c r="Q48" s="1040"/>
      <c r="R48" s="1008"/>
      <c r="S48" s="1009"/>
      <c r="T48" s="1009"/>
      <c r="U48" s="1010"/>
      <c r="V48" s="1100"/>
      <c r="W48" s="1101"/>
      <c r="X48" s="1101"/>
      <c r="Y48" s="1102"/>
      <c r="Z48" s="1031"/>
      <c r="AA48" s="1032"/>
      <c r="AB48" s="1032"/>
      <c r="AC48" s="1032"/>
      <c r="AD48" s="1032"/>
      <c r="AE48" s="1033"/>
    </row>
    <row r="49" spans="2:31" ht="19.5" customHeight="1" thickBot="1" x14ac:dyDescent="0.4">
      <c r="B49" s="1008"/>
      <c r="C49" s="1009"/>
      <c r="D49" s="1009"/>
      <c r="E49" s="1009"/>
      <c r="F49" s="1010"/>
      <c r="G49" s="1093"/>
      <c r="H49" s="1040"/>
      <c r="I49" s="1040"/>
      <c r="J49" s="1040"/>
      <c r="K49" s="1040"/>
      <c r="L49" s="1040"/>
      <c r="M49" s="1040"/>
      <c r="N49" s="1040"/>
      <c r="O49" s="1040"/>
      <c r="P49" s="1040"/>
      <c r="Q49" s="1040"/>
      <c r="R49" s="1008"/>
      <c r="S49" s="1009"/>
      <c r="T49" s="1009"/>
      <c r="U49" s="1010"/>
      <c r="V49" s="1094"/>
      <c r="W49" s="1095"/>
      <c r="X49" s="1095"/>
      <c r="Y49" s="1096"/>
      <c r="Z49" s="1031"/>
      <c r="AA49" s="1032"/>
      <c r="AB49" s="1032"/>
      <c r="AC49" s="1032"/>
      <c r="AD49" s="1032"/>
      <c r="AE49" s="10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097">
        <f>SUM(Z19:AE49)</f>
        <v>243327</v>
      </c>
      <c r="AA50" s="1098"/>
      <c r="AB50" s="1098"/>
      <c r="AC50" s="1098"/>
      <c r="AD50" s="1098"/>
      <c r="AE50" s="1099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4"/>
      <c r="R51" s="7" t="s">
        <v>18</v>
      </c>
      <c r="S51" s="4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004" t="s">
        <v>19</v>
      </c>
      <c r="F52" s="1004"/>
      <c r="G52" s="1004"/>
      <c r="H52" s="1004"/>
      <c r="I52" s="1004"/>
      <c r="J52" s="1004"/>
      <c r="K52" s="1004"/>
      <c r="L52" s="1004"/>
      <c r="M52" s="1004"/>
      <c r="N52" s="1004"/>
      <c r="O52" s="1004"/>
      <c r="P52" s="1004"/>
      <c r="Q52" s="11"/>
      <c r="R52" s="11"/>
      <c r="S52" s="11"/>
      <c r="T52" s="11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77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B48:F48"/>
    <mergeCell ref="G48:Q48"/>
    <mergeCell ref="R48:U48"/>
    <mergeCell ref="V48:Y48"/>
    <mergeCell ref="Z48:AE48"/>
    <mergeCell ref="E51:P51"/>
    <mergeCell ref="T51:AD51"/>
    <mergeCell ref="E52:P52"/>
    <mergeCell ref="B49:F49"/>
    <mergeCell ref="G49:Q49"/>
    <mergeCell ref="R49:U49"/>
    <mergeCell ref="V49:Y49"/>
    <mergeCell ref="Z49:AE49"/>
    <mergeCell ref="Z50:AE5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3"/>
  <sheetViews>
    <sheetView topLeftCell="A2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71"/>
      <c r="G2" s="771"/>
      <c r="H2" s="771"/>
      <c r="I2" s="77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69"/>
      <c r="C3" s="770"/>
      <c r="D3" s="770"/>
      <c r="E3" s="77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72"/>
      <c r="Z3" s="772"/>
      <c r="AA3" s="772"/>
      <c r="AB3" s="26"/>
      <c r="AC3" s="26"/>
      <c r="AD3" s="26"/>
      <c r="AE3" s="31"/>
    </row>
    <row r="4" spans="2:33" s="4" customFormat="1" x14ac:dyDescent="0.35">
      <c r="B4" s="769"/>
      <c r="C4" s="770"/>
      <c r="D4" s="770"/>
      <c r="E4" s="77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72"/>
      <c r="Z4" s="772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783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9</v>
      </c>
      <c r="AC8" s="15">
        <v>0</v>
      </c>
      <c r="AD8" s="15">
        <v>2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6.5" customHeight="1" thickBot="1" x14ac:dyDescent="0.4">
      <c r="B18" s="1237"/>
      <c r="C18" s="1238"/>
      <c r="D18" s="1238"/>
      <c r="E18" s="1238"/>
      <c r="F18" s="1238"/>
      <c r="G18" s="1039" t="s">
        <v>553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1</v>
      </c>
      <c r="S18" s="1240"/>
      <c r="T18" s="1240"/>
      <c r="U18" s="1241"/>
      <c r="V18" s="1270">
        <v>1350</v>
      </c>
      <c r="W18" s="1352"/>
      <c r="X18" s="1352"/>
      <c r="Y18" s="1353"/>
      <c r="Z18" s="1354">
        <f>V18*R18</f>
        <v>1350</v>
      </c>
      <c r="AA18" s="1355"/>
      <c r="AB18" s="1355"/>
      <c r="AC18" s="1355"/>
      <c r="AD18" s="1355"/>
      <c r="AE18" s="1356"/>
    </row>
    <row r="19" spans="2:33" ht="19.5" customHeight="1" thickBot="1" x14ac:dyDescent="0.4">
      <c r="B19" s="1017"/>
      <c r="C19" s="1013"/>
      <c r="D19" s="1013"/>
      <c r="E19" s="1013"/>
      <c r="F19" s="1013"/>
      <c r="G19" s="1287" t="s">
        <v>764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140">
        <v>1</v>
      </c>
      <c r="S19" s="1040"/>
      <c r="T19" s="1040"/>
      <c r="U19" s="1041"/>
      <c r="V19" s="1273">
        <v>197600</v>
      </c>
      <c r="W19" s="1274"/>
      <c r="X19" s="1274"/>
      <c r="Y19" s="1275"/>
      <c r="Z19" s="1354">
        <f t="shared" ref="Z19" si="0">V19*R19</f>
        <v>197600</v>
      </c>
      <c r="AA19" s="1355"/>
      <c r="AB19" s="1355"/>
      <c r="AC19" s="1355"/>
      <c r="AD19" s="1355"/>
      <c r="AE19" s="1356"/>
    </row>
    <row r="20" spans="2:33" ht="19.5" customHeight="1" thickBot="1" x14ac:dyDescent="0.4">
      <c r="B20" s="1140"/>
      <c r="C20" s="1040"/>
      <c r="D20" s="1040"/>
      <c r="E20" s="1040"/>
      <c r="F20" s="1320"/>
      <c r="G20" s="1287"/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/>
      <c r="S20" s="1108"/>
      <c r="T20" s="1108"/>
      <c r="U20" s="1109"/>
      <c r="V20" s="1031"/>
      <c r="W20" s="1032"/>
      <c r="X20" s="1032"/>
      <c r="Y20" s="1033"/>
      <c r="Z20" s="1354"/>
      <c r="AA20" s="1355"/>
      <c r="AB20" s="1355"/>
      <c r="AC20" s="1355"/>
      <c r="AD20" s="1355"/>
      <c r="AE20" s="1356"/>
    </row>
    <row r="21" spans="2:33" ht="19.5" customHeight="1" thickBot="1" x14ac:dyDescent="0.4">
      <c r="B21" s="1140"/>
      <c r="C21" s="1040"/>
      <c r="D21" s="1040"/>
      <c r="E21" s="1040"/>
      <c r="F21" s="1320"/>
      <c r="G21" s="1287"/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017"/>
      <c r="S21" s="1108"/>
      <c r="T21" s="1108"/>
      <c r="U21" s="1109"/>
      <c r="V21" s="1273"/>
      <c r="W21" s="1274"/>
      <c r="X21" s="1274"/>
      <c r="Y21" s="1275"/>
      <c r="Z21" s="1354"/>
      <c r="AA21" s="1355"/>
      <c r="AB21" s="1355"/>
      <c r="AC21" s="1355"/>
      <c r="AD21" s="1355"/>
      <c r="AE21" s="1356"/>
    </row>
    <row r="22" spans="2:33" ht="19.5" customHeight="1" thickBot="1" x14ac:dyDescent="0.4">
      <c r="B22" s="1140"/>
      <c r="C22" s="1040"/>
      <c r="D22" s="1040"/>
      <c r="E22" s="1040"/>
      <c r="F22" s="1320"/>
      <c r="G22" s="1287"/>
      <c r="H22" s="1288"/>
      <c r="I22" s="1288"/>
      <c r="J22" s="1288"/>
      <c r="K22" s="1288"/>
      <c r="L22" s="1288"/>
      <c r="M22" s="1288"/>
      <c r="N22" s="1288"/>
      <c r="O22" s="1288"/>
      <c r="P22" s="1288"/>
      <c r="Q22" s="1289"/>
      <c r="R22" s="1017"/>
      <c r="S22" s="1108"/>
      <c r="T22" s="1108"/>
      <c r="U22" s="1109"/>
      <c r="V22" s="1273"/>
      <c r="W22" s="1274"/>
      <c r="X22" s="1274"/>
      <c r="Y22" s="1275"/>
      <c r="Z22" s="1354"/>
      <c r="AA22" s="1355"/>
      <c r="AB22" s="1355"/>
      <c r="AC22" s="1355"/>
      <c r="AD22" s="1355"/>
      <c r="AE22" s="1356"/>
    </row>
    <row r="23" spans="2:33" ht="19.5" customHeight="1" thickBot="1" x14ac:dyDescent="0.4">
      <c r="B23" s="1140"/>
      <c r="C23" s="1040"/>
      <c r="D23" s="1040"/>
      <c r="E23" s="1040"/>
      <c r="F23" s="1320"/>
      <c r="G23" s="1287"/>
      <c r="H23" s="1288"/>
      <c r="I23" s="1288"/>
      <c r="J23" s="1288"/>
      <c r="K23" s="1288"/>
      <c r="L23" s="1288"/>
      <c r="M23" s="1288"/>
      <c r="N23" s="1288"/>
      <c r="O23" s="1288"/>
      <c r="P23" s="1288"/>
      <c r="Q23" s="1289"/>
      <c r="R23" s="1017"/>
      <c r="S23" s="1108"/>
      <c r="T23" s="1108"/>
      <c r="U23" s="1109"/>
      <c r="V23" s="1045"/>
      <c r="W23" s="1046"/>
      <c r="X23" s="1046"/>
      <c r="Y23" s="1278"/>
      <c r="Z23" s="1354"/>
      <c r="AA23" s="1355"/>
      <c r="AB23" s="1355"/>
      <c r="AC23" s="1355"/>
      <c r="AD23" s="1355"/>
      <c r="AE23" s="1356"/>
    </row>
    <row r="24" spans="2:33" ht="19.5" customHeight="1" thickBot="1" x14ac:dyDescent="0.4">
      <c r="B24" s="1140"/>
      <c r="C24" s="1040"/>
      <c r="D24" s="1040"/>
      <c r="E24" s="1040"/>
      <c r="F24" s="1320"/>
      <c r="G24" s="1287"/>
      <c r="H24" s="1288"/>
      <c r="I24" s="1288"/>
      <c r="J24" s="1288"/>
      <c r="K24" s="1288"/>
      <c r="L24" s="1288"/>
      <c r="M24" s="1288"/>
      <c r="N24" s="1288"/>
      <c r="O24" s="1288"/>
      <c r="P24" s="1288"/>
      <c r="Q24" s="1289"/>
      <c r="R24" s="1017"/>
      <c r="S24" s="1108"/>
      <c r="T24" s="1108"/>
      <c r="U24" s="1109"/>
      <c r="V24" s="1045"/>
      <c r="W24" s="1046"/>
      <c r="X24" s="1046"/>
      <c r="Y24" s="1278"/>
      <c r="Z24" s="1354"/>
      <c r="AA24" s="1355"/>
      <c r="AB24" s="1355"/>
      <c r="AC24" s="1355"/>
      <c r="AD24" s="1355"/>
      <c r="AE24" s="1356"/>
    </row>
    <row r="25" spans="2:33" ht="19.5" customHeight="1" x14ac:dyDescent="0.35">
      <c r="B25" s="1140"/>
      <c r="C25" s="1040"/>
      <c r="D25" s="1040"/>
      <c r="E25" s="1040"/>
      <c r="F25" s="1320"/>
      <c r="G25" s="1287"/>
      <c r="H25" s="1288"/>
      <c r="I25" s="1288"/>
      <c r="J25" s="1288"/>
      <c r="K25" s="1288"/>
      <c r="L25" s="1288"/>
      <c r="M25" s="1288"/>
      <c r="N25" s="1288"/>
      <c r="O25" s="1288"/>
      <c r="P25" s="1288"/>
      <c r="Q25" s="1289"/>
      <c r="R25" s="1017"/>
      <c r="S25" s="1108"/>
      <c r="T25" s="1108"/>
      <c r="U25" s="1109"/>
      <c r="V25" s="1273"/>
      <c r="W25" s="1274"/>
      <c r="X25" s="1274"/>
      <c r="Y25" s="1275"/>
      <c r="Z25" s="1354"/>
      <c r="AA25" s="1355"/>
      <c r="AB25" s="1355"/>
      <c r="AC25" s="1355"/>
      <c r="AD25" s="1355"/>
      <c r="AE25" s="1356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045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1"/>
      <c r="X28" s="1301"/>
      <c r="Y28" s="1319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040"/>
      <c r="D29" s="1040"/>
      <c r="E29" s="1040"/>
      <c r="F29" s="1320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040"/>
      <c r="T29" s="1040"/>
      <c r="U29" s="1041"/>
      <c r="V29" s="1045"/>
      <c r="W29" s="1046"/>
      <c r="X29" s="1046"/>
      <c r="Y29" s="1278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273"/>
      <c r="W30" s="1321"/>
      <c r="X30" s="1321"/>
      <c r="Y30" s="1322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141"/>
      <c r="D32" s="1141"/>
      <c r="E32" s="1141"/>
      <c r="F32" s="1107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141"/>
      <c r="T32" s="1141"/>
      <c r="U32" s="1142"/>
      <c r="V32" s="1318"/>
      <c r="W32" s="1301"/>
      <c r="X32" s="1301"/>
      <c r="Y32" s="1319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045"/>
      <c r="W34" s="1046"/>
      <c r="X34" s="1046"/>
      <c r="Y34" s="1278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040"/>
      <c r="D35" s="1040"/>
      <c r="E35" s="1040"/>
      <c r="F35" s="1320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040"/>
      <c r="T35" s="1040"/>
      <c r="U35" s="1041"/>
      <c r="V35" s="1273"/>
      <c r="W35" s="1274"/>
      <c r="X35" s="1274"/>
      <c r="Y35" s="1275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273"/>
      <c r="W36" s="1321"/>
      <c r="X36" s="1321"/>
      <c r="Y36" s="1322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140"/>
      <c r="S38" s="1141"/>
      <c r="T38" s="1141"/>
      <c r="U38" s="1142"/>
      <c r="V38" s="1318"/>
      <c r="W38" s="1301"/>
      <c r="X38" s="1301"/>
      <c r="Y38" s="1319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19.5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ht="9" customHeight="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7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14.25" customHeight="1" x14ac:dyDescent="0.35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6" hidden="1" customHeight="1" thickBot="1" x14ac:dyDescent="0.4">
      <c r="B47" s="1140"/>
      <c r="C47" s="1141"/>
      <c r="D47" s="1141"/>
      <c r="E47" s="1141"/>
      <c r="F47" s="1107"/>
      <c r="G47" s="1039"/>
      <c r="H47" s="1040"/>
      <c r="I47" s="1040"/>
      <c r="J47" s="1040"/>
      <c r="K47" s="1040"/>
      <c r="L47" s="1040"/>
      <c r="M47" s="1040"/>
      <c r="N47" s="1040"/>
      <c r="O47" s="1040"/>
      <c r="P47" s="1040"/>
      <c r="Q47" s="1041"/>
      <c r="R47" s="1334"/>
      <c r="S47" s="1144"/>
      <c r="T47" s="1144"/>
      <c r="U47" s="1335"/>
      <c r="V47" s="1318"/>
      <c r="W47" s="1302"/>
      <c r="X47" s="1302"/>
      <c r="Y47" s="1336"/>
      <c r="Z47" s="1045"/>
      <c r="AA47" s="1046"/>
      <c r="AB47" s="1046"/>
      <c r="AC47" s="1046"/>
      <c r="AD47" s="1046"/>
      <c r="AE47" s="1278"/>
    </row>
    <row r="48" spans="2:31" ht="16" thickBot="1" x14ac:dyDescent="0.4">
      <c r="B48" s="1156"/>
      <c r="C48" s="1157"/>
      <c r="D48" s="1157"/>
      <c r="E48" s="1157"/>
      <c r="F48" s="1011"/>
      <c r="G48" s="1337"/>
      <c r="H48" s="1253"/>
      <c r="I48" s="1253"/>
      <c r="J48" s="1253"/>
      <c r="K48" s="1253"/>
      <c r="L48" s="1253"/>
      <c r="M48" s="1253"/>
      <c r="N48" s="1253"/>
      <c r="O48" s="1253"/>
      <c r="P48" s="1253"/>
      <c r="Q48" s="1254"/>
      <c r="R48" s="1338"/>
      <c r="S48" s="1160"/>
      <c r="T48" s="1160"/>
      <c r="U48" s="1339"/>
      <c r="V48" s="1340"/>
      <c r="W48" s="1341"/>
      <c r="X48" s="1341"/>
      <c r="Y48" s="1342"/>
      <c r="Z48" s="1094"/>
      <c r="AA48" s="1279"/>
      <c r="AB48" s="1279"/>
      <c r="AC48" s="1279"/>
      <c r="AD48" s="1279"/>
      <c r="AE48" s="1280"/>
    </row>
    <row r="49" spans="2:31" ht="16" thickBot="1" x14ac:dyDescent="0.4">
      <c r="B49" s="1323"/>
      <c r="C49" s="1324"/>
      <c r="D49" s="1324"/>
      <c r="E49" s="1324"/>
      <c r="F49" s="1325"/>
      <c r="G49" s="1326"/>
      <c r="H49" s="1327"/>
      <c r="I49" s="1327"/>
      <c r="J49" s="1327"/>
      <c r="K49" s="1327"/>
      <c r="L49" s="1327"/>
      <c r="M49" s="1327"/>
      <c r="N49" s="1327"/>
      <c r="O49" s="1327"/>
      <c r="P49" s="1327"/>
      <c r="Q49" s="1327"/>
      <c r="R49" s="1328"/>
      <c r="S49" s="1329"/>
      <c r="T49" s="1329"/>
      <c r="U49" s="1329"/>
      <c r="V49" s="1330">
        <v>0</v>
      </c>
      <c r="W49" s="1331"/>
      <c r="X49" s="1331"/>
      <c r="Y49" s="1331"/>
      <c r="Z49" s="1332">
        <f t="shared" ref="Z49" si="1">+R49*V49</f>
        <v>0</v>
      </c>
      <c r="AA49" s="1332"/>
      <c r="AB49" s="1332"/>
      <c r="AC49" s="1332"/>
      <c r="AD49" s="1332"/>
      <c r="AE49" s="13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303">
        <f>SUM(Z18:AE49)</f>
        <v>198950</v>
      </c>
      <c r="AA50" s="1304"/>
      <c r="AB50" s="1304"/>
      <c r="AC50" s="1304"/>
      <c r="AD50" s="1304"/>
      <c r="AE50" s="1305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115" t="s">
        <v>19</v>
      </c>
      <c r="F52" s="1115"/>
      <c r="G52" s="1115"/>
      <c r="H52" s="1115"/>
      <c r="I52" s="1115"/>
      <c r="J52" s="1115"/>
      <c r="K52" s="1115"/>
      <c r="L52" s="1115"/>
      <c r="M52" s="1115"/>
      <c r="N52" s="1115"/>
      <c r="O52" s="1115"/>
      <c r="P52" s="1115"/>
      <c r="Q52" s="11"/>
      <c r="R52" s="11"/>
      <c r="S52" s="11"/>
      <c r="T52" s="715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8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Z50:AE50"/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B49:F49"/>
    <mergeCell ref="G49:Q49"/>
    <mergeCell ref="R49:U49"/>
    <mergeCell ref="V49:Y49"/>
    <mergeCell ref="Z49:AE4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43"/>
  <sheetViews>
    <sheetView topLeftCell="A2" zoomScaleNormal="100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75"/>
      <c r="G2" s="775"/>
      <c r="H2" s="775"/>
      <c r="I2" s="77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73"/>
      <c r="C3" s="774"/>
      <c r="D3" s="774"/>
      <c r="E3" s="77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76"/>
      <c r="Z3" s="776"/>
      <c r="AA3" s="776"/>
      <c r="AB3" s="26"/>
      <c r="AC3" s="26"/>
      <c r="AD3" s="26"/>
      <c r="AE3" s="31"/>
    </row>
    <row r="4" spans="2:33" s="4" customFormat="1" x14ac:dyDescent="0.35">
      <c r="B4" s="773"/>
      <c r="C4" s="774"/>
      <c r="D4" s="774"/>
      <c r="E4" s="77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76"/>
      <c r="Z4" s="77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785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0</v>
      </c>
      <c r="AB8" s="318">
        <v>9</v>
      </c>
      <c r="AC8" s="318">
        <v>0</v>
      </c>
      <c r="AD8" s="318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1:34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1:34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1:34" ht="19.5" customHeight="1" x14ac:dyDescent="0.35">
      <c r="B19" s="1017"/>
      <c r="C19" s="1013"/>
      <c r="D19" s="1013"/>
      <c r="E19" s="1013"/>
      <c r="F19" s="1018"/>
      <c r="G19" s="1106" t="s">
        <v>239</v>
      </c>
      <c r="H19" s="1106"/>
      <c r="I19" s="1106"/>
      <c r="J19" s="1106"/>
      <c r="K19" s="1106"/>
      <c r="L19" s="1106"/>
      <c r="M19" s="1106"/>
      <c r="N19" s="1106"/>
      <c r="O19" s="1106"/>
      <c r="P19" s="1106"/>
      <c r="Q19" s="1106"/>
      <c r="R19" s="1017">
        <v>20</v>
      </c>
      <c r="S19" s="1013"/>
      <c r="T19" s="1013"/>
      <c r="U19" s="1014"/>
      <c r="V19" s="1031">
        <v>232</v>
      </c>
      <c r="W19" s="1034"/>
      <c r="X19" s="1034"/>
      <c r="Y19" s="1035"/>
      <c r="Z19" s="1103">
        <f>V19*R19</f>
        <v>4640</v>
      </c>
      <c r="AA19" s="1285"/>
      <c r="AB19" s="1285"/>
      <c r="AC19" s="1285"/>
      <c r="AD19" s="1285"/>
      <c r="AE19" s="1286"/>
    </row>
    <row r="20" spans="1:34" ht="19.5" customHeight="1" x14ac:dyDescent="0.35">
      <c r="A20" s="1" t="s">
        <v>685</v>
      </c>
      <c r="B20" s="1017"/>
      <c r="C20" s="1013"/>
      <c r="D20" s="1013"/>
      <c r="E20" s="1013"/>
      <c r="F20" s="1018"/>
      <c r="G20" s="1106" t="s">
        <v>311</v>
      </c>
      <c r="H20" s="1106"/>
      <c r="I20" s="1106"/>
      <c r="J20" s="1106"/>
      <c r="K20" s="1106"/>
      <c r="L20" s="1106"/>
      <c r="M20" s="1106"/>
      <c r="N20" s="1106"/>
      <c r="O20" s="1106"/>
      <c r="P20" s="1106"/>
      <c r="Q20" s="1106"/>
      <c r="R20" s="1017">
        <v>20</v>
      </c>
      <c r="S20" s="1013"/>
      <c r="T20" s="1013"/>
      <c r="U20" s="1014"/>
      <c r="V20" s="1031">
        <v>232</v>
      </c>
      <c r="W20" s="1034"/>
      <c r="X20" s="1034"/>
      <c r="Y20" s="1035"/>
      <c r="Z20" s="1103">
        <f>V20*R20</f>
        <v>4640</v>
      </c>
      <c r="AA20" s="1285"/>
      <c r="AB20" s="1285"/>
      <c r="AC20" s="1285"/>
      <c r="AD20" s="1285"/>
      <c r="AE20" s="1286"/>
      <c r="AG20" s="702"/>
      <c r="AH20" s="702">
        <f>SUM(Z19:AE25)</f>
        <v>11546</v>
      </c>
    </row>
    <row r="21" spans="1:34" ht="19.5" customHeight="1" x14ac:dyDescent="0.35">
      <c r="B21" s="1017"/>
      <c r="C21" s="1013"/>
      <c r="D21" s="1013"/>
      <c r="E21" s="1013"/>
      <c r="F21" s="1018"/>
      <c r="G21" s="1106" t="s">
        <v>786</v>
      </c>
      <c r="H21" s="1106"/>
      <c r="I21" s="1106"/>
      <c r="J21" s="1106"/>
      <c r="K21" s="1106"/>
      <c r="L21" s="1106"/>
      <c r="M21" s="1106"/>
      <c r="N21" s="1106"/>
      <c r="O21" s="1106"/>
      <c r="P21" s="1106"/>
      <c r="Q21" s="1106"/>
      <c r="R21" s="1017">
        <v>1</v>
      </c>
      <c r="S21" s="1013"/>
      <c r="T21" s="1013"/>
      <c r="U21" s="1014"/>
      <c r="V21" s="1031">
        <v>2266</v>
      </c>
      <c r="W21" s="1034"/>
      <c r="X21" s="1034"/>
      <c r="Y21" s="1035"/>
      <c r="Z21" s="1103">
        <f t="shared" ref="Z21" si="0">V21*R21</f>
        <v>2266</v>
      </c>
      <c r="AA21" s="1285"/>
      <c r="AB21" s="1285"/>
      <c r="AC21" s="1285"/>
      <c r="AD21" s="1285"/>
      <c r="AE21" s="1286"/>
    </row>
    <row r="22" spans="1:34" ht="19.5" customHeight="1" x14ac:dyDescent="0.35">
      <c r="B22" s="1017"/>
      <c r="C22" s="1013"/>
      <c r="D22" s="1013"/>
      <c r="E22" s="1013"/>
      <c r="F22" s="1018"/>
      <c r="G22" s="1106"/>
      <c r="H22" s="1106"/>
      <c r="I22" s="1106"/>
      <c r="J22" s="1106"/>
      <c r="K22" s="1106"/>
      <c r="L22" s="1106"/>
      <c r="M22" s="1106"/>
      <c r="N22" s="1106"/>
      <c r="O22" s="1106"/>
      <c r="P22" s="1106"/>
      <c r="Q22" s="1106"/>
      <c r="R22" s="1017"/>
      <c r="S22" s="1013"/>
      <c r="T22" s="1013"/>
      <c r="U22" s="1014"/>
      <c r="V22" s="1031"/>
      <c r="W22" s="1034"/>
      <c r="X22" s="1034"/>
      <c r="Y22" s="1035"/>
      <c r="Z22" s="1103"/>
      <c r="AA22" s="1285"/>
      <c r="AB22" s="1285"/>
      <c r="AC22" s="1285"/>
      <c r="AD22" s="1285"/>
      <c r="AE22" s="1286"/>
    </row>
    <row r="23" spans="1:34" x14ac:dyDescent="0.35">
      <c r="B23" s="1017"/>
      <c r="C23" s="1013"/>
      <c r="D23" s="1013"/>
      <c r="E23" s="1013"/>
      <c r="F23" s="1018"/>
      <c r="G23" s="1106"/>
      <c r="H23" s="1106"/>
      <c r="I23" s="1106"/>
      <c r="J23" s="1106"/>
      <c r="K23" s="1106"/>
      <c r="L23" s="1106"/>
      <c r="M23" s="1106"/>
      <c r="N23" s="1106"/>
      <c r="O23" s="1106"/>
      <c r="P23" s="1106"/>
      <c r="Q23" s="1106"/>
      <c r="R23" s="1017"/>
      <c r="S23" s="1013"/>
      <c r="T23" s="1013"/>
      <c r="U23" s="1014"/>
      <c r="V23" s="1031"/>
      <c r="W23" s="1034"/>
      <c r="X23" s="1034"/>
      <c r="Y23" s="1035"/>
      <c r="Z23" s="1103"/>
      <c r="AA23" s="1285"/>
      <c r="AB23" s="1285"/>
      <c r="AC23" s="1285"/>
      <c r="AD23" s="1285"/>
      <c r="AE23" s="1286"/>
    </row>
    <row r="24" spans="1:34" ht="19.5" customHeight="1" x14ac:dyDescent="0.35">
      <c r="B24" s="1017"/>
      <c r="C24" s="1013"/>
      <c r="D24" s="1013"/>
      <c r="E24" s="1013"/>
      <c r="F24" s="1018"/>
      <c r="G24" s="10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8"/>
      <c r="R24" s="1017"/>
      <c r="S24" s="1013"/>
      <c r="T24" s="1013"/>
      <c r="U24" s="1014"/>
      <c r="V24" s="1031"/>
      <c r="W24" s="1034"/>
      <c r="X24" s="1034"/>
      <c r="Y24" s="1035"/>
      <c r="Z24" s="1103"/>
      <c r="AA24" s="1285"/>
      <c r="AB24" s="1285"/>
      <c r="AC24" s="1285"/>
      <c r="AD24" s="1285"/>
      <c r="AE24" s="1286"/>
    </row>
    <row r="25" spans="1:34" ht="19.5" customHeight="1" x14ac:dyDescent="0.35">
      <c r="B25" s="1017"/>
      <c r="C25" s="1013"/>
      <c r="D25" s="1013"/>
      <c r="E25" s="1013"/>
      <c r="F25" s="1018"/>
      <c r="G25" s="10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8"/>
      <c r="R25" s="1017"/>
      <c r="S25" s="1013"/>
      <c r="T25" s="1013"/>
      <c r="U25" s="1014"/>
      <c r="V25" s="1031"/>
      <c r="W25" s="1034"/>
      <c r="X25" s="1034"/>
      <c r="Y25" s="1035"/>
      <c r="Z25" s="1103"/>
      <c r="AA25" s="1285"/>
      <c r="AB25" s="1285"/>
      <c r="AC25" s="1285"/>
      <c r="AD25" s="1285"/>
      <c r="AE25" s="1286"/>
    </row>
    <row r="26" spans="1:34" ht="19.5" customHeight="1" x14ac:dyDescent="0.35">
      <c r="B26" s="1017"/>
      <c r="C26" s="1013"/>
      <c r="D26" s="1013"/>
      <c r="E26" s="1013"/>
      <c r="F26" s="1018"/>
      <c r="G26" s="10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8"/>
      <c r="R26" s="1017"/>
      <c r="S26" s="1013"/>
      <c r="T26" s="1013"/>
      <c r="U26" s="1014"/>
      <c r="V26" s="1031"/>
      <c r="W26" s="1034"/>
      <c r="X26" s="1034"/>
      <c r="Y26" s="1035"/>
      <c r="Z26" s="1103"/>
      <c r="AA26" s="1285"/>
      <c r="AB26" s="1285"/>
      <c r="AC26" s="1285"/>
      <c r="AD26" s="1285"/>
      <c r="AE26" s="1286"/>
    </row>
    <row r="27" spans="1:34" ht="19.5" customHeight="1" x14ac:dyDescent="0.35">
      <c r="B27" s="1017"/>
      <c r="C27" s="1013"/>
      <c r="D27" s="1013"/>
      <c r="E27" s="1013"/>
      <c r="F27" s="1018"/>
      <c r="G27" s="1036"/>
      <c r="H27" s="1037"/>
      <c r="I27" s="1037"/>
      <c r="J27" s="1037"/>
      <c r="K27" s="1037"/>
      <c r="L27" s="1037"/>
      <c r="M27" s="1037"/>
      <c r="N27" s="1037"/>
      <c r="O27" s="1037"/>
      <c r="P27" s="1037"/>
      <c r="Q27" s="1038"/>
      <c r="R27" s="1017"/>
      <c r="S27" s="1013"/>
      <c r="T27" s="1013"/>
      <c r="U27" s="1014"/>
      <c r="V27" s="1022"/>
      <c r="W27" s="1023"/>
      <c r="X27" s="1023"/>
      <c r="Y27" s="1024"/>
      <c r="Z27" s="1103"/>
      <c r="AA27" s="1285"/>
      <c r="AB27" s="1285"/>
      <c r="AC27" s="1285"/>
      <c r="AD27" s="1285"/>
      <c r="AE27" s="1286"/>
    </row>
    <row r="28" spans="1:34" ht="19.5" customHeight="1" x14ac:dyDescent="0.35">
      <c r="B28" s="1017"/>
      <c r="C28" s="1013"/>
      <c r="D28" s="1013"/>
      <c r="E28" s="1013"/>
      <c r="F28" s="1018"/>
      <c r="G28" s="10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8"/>
      <c r="R28" s="1017"/>
      <c r="S28" s="1013"/>
      <c r="T28" s="1013"/>
      <c r="U28" s="1014"/>
      <c r="V28" s="1022"/>
      <c r="W28" s="1023"/>
      <c r="X28" s="1023"/>
      <c r="Y28" s="1024"/>
      <c r="Z28" s="1103"/>
      <c r="AA28" s="1285"/>
      <c r="AB28" s="1285"/>
      <c r="AC28" s="1285"/>
      <c r="AD28" s="1285"/>
      <c r="AE28" s="1286"/>
    </row>
    <row r="29" spans="1:34" ht="19.5" customHeight="1" x14ac:dyDescent="0.35">
      <c r="B29" s="1017"/>
      <c r="C29" s="1013"/>
      <c r="D29" s="1013"/>
      <c r="E29" s="1013"/>
      <c r="F29" s="1018"/>
      <c r="G29" s="1036"/>
      <c r="H29" s="1037"/>
      <c r="I29" s="1037"/>
      <c r="J29" s="1037"/>
      <c r="K29" s="1037"/>
      <c r="L29" s="1037"/>
      <c r="M29" s="1037"/>
      <c r="N29" s="1037"/>
      <c r="O29" s="1037"/>
      <c r="P29" s="1037"/>
      <c r="Q29" s="1038"/>
      <c r="R29" s="1017"/>
      <c r="S29" s="1013"/>
      <c r="T29" s="1013"/>
      <c r="U29" s="1014"/>
      <c r="V29" s="1022"/>
      <c r="W29" s="1023"/>
      <c r="X29" s="1023"/>
      <c r="Y29" s="1024"/>
      <c r="Z29" s="1103"/>
      <c r="AA29" s="1285"/>
      <c r="AB29" s="1285"/>
      <c r="AC29" s="1285"/>
      <c r="AD29" s="1285"/>
      <c r="AE29" s="1286"/>
    </row>
    <row r="30" spans="1:34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1:34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22"/>
      <c r="W31" s="1023"/>
      <c r="X31" s="1023"/>
      <c r="Y31" s="1024"/>
      <c r="Z31" s="1012"/>
      <c r="AA31" s="1015"/>
      <c r="AB31" s="1015"/>
      <c r="AC31" s="1015"/>
      <c r="AD31" s="1015"/>
      <c r="AE31" s="1016"/>
    </row>
    <row r="32" spans="1:34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22"/>
      <c r="W32" s="1023"/>
      <c r="X32" s="1023"/>
      <c r="Y32" s="102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008"/>
      <c r="S36" s="1009"/>
      <c r="T36" s="1009"/>
      <c r="U36" s="1010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008"/>
      <c r="S37" s="1009"/>
      <c r="T37" s="1009"/>
      <c r="U37" s="1010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6" thickBot="1" x14ac:dyDescent="0.4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8"/>
      <c r="X38" s="8"/>
      <c r="Y38" s="8"/>
      <c r="Z38" s="1003">
        <f>SUM(Z19:AE37)</f>
        <v>11546</v>
      </c>
      <c r="AA38" s="1004"/>
      <c r="AB38" s="1004"/>
      <c r="AC38" s="1004"/>
      <c r="AD38" s="1004"/>
      <c r="AE38" s="1005"/>
    </row>
    <row r="39" spans="2:31" x14ac:dyDescent="0.3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777"/>
      <c r="F40" s="777"/>
      <c r="G40" s="777"/>
      <c r="H40" s="777"/>
      <c r="I40" s="777"/>
      <c r="J40" s="777"/>
      <c r="K40" s="777"/>
      <c r="L40" s="777"/>
      <c r="M40" s="777"/>
      <c r="N40" s="777"/>
      <c r="O40" s="777"/>
      <c r="P40" s="777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4"/>
      <c r="R41" s="7" t="s">
        <v>18</v>
      </c>
      <c r="S41" s="4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16" thickBot="1" x14ac:dyDescent="0.4"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2"/>
    </row>
  </sheetData>
  <mergeCells count="117">
    <mergeCell ref="E41:P41"/>
    <mergeCell ref="T41:AD41"/>
    <mergeCell ref="E42:P42"/>
    <mergeCell ref="B37:F37"/>
    <mergeCell ref="G37:Q37"/>
    <mergeCell ref="R37:U37"/>
    <mergeCell ref="V37:Y37"/>
    <mergeCell ref="Z37:AE37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43"/>
  <sheetViews>
    <sheetView topLeftCell="A16" zoomScaleNormal="100" workbookViewId="0">
      <selection activeCell="G19" sqref="G19:Q29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75"/>
      <c r="G2" s="775"/>
      <c r="H2" s="775"/>
      <c r="I2" s="77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73"/>
      <c r="C3" s="774"/>
      <c r="D3" s="774"/>
      <c r="E3" s="77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76"/>
      <c r="Z3" s="776"/>
      <c r="AA3" s="776"/>
      <c r="AB3" s="26"/>
      <c r="AC3" s="26"/>
      <c r="AD3" s="26"/>
      <c r="AE3" s="31"/>
    </row>
    <row r="4" spans="2:33" s="4" customFormat="1" x14ac:dyDescent="0.35">
      <c r="B4" s="773"/>
      <c r="C4" s="774"/>
      <c r="D4" s="774"/>
      <c r="E4" s="77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76"/>
      <c r="Z4" s="77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787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0</v>
      </c>
      <c r="AB8" s="318">
        <v>9</v>
      </c>
      <c r="AC8" s="318">
        <v>0</v>
      </c>
      <c r="AD8" s="318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1:34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1:34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1:34" ht="19.5" customHeight="1" x14ac:dyDescent="0.35">
      <c r="B19" s="1017"/>
      <c r="C19" s="1013"/>
      <c r="D19" s="1013"/>
      <c r="E19" s="1013"/>
      <c r="F19" s="1018"/>
      <c r="G19" s="1106" t="s">
        <v>272</v>
      </c>
      <c r="H19" s="1106"/>
      <c r="I19" s="1106"/>
      <c r="J19" s="1106"/>
      <c r="K19" s="1106"/>
      <c r="L19" s="1106"/>
      <c r="M19" s="1106"/>
      <c r="N19" s="1106"/>
      <c r="O19" s="1106"/>
      <c r="P19" s="1106"/>
      <c r="Q19" s="1106"/>
      <c r="R19" s="1017">
        <v>1</v>
      </c>
      <c r="S19" s="1013"/>
      <c r="T19" s="1013"/>
      <c r="U19" s="1014"/>
      <c r="V19" s="1031">
        <v>10859</v>
      </c>
      <c r="W19" s="1034"/>
      <c r="X19" s="1034"/>
      <c r="Y19" s="1035"/>
      <c r="Z19" s="1031">
        <f>V19*R19</f>
        <v>10859</v>
      </c>
      <c r="AA19" s="1032"/>
      <c r="AB19" s="1032"/>
      <c r="AC19" s="1032"/>
      <c r="AD19" s="1032"/>
      <c r="AE19" s="1033"/>
    </row>
    <row r="20" spans="1:34" ht="19.5" customHeight="1" x14ac:dyDescent="0.35">
      <c r="A20" s="1" t="s">
        <v>685</v>
      </c>
      <c r="B20" s="1017"/>
      <c r="C20" s="1013"/>
      <c r="D20" s="1013"/>
      <c r="E20" s="1013"/>
      <c r="F20" s="1018"/>
      <c r="G20" s="1106" t="s">
        <v>529</v>
      </c>
      <c r="H20" s="1106"/>
      <c r="I20" s="1106"/>
      <c r="J20" s="1106"/>
      <c r="K20" s="1106"/>
      <c r="L20" s="1106"/>
      <c r="M20" s="1106"/>
      <c r="N20" s="1106"/>
      <c r="O20" s="1106"/>
      <c r="P20" s="1106"/>
      <c r="Q20" s="1106"/>
      <c r="R20" s="1017">
        <v>1</v>
      </c>
      <c r="S20" s="1013"/>
      <c r="T20" s="1013"/>
      <c r="U20" s="1014"/>
      <c r="V20" s="1031">
        <v>3100</v>
      </c>
      <c r="W20" s="1034"/>
      <c r="X20" s="1034"/>
      <c r="Y20" s="1035"/>
      <c r="Z20" s="1031">
        <f t="shared" ref="Z20:Z29" si="0">V20*R20</f>
        <v>3100</v>
      </c>
      <c r="AA20" s="1032"/>
      <c r="AB20" s="1032"/>
      <c r="AC20" s="1032"/>
      <c r="AD20" s="1032"/>
      <c r="AE20" s="1033"/>
      <c r="AG20" s="702"/>
      <c r="AH20" s="702">
        <f>SUM(Z19:AE25)</f>
        <v>31212</v>
      </c>
    </row>
    <row r="21" spans="1:34" ht="19.5" customHeight="1" x14ac:dyDescent="0.35">
      <c r="B21" s="1017"/>
      <c r="C21" s="1013"/>
      <c r="D21" s="1013"/>
      <c r="E21" s="1013"/>
      <c r="F21" s="1018"/>
      <c r="G21" s="1106" t="s">
        <v>273</v>
      </c>
      <c r="H21" s="1106"/>
      <c r="I21" s="1106"/>
      <c r="J21" s="1106"/>
      <c r="K21" s="1106"/>
      <c r="L21" s="1106"/>
      <c r="M21" s="1106"/>
      <c r="N21" s="1106"/>
      <c r="O21" s="1106"/>
      <c r="P21" s="1106"/>
      <c r="Q21" s="1106"/>
      <c r="R21" s="1017">
        <v>1</v>
      </c>
      <c r="S21" s="1013"/>
      <c r="T21" s="1013"/>
      <c r="U21" s="1014"/>
      <c r="V21" s="1031">
        <v>10109</v>
      </c>
      <c r="W21" s="1034"/>
      <c r="X21" s="1034"/>
      <c r="Y21" s="1035"/>
      <c r="Z21" s="1031">
        <f t="shared" si="0"/>
        <v>10109</v>
      </c>
      <c r="AA21" s="1032"/>
      <c r="AB21" s="1032"/>
      <c r="AC21" s="1032"/>
      <c r="AD21" s="1032"/>
      <c r="AE21" s="1033"/>
    </row>
    <row r="22" spans="1:34" ht="19.5" customHeight="1" x14ac:dyDescent="0.35">
      <c r="B22" s="1017"/>
      <c r="C22" s="1013"/>
      <c r="D22" s="1013"/>
      <c r="E22" s="1013"/>
      <c r="F22" s="1018"/>
      <c r="G22" s="1106" t="s">
        <v>788</v>
      </c>
      <c r="H22" s="1106"/>
      <c r="I22" s="1106"/>
      <c r="J22" s="1106"/>
      <c r="K22" s="1106"/>
      <c r="L22" s="1106"/>
      <c r="M22" s="1106"/>
      <c r="N22" s="1106"/>
      <c r="O22" s="1106"/>
      <c r="P22" s="1106"/>
      <c r="Q22" s="1106"/>
      <c r="R22" s="1017">
        <v>12</v>
      </c>
      <c r="S22" s="1013"/>
      <c r="T22" s="1013"/>
      <c r="U22" s="1014"/>
      <c r="V22" s="1031">
        <v>221</v>
      </c>
      <c r="W22" s="1034"/>
      <c r="X22" s="1034"/>
      <c r="Y22" s="1035"/>
      <c r="Z22" s="1031">
        <f t="shared" si="0"/>
        <v>2652</v>
      </c>
      <c r="AA22" s="1032"/>
      <c r="AB22" s="1032"/>
      <c r="AC22" s="1032"/>
      <c r="AD22" s="1032"/>
      <c r="AE22" s="1033"/>
    </row>
    <row r="23" spans="1:34" x14ac:dyDescent="0.35">
      <c r="B23" s="1017"/>
      <c r="C23" s="1013"/>
      <c r="D23" s="1013"/>
      <c r="E23" s="1013"/>
      <c r="F23" s="1018"/>
      <c r="G23" s="1106" t="s">
        <v>535</v>
      </c>
      <c r="H23" s="1106"/>
      <c r="I23" s="1106"/>
      <c r="J23" s="1106"/>
      <c r="K23" s="1106"/>
      <c r="L23" s="1106"/>
      <c r="M23" s="1106"/>
      <c r="N23" s="1106"/>
      <c r="O23" s="1106"/>
      <c r="P23" s="1106"/>
      <c r="Q23" s="1106"/>
      <c r="R23" s="1017">
        <v>2</v>
      </c>
      <c r="S23" s="1013"/>
      <c r="T23" s="1013"/>
      <c r="U23" s="1014"/>
      <c r="V23" s="1031">
        <v>916</v>
      </c>
      <c r="W23" s="1034"/>
      <c r="X23" s="1034"/>
      <c r="Y23" s="1035"/>
      <c r="Z23" s="1031">
        <f t="shared" si="0"/>
        <v>1832</v>
      </c>
      <c r="AA23" s="1032"/>
      <c r="AB23" s="1032"/>
      <c r="AC23" s="1032"/>
      <c r="AD23" s="1032"/>
      <c r="AE23" s="1033"/>
    </row>
    <row r="24" spans="1:34" ht="19.5" customHeight="1" x14ac:dyDescent="0.35">
      <c r="B24" s="1017"/>
      <c r="C24" s="1013"/>
      <c r="D24" s="1013"/>
      <c r="E24" s="1013"/>
      <c r="F24" s="1018"/>
      <c r="G24" s="1036" t="s">
        <v>345</v>
      </c>
      <c r="H24" s="1037"/>
      <c r="I24" s="1037"/>
      <c r="J24" s="1037"/>
      <c r="K24" s="1037"/>
      <c r="L24" s="1037"/>
      <c r="M24" s="1037"/>
      <c r="N24" s="1037"/>
      <c r="O24" s="1037"/>
      <c r="P24" s="1037"/>
      <c r="Q24" s="1038"/>
      <c r="R24" s="1017">
        <v>1</v>
      </c>
      <c r="S24" s="1013"/>
      <c r="T24" s="1013"/>
      <c r="U24" s="1014"/>
      <c r="V24" s="1031">
        <v>2130</v>
      </c>
      <c r="W24" s="1034"/>
      <c r="X24" s="1034"/>
      <c r="Y24" s="1035"/>
      <c r="Z24" s="1031">
        <f t="shared" si="0"/>
        <v>2130</v>
      </c>
      <c r="AA24" s="1032"/>
      <c r="AB24" s="1032"/>
      <c r="AC24" s="1032"/>
      <c r="AD24" s="1032"/>
      <c r="AE24" s="1033"/>
    </row>
    <row r="25" spans="1:34" ht="19.5" customHeight="1" x14ac:dyDescent="0.35">
      <c r="B25" s="1017"/>
      <c r="C25" s="1013"/>
      <c r="D25" s="1013"/>
      <c r="E25" s="1013"/>
      <c r="F25" s="1018"/>
      <c r="G25" s="1036" t="s">
        <v>568</v>
      </c>
      <c r="H25" s="1037"/>
      <c r="I25" s="1037"/>
      <c r="J25" s="1037"/>
      <c r="K25" s="1037"/>
      <c r="L25" s="1037"/>
      <c r="M25" s="1037"/>
      <c r="N25" s="1037"/>
      <c r="O25" s="1037"/>
      <c r="P25" s="1037"/>
      <c r="Q25" s="1038"/>
      <c r="R25" s="1017">
        <v>1</v>
      </c>
      <c r="S25" s="1013"/>
      <c r="T25" s="1013"/>
      <c r="U25" s="1014"/>
      <c r="V25" s="1031">
        <v>530</v>
      </c>
      <c r="W25" s="1034"/>
      <c r="X25" s="1034"/>
      <c r="Y25" s="1035"/>
      <c r="Z25" s="1031">
        <f t="shared" si="0"/>
        <v>530</v>
      </c>
      <c r="AA25" s="1032"/>
      <c r="AB25" s="1032"/>
      <c r="AC25" s="1032"/>
      <c r="AD25" s="1032"/>
      <c r="AE25" s="1033"/>
    </row>
    <row r="26" spans="1:34" ht="19.5" customHeight="1" x14ac:dyDescent="0.35">
      <c r="B26" s="1017"/>
      <c r="C26" s="1013"/>
      <c r="D26" s="1013"/>
      <c r="E26" s="1013"/>
      <c r="F26" s="1018"/>
      <c r="G26" s="1036" t="s">
        <v>709</v>
      </c>
      <c r="H26" s="1037"/>
      <c r="I26" s="1037"/>
      <c r="J26" s="1037"/>
      <c r="K26" s="1037"/>
      <c r="L26" s="1037"/>
      <c r="M26" s="1037"/>
      <c r="N26" s="1037"/>
      <c r="O26" s="1037"/>
      <c r="P26" s="1037"/>
      <c r="Q26" s="1038"/>
      <c r="R26" s="1017">
        <v>1</v>
      </c>
      <c r="S26" s="1013"/>
      <c r="T26" s="1013"/>
      <c r="U26" s="1014"/>
      <c r="V26" s="1031">
        <v>268</v>
      </c>
      <c r="W26" s="1034"/>
      <c r="X26" s="1034"/>
      <c r="Y26" s="1035"/>
      <c r="Z26" s="1031">
        <f t="shared" si="0"/>
        <v>268</v>
      </c>
      <c r="AA26" s="1032"/>
      <c r="AB26" s="1032"/>
      <c r="AC26" s="1032"/>
      <c r="AD26" s="1032"/>
      <c r="AE26" s="1033"/>
    </row>
    <row r="27" spans="1:34" ht="19.5" customHeight="1" x14ac:dyDescent="0.35">
      <c r="B27" s="1017"/>
      <c r="C27" s="1013"/>
      <c r="D27" s="1013"/>
      <c r="E27" s="1013"/>
      <c r="F27" s="1018"/>
      <c r="G27" s="1036" t="s">
        <v>789</v>
      </c>
      <c r="H27" s="1037"/>
      <c r="I27" s="1037"/>
      <c r="J27" s="1037"/>
      <c r="K27" s="1037"/>
      <c r="L27" s="1037"/>
      <c r="M27" s="1037"/>
      <c r="N27" s="1037"/>
      <c r="O27" s="1037"/>
      <c r="P27" s="1037"/>
      <c r="Q27" s="1038"/>
      <c r="R27" s="1017">
        <v>1</v>
      </c>
      <c r="S27" s="1013"/>
      <c r="T27" s="1013"/>
      <c r="U27" s="1014"/>
      <c r="V27" s="1022">
        <v>1710</v>
      </c>
      <c r="W27" s="1023"/>
      <c r="X27" s="1023"/>
      <c r="Y27" s="1024"/>
      <c r="Z27" s="1031">
        <f t="shared" si="0"/>
        <v>1710</v>
      </c>
      <c r="AA27" s="1032"/>
      <c r="AB27" s="1032"/>
      <c r="AC27" s="1032"/>
      <c r="AD27" s="1032"/>
      <c r="AE27" s="1033"/>
    </row>
    <row r="28" spans="1:34" ht="19.5" customHeight="1" x14ac:dyDescent="0.35">
      <c r="B28" s="1017"/>
      <c r="C28" s="1013"/>
      <c r="D28" s="1013"/>
      <c r="E28" s="1013"/>
      <c r="F28" s="1018"/>
      <c r="G28" s="1036" t="s">
        <v>285</v>
      </c>
      <c r="H28" s="1037"/>
      <c r="I28" s="1037"/>
      <c r="J28" s="1037"/>
      <c r="K28" s="1037"/>
      <c r="L28" s="1037"/>
      <c r="M28" s="1037"/>
      <c r="N28" s="1037"/>
      <c r="O28" s="1037"/>
      <c r="P28" s="1037"/>
      <c r="Q28" s="1038"/>
      <c r="R28" s="1017">
        <v>2</v>
      </c>
      <c r="S28" s="1013"/>
      <c r="T28" s="1013"/>
      <c r="U28" s="1014"/>
      <c r="V28" s="1022">
        <v>155</v>
      </c>
      <c r="W28" s="1023"/>
      <c r="X28" s="1023"/>
      <c r="Y28" s="1024"/>
      <c r="Z28" s="1031">
        <f t="shared" si="0"/>
        <v>310</v>
      </c>
      <c r="AA28" s="1032"/>
      <c r="AB28" s="1032"/>
      <c r="AC28" s="1032"/>
      <c r="AD28" s="1032"/>
      <c r="AE28" s="1033"/>
    </row>
    <row r="29" spans="1:34" ht="19.5" customHeight="1" x14ac:dyDescent="0.35">
      <c r="B29" s="1017"/>
      <c r="C29" s="1013"/>
      <c r="D29" s="1013"/>
      <c r="E29" s="1013"/>
      <c r="F29" s="1018"/>
      <c r="G29" s="1036" t="s">
        <v>323</v>
      </c>
      <c r="H29" s="1037"/>
      <c r="I29" s="1037"/>
      <c r="J29" s="1037"/>
      <c r="K29" s="1037"/>
      <c r="L29" s="1037"/>
      <c r="M29" s="1037"/>
      <c r="N29" s="1037"/>
      <c r="O29" s="1037"/>
      <c r="P29" s="1037"/>
      <c r="Q29" s="1038"/>
      <c r="R29" s="1017">
        <v>2</v>
      </c>
      <c r="S29" s="1013"/>
      <c r="T29" s="1013"/>
      <c r="U29" s="1014"/>
      <c r="V29" s="1022">
        <v>9587</v>
      </c>
      <c r="W29" s="1023"/>
      <c r="X29" s="1023"/>
      <c r="Y29" s="1024"/>
      <c r="Z29" s="1031">
        <f t="shared" si="0"/>
        <v>19174</v>
      </c>
      <c r="AA29" s="1032"/>
      <c r="AB29" s="1032"/>
      <c r="AC29" s="1032"/>
      <c r="AD29" s="1032"/>
      <c r="AE29" s="1033"/>
    </row>
    <row r="30" spans="1:34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1:34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22"/>
      <c r="W31" s="1023"/>
      <c r="X31" s="1023"/>
      <c r="Y31" s="1024"/>
      <c r="Z31" s="1012"/>
      <c r="AA31" s="1015"/>
      <c r="AB31" s="1015"/>
      <c r="AC31" s="1015"/>
      <c r="AD31" s="1015"/>
      <c r="AE31" s="1016"/>
    </row>
    <row r="32" spans="1:34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22"/>
      <c r="W32" s="1023"/>
      <c r="X32" s="1023"/>
      <c r="Y32" s="102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008"/>
      <c r="S36" s="1009"/>
      <c r="T36" s="1009"/>
      <c r="U36" s="1010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008"/>
      <c r="S37" s="1009"/>
      <c r="T37" s="1009"/>
      <c r="U37" s="1010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6" thickBot="1" x14ac:dyDescent="0.4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8"/>
      <c r="X38" s="8"/>
      <c r="Y38" s="8"/>
      <c r="Z38" s="1003">
        <f>SUM(Z19:AE37)</f>
        <v>52674</v>
      </c>
      <c r="AA38" s="1004"/>
      <c r="AB38" s="1004"/>
      <c r="AC38" s="1004"/>
      <c r="AD38" s="1004"/>
      <c r="AE38" s="1005"/>
    </row>
    <row r="39" spans="2:31" x14ac:dyDescent="0.3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777"/>
      <c r="F40" s="777"/>
      <c r="G40" s="777"/>
      <c r="H40" s="777"/>
      <c r="I40" s="777"/>
      <c r="J40" s="777"/>
      <c r="K40" s="777"/>
      <c r="L40" s="777"/>
      <c r="M40" s="777"/>
      <c r="N40" s="777"/>
      <c r="O40" s="777"/>
      <c r="P40" s="777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4"/>
      <c r="R41" s="7" t="s">
        <v>18</v>
      </c>
      <c r="S41" s="4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16" thickBot="1" x14ac:dyDescent="0.4"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2"/>
    </row>
  </sheetData>
  <mergeCells count="117">
    <mergeCell ref="E41:P41"/>
    <mergeCell ref="T41:AD41"/>
    <mergeCell ref="E42:P42"/>
    <mergeCell ref="B37:F37"/>
    <mergeCell ref="G37:Q37"/>
    <mergeCell ref="R37:U37"/>
    <mergeCell ref="V37:Y37"/>
    <mergeCell ref="Z37:AE37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1"/>
  <sheetViews>
    <sheetView topLeftCell="A9" workbookViewId="0">
      <selection activeCell="G18" sqref="G18:Q18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81"/>
      <c r="G2" s="781"/>
      <c r="H2" s="781"/>
      <c r="I2" s="78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79"/>
      <c r="C3" s="780"/>
      <c r="D3" s="780"/>
      <c r="E3" s="78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82"/>
      <c r="Z3" s="782"/>
      <c r="AA3" s="782"/>
      <c r="AB3" s="26"/>
      <c r="AC3" s="26"/>
      <c r="AD3" s="26"/>
      <c r="AE3" s="31"/>
    </row>
    <row r="4" spans="2:33" s="4" customFormat="1" x14ac:dyDescent="0.35">
      <c r="B4" s="779"/>
      <c r="C4" s="780"/>
      <c r="D4" s="780"/>
      <c r="E4" s="78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82"/>
      <c r="Z4" s="782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790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9</v>
      </c>
      <c r="AC8" s="15">
        <v>0</v>
      </c>
      <c r="AD8" s="15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9.5" customHeight="1" x14ac:dyDescent="0.35">
      <c r="B18" s="1017"/>
      <c r="C18" s="1013"/>
      <c r="D18" s="1013"/>
      <c r="E18" s="1013"/>
      <c r="F18" s="1013"/>
      <c r="G18" s="1348" t="s">
        <v>661</v>
      </c>
      <c r="H18" s="1349"/>
      <c r="I18" s="1349"/>
      <c r="J18" s="1349"/>
      <c r="K18" s="1349"/>
      <c r="L18" s="1349"/>
      <c r="M18" s="1349"/>
      <c r="N18" s="1349"/>
      <c r="O18" s="1349"/>
      <c r="P18" s="1349"/>
      <c r="Q18" s="1350"/>
      <c r="R18" s="1042">
        <v>12</v>
      </c>
      <c r="S18" s="1043"/>
      <c r="T18" s="1043"/>
      <c r="U18" s="1044"/>
      <c r="V18" s="1282">
        <v>358</v>
      </c>
      <c r="W18" s="1283"/>
      <c r="X18" s="1283"/>
      <c r="Y18" s="1284"/>
      <c r="Z18" s="1031">
        <f t="shared" ref="Z18:Z21" si="0">+R18*V18</f>
        <v>4296</v>
      </c>
      <c r="AA18" s="1032"/>
      <c r="AB18" s="1032"/>
      <c r="AC18" s="1032"/>
      <c r="AD18" s="1032"/>
      <c r="AE18" s="1033"/>
      <c r="AF18" s="754"/>
    </row>
    <row r="19" spans="2:35" ht="19.5" customHeight="1" x14ac:dyDescent="0.35">
      <c r="B19" s="1017"/>
      <c r="C19" s="1013"/>
      <c r="D19" s="1013"/>
      <c r="E19" s="1013"/>
      <c r="F19" s="1013"/>
      <c r="G19" s="1039" t="s">
        <v>568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042">
        <v>1</v>
      </c>
      <c r="S19" s="1043"/>
      <c r="T19" s="1043"/>
      <c r="U19" s="1044"/>
      <c r="V19" s="1282">
        <v>530</v>
      </c>
      <c r="W19" s="1283"/>
      <c r="X19" s="1283"/>
      <c r="Y19" s="1284"/>
      <c r="Z19" s="1031">
        <f t="shared" si="0"/>
        <v>530</v>
      </c>
      <c r="AA19" s="1032"/>
      <c r="AB19" s="1032"/>
      <c r="AC19" s="1032"/>
      <c r="AD19" s="1032"/>
      <c r="AE19" s="1033"/>
      <c r="AF19" s="754"/>
    </row>
    <row r="20" spans="2:35" ht="19.5" customHeight="1" x14ac:dyDescent="0.35">
      <c r="B20" s="1017"/>
      <c r="C20" s="1013"/>
      <c r="D20" s="1013"/>
      <c r="E20" s="1013"/>
      <c r="F20" s="1013"/>
      <c r="G20" s="1348" t="s">
        <v>535</v>
      </c>
      <c r="H20" s="1349"/>
      <c r="I20" s="1349"/>
      <c r="J20" s="1349"/>
      <c r="K20" s="1349"/>
      <c r="L20" s="1349"/>
      <c r="M20" s="1349"/>
      <c r="N20" s="1349"/>
      <c r="O20" s="1349"/>
      <c r="P20" s="1349"/>
      <c r="Q20" s="1350"/>
      <c r="R20" s="1042">
        <v>1</v>
      </c>
      <c r="S20" s="1043"/>
      <c r="T20" s="1043"/>
      <c r="U20" s="1044"/>
      <c r="V20" s="1031">
        <v>916</v>
      </c>
      <c r="W20" s="1032"/>
      <c r="X20" s="1032"/>
      <c r="Y20" s="1033"/>
      <c r="Z20" s="1031">
        <f t="shared" si="0"/>
        <v>916</v>
      </c>
      <c r="AA20" s="1032"/>
      <c r="AB20" s="1032"/>
      <c r="AC20" s="1032"/>
      <c r="AD20" s="1032"/>
      <c r="AE20" s="1033"/>
      <c r="AF20" s="754"/>
    </row>
    <row r="21" spans="2:35" ht="19.5" customHeight="1" x14ac:dyDescent="0.35">
      <c r="B21" s="1017"/>
      <c r="C21" s="1013"/>
      <c r="D21" s="1013"/>
      <c r="E21" s="1013"/>
      <c r="F21" s="1013"/>
      <c r="G21" s="1348" t="s">
        <v>285</v>
      </c>
      <c r="H21" s="1349"/>
      <c r="I21" s="1349"/>
      <c r="J21" s="1349"/>
      <c r="K21" s="1349"/>
      <c r="L21" s="1349"/>
      <c r="M21" s="1349"/>
      <c r="N21" s="1349"/>
      <c r="O21" s="1349"/>
      <c r="P21" s="1349"/>
      <c r="Q21" s="1350"/>
      <c r="R21" s="1042">
        <v>1</v>
      </c>
      <c r="S21" s="1043"/>
      <c r="T21" s="1043"/>
      <c r="U21" s="1044"/>
      <c r="V21" s="1282">
        <v>155</v>
      </c>
      <c r="W21" s="1283"/>
      <c r="X21" s="1283"/>
      <c r="Y21" s="1284"/>
      <c r="Z21" s="1031">
        <f t="shared" si="0"/>
        <v>155</v>
      </c>
      <c r="AA21" s="1032"/>
      <c r="AB21" s="1032"/>
      <c r="AC21" s="1032"/>
      <c r="AD21" s="1032"/>
      <c r="AE21" s="1033"/>
      <c r="AF21" s="754"/>
    </row>
    <row r="22" spans="2:35" ht="19.5" customHeight="1" x14ac:dyDescent="0.35">
      <c r="B22" s="1017"/>
      <c r="C22" s="1013"/>
      <c r="D22" s="1013"/>
      <c r="E22" s="1013"/>
      <c r="F22" s="1013"/>
      <c r="G22" s="1348" t="s">
        <v>244</v>
      </c>
      <c r="H22" s="1349"/>
      <c r="I22" s="1349"/>
      <c r="J22" s="1349"/>
      <c r="K22" s="1349"/>
      <c r="L22" s="1349"/>
      <c r="M22" s="1349"/>
      <c r="N22" s="1349"/>
      <c r="O22" s="1349"/>
      <c r="P22" s="1349"/>
      <c r="Q22" s="1350"/>
      <c r="R22" s="1042">
        <v>1</v>
      </c>
      <c r="S22" s="1043"/>
      <c r="T22" s="1043"/>
      <c r="U22" s="1044"/>
      <c r="V22" s="1282">
        <v>1000</v>
      </c>
      <c r="W22" s="1283"/>
      <c r="X22" s="1283"/>
      <c r="Y22" s="1284"/>
      <c r="Z22" s="1031">
        <f t="shared" ref="Z22" si="1">+R22*V22</f>
        <v>1000</v>
      </c>
      <c r="AA22" s="1032"/>
      <c r="AB22" s="1032"/>
      <c r="AC22" s="1032"/>
      <c r="AD22" s="1032"/>
      <c r="AE22" s="1033"/>
      <c r="AF22" s="754"/>
    </row>
    <row r="23" spans="2:35" ht="19.5" customHeight="1" x14ac:dyDescent="0.35">
      <c r="B23" s="1017"/>
      <c r="C23" s="1013"/>
      <c r="D23" s="1013"/>
      <c r="E23" s="1013"/>
      <c r="F23" s="1013"/>
      <c r="G23" s="1348" t="s">
        <v>775</v>
      </c>
      <c r="H23" s="1349"/>
      <c r="I23" s="1349"/>
      <c r="J23" s="1349"/>
      <c r="K23" s="1349"/>
      <c r="L23" s="1349"/>
      <c r="M23" s="1349"/>
      <c r="N23" s="1349"/>
      <c r="O23" s="1349"/>
      <c r="P23" s="1349"/>
      <c r="Q23" s="1350"/>
      <c r="R23" s="1042">
        <v>1</v>
      </c>
      <c r="S23" s="1043"/>
      <c r="T23" s="1043"/>
      <c r="U23" s="1044"/>
      <c r="V23" s="1282">
        <v>1566</v>
      </c>
      <c r="W23" s="1283"/>
      <c r="X23" s="1283"/>
      <c r="Y23" s="1284"/>
      <c r="Z23" s="1031">
        <f t="shared" ref="Z23" si="2">+R23*V23</f>
        <v>1566</v>
      </c>
      <c r="AA23" s="1032"/>
      <c r="AB23" s="1032"/>
      <c r="AC23" s="1032"/>
      <c r="AD23" s="1032"/>
      <c r="AE23" s="1033"/>
      <c r="AF23" s="754"/>
      <c r="AI23" s="702"/>
    </row>
    <row r="24" spans="2:35" ht="19.5" customHeight="1" x14ac:dyDescent="0.35">
      <c r="B24" s="1017"/>
      <c r="C24" s="1013"/>
      <c r="D24" s="1013"/>
      <c r="E24" s="1013"/>
      <c r="F24" s="1013"/>
      <c r="G24" s="1039" t="s">
        <v>272</v>
      </c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042">
        <v>1</v>
      </c>
      <c r="S24" s="1043"/>
      <c r="T24" s="1043"/>
      <c r="U24" s="1044"/>
      <c r="V24" s="1282">
        <v>10859</v>
      </c>
      <c r="W24" s="1283"/>
      <c r="X24" s="1283"/>
      <c r="Y24" s="1284"/>
      <c r="Z24" s="1031">
        <f t="shared" ref="Z24" si="3">+R24*V24</f>
        <v>10859</v>
      </c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3"/>
      <c r="G25" s="1039" t="s">
        <v>751</v>
      </c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042">
        <v>2</v>
      </c>
      <c r="S25" s="1043"/>
      <c r="T25" s="1043"/>
      <c r="U25" s="1044"/>
      <c r="V25" s="1282">
        <v>494</v>
      </c>
      <c r="W25" s="1283"/>
      <c r="X25" s="1283"/>
      <c r="Y25" s="1284"/>
      <c r="Z25" s="1031">
        <f t="shared" ref="Z25" si="4">+R25*V25</f>
        <v>988</v>
      </c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3"/>
      <c r="G26" s="1287"/>
      <c r="H26" s="1288"/>
      <c r="I26" s="1288"/>
      <c r="J26" s="1288"/>
      <c r="K26" s="1288"/>
      <c r="L26" s="1288"/>
      <c r="M26" s="1288"/>
      <c r="N26" s="1288"/>
      <c r="O26" s="1288"/>
      <c r="P26" s="1288"/>
      <c r="Q26" s="1289"/>
      <c r="R26" s="1017"/>
      <c r="S26" s="1013"/>
      <c r="T26" s="1013"/>
      <c r="U26" s="1014"/>
      <c r="V26" s="1147"/>
      <c r="W26" s="1148"/>
      <c r="X26" s="1148"/>
      <c r="Y26" s="1149"/>
      <c r="Z26" s="1022"/>
      <c r="AA26" s="1124"/>
      <c r="AB26" s="1124"/>
      <c r="AC26" s="1124"/>
      <c r="AD26" s="1124"/>
      <c r="AE26" s="1125"/>
    </row>
    <row r="27" spans="2:35" ht="19.5" customHeight="1" x14ac:dyDescent="0.35">
      <c r="B27" s="1140"/>
      <c r="C27" s="1141"/>
      <c r="D27" s="1141"/>
      <c r="E27" s="1141"/>
      <c r="F27" s="1107"/>
      <c r="G27" s="1039"/>
      <c r="H27" s="1093"/>
      <c r="I27" s="1093"/>
      <c r="J27" s="1093"/>
      <c r="K27" s="1093"/>
      <c r="L27" s="1093"/>
      <c r="M27" s="1093"/>
      <c r="N27" s="1093"/>
      <c r="O27" s="1093"/>
      <c r="P27" s="1093"/>
      <c r="Q27" s="1351"/>
      <c r="R27" s="1140"/>
      <c r="S27" s="1141"/>
      <c r="T27" s="1141"/>
      <c r="U27" s="1142"/>
      <c r="V27" s="1245"/>
      <c r="W27" s="1229"/>
      <c r="X27" s="1229"/>
      <c r="Y27" s="1246"/>
      <c r="Z27" s="1022"/>
      <c r="AA27" s="1124"/>
      <c r="AB27" s="1124"/>
      <c r="AC27" s="1124"/>
      <c r="AD27" s="1124"/>
      <c r="AE27" s="1125"/>
    </row>
    <row r="28" spans="2:35" ht="19.5" customHeight="1" x14ac:dyDescent="0.35">
      <c r="B28" s="1017"/>
      <c r="C28" s="1013"/>
      <c r="D28" s="1013"/>
      <c r="E28" s="1013"/>
      <c r="F28" s="1013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017"/>
      <c r="S28" s="1013"/>
      <c r="T28" s="1013"/>
      <c r="U28" s="1014"/>
      <c r="V28" s="1282"/>
      <c r="W28" s="1283"/>
      <c r="X28" s="1283"/>
      <c r="Y28" s="1284"/>
      <c r="Z28" s="1031"/>
      <c r="AA28" s="1032"/>
      <c r="AB28" s="1032"/>
      <c r="AC28" s="1032"/>
      <c r="AD28" s="1032"/>
      <c r="AE28" s="1033"/>
    </row>
    <row r="29" spans="2:35" ht="19.5" customHeight="1" x14ac:dyDescent="0.35">
      <c r="B29" s="1017"/>
      <c r="C29" s="1013"/>
      <c r="D29" s="1013"/>
      <c r="E29" s="1013"/>
      <c r="F29" s="1013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017"/>
      <c r="S29" s="1013"/>
      <c r="T29" s="1013"/>
      <c r="U29" s="1014"/>
      <c r="V29" s="1282"/>
      <c r="W29" s="1283"/>
      <c r="X29" s="1283"/>
      <c r="Y29" s="1284"/>
      <c r="Z29" s="1031"/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3"/>
      <c r="G30" s="1287"/>
      <c r="H30" s="1288"/>
      <c r="I30" s="1288"/>
      <c r="J30" s="1288"/>
      <c r="K30" s="1288"/>
      <c r="L30" s="1288"/>
      <c r="M30" s="1288"/>
      <c r="N30" s="1288"/>
      <c r="O30" s="1288"/>
      <c r="P30" s="1288"/>
      <c r="Q30" s="1289"/>
      <c r="R30" s="1017"/>
      <c r="S30" s="1013"/>
      <c r="T30" s="1013"/>
      <c r="U30" s="1014"/>
      <c r="V30" s="1147"/>
      <c r="W30" s="1148"/>
      <c r="X30" s="1148"/>
      <c r="Y30" s="1149"/>
      <c r="Z30" s="1022"/>
      <c r="AA30" s="1124"/>
      <c r="AB30" s="1124"/>
      <c r="AC30" s="1124"/>
      <c r="AD30" s="1124"/>
      <c r="AE30" s="1125"/>
    </row>
    <row r="31" spans="2:35" x14ac:dyDescent="0.35">
      <c r="B31" s="1017"/>
      <c r="C31" s="1013"/>
      <c r="D31" s="1013"/>
      <c r="E31" s="1013"/>
      <c r="F31" s="1013"/>
      <c r="G31" s="1287"/>
      <c r="H31" s="1288"/>
      <c r="I31" s="1288"/>
      <c r="J31" s="1288"/>
      <c r="K31" s="1288"/>
      <c r="L31" s="1288"/>
      <c r="M31" s="1288"/>
      <c r="N31" s="1288"/>
      <c r="O31" s="1288"/>
      <c r="P31" s="1288"/>
      <c r="Q31" s="1289"/>
      <c r="R31" s="1017"/>
      <c r="S31" s="1013"/>
      <c r="T31" s="1013"/>
      <c r="U31" s="1014"/>
      <c r="V31" s="1147"/>
      <c r="W31" s="1148"/>
      <c r="X31" s="1148"/>
      <c r="Y31" s="1149"/>
      <c r="Z31" s="1022"/>
      <c r="AA31" s="1124"/>
      <c r="AB31" s="1124"/>
      <c r="AC31" s="1124"/>
      <c r="AD31" s="1124"/>
      <c r="AE31" s="1125"/>
    </row>
    <row r="32" spans="2:35" x14ac:dyDescent="0.35">
      <c r="B32" s="1140"/>
      <c r="C32" s="1141"/>
      <c r="D32" s="1141"/>
      <c r="E32" s="1141"/>
      <c r="F32" s="1107"/>
      <c r="G32" s="1039"/>
      <c r="H32" s="1093"/>
      <c r="I32" s="1093"/>
      <c r="J32" s="1093"/>
      <c r="K32" s="1093"/>
      <c r="L32" s="1093"/>
      <c r="M32" s="1093"/>
      <c r="N32" s="1093"/>
      <c r="O32" s="1093"/>
      <c r="P32" s="1093"/>
      <c r="Q32" s="1351"/>
      <c r="R32" s="1140"/>
      <c r="S32" s="1141"/>
      <c r="T32" s="1141"/>
      <c r="U32" s="1142"/>
      <c r="V32" s="1245"/>
      <c r="W32" s="1229"/>
      <c r="X32" s="1229"/>
      <c r="Y32" s="1246"/>
      <c r="Z32" s="1022"/>
      <c r="AA32" s="1124"/>
      <c r="AB32" s="1124"/>
      <c r="AC32" s="1124"/>
      <c r="AD32" s="1124"/>
      <c r="AE32" s="1125"/>
    </row>
    <row r="33" spans="2:31" ht="22.5" customHeight="1" x14ac:dyDescent="0.35">
      <c r="B33" s="1017"/>
      <c r="C33" s="1013"/>
      <c r="D33" s="1013"/>
      <c r="E33" s="1013"/>
      <c r="F33" s="1013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017"/>
      <c r="S33" s="1013"/>
      <c r="T33" s="1013"/>
      <c r="U33" s="1014"/>
      <c r="V33" s="1282"/>
      <c r="W33" s="1283"/>
      <c r="X33" s="1283"/>
      <c r="Y33" s="1284"/>
      <c r="Z33" s="1031"/>
      <c r="AA33" s="1032"/>
      <c r="AB33" s="1032"/>
      <c r="AC33" s="1032"/>
      <c r="AD33" s="1032"/>
      <c r="AE33" s="1033"/>
    </row>
    <row r="34" spans="2:31" x14ac:dyDescent="0.35">
      <c r="B34" s="1017"/>
      <c r="C34" s="1013"/>
      <c r="D34" s="1013"/>
      <c r="E34" s="1013"/>
      <c r="F34" s="1013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017"/>
      <c r="S34" s="1013"/>
      <c r="T34" s="1013"/>
      <c r="U34" s="1014"/>
      <c r="V34" s="1282"/>
      <c r="W34" s="1283"/>
      <c r="X34" s="1283"/>
      <c r="Y34" s="1284"/>
      <c r="Z34" s="1031"/>
      <c r="AA34" s="1032"/>
      <c r="AB34" s="1032"/>
      <c r="AC34" s="1032"/>
      <c r="AD34" s="1032"/>
      <c r="AE34" s="1033"/>
    </row>
    <row r="35" spans="2:31" x14ac:dyDescent="0.35">
      <c r="B35" s="1017"/>
      <c r="C35" s="1013"/>
      <c r="D35" s="1013"/>
      <c r="E35" s="1013"/>
      <c r="F35" s="1013"/>
      <c r="G35" s="1287"/>
      <c r="H35" s="1288"/>
      <c r="I35" s="1288"/>
      <c r="J35" s="1288"/>
      <c r="K35" s="1288"/>
      <c r="L35" s="1288"/>
      <c r="M35" s="1288"/>
      <c r="N35" s="1288"/>
      <c r="O35" s="1288"/>
      <c r="P35" s="1288"/>
      <c r="Q35" s="1289"/>
      <c r="R35" s="1017"/>
      <c r="S35" s="1013"/>
      <c r="T35" s="1013"/>
      <c r="U35" s="1014"/>
      <c r="V35" s="1147"/>
      <c r="W35" s="1148"/>
      <c r="X35" s="1148"/>
      <c r="Y35" s="1149"/>
      <c r="Z35" s="1022"/>
      <c r="AA35" s="1124"/>
      <c r="AB35" s="1124"/>
      <c r="AC35" s="1124"/>
      <c r="AD35" s="1124"/>
      <c r="AE35" s="1125"/>
    </row>
    <row r="36" spans="2:31" x14ac:dyDescent="0.35">
      <c r="B36" s="1140"/>
      <c r="C36" s="1141"/>
      <c r="D36" s="1141"/>
      <c r="E36" s="1141"/>
      <c r="F36" s="1107"/>
      <c r="G36" s="1039"/>
      <c r="H36" s="1093"/>
      <c r="I36" s="1093"/>
      <c r="J36" s="1093"/>
      <c r="K36" s="1093"/>
      <c r="L36" s="1093"/>
      <c r="M36" s="1093"/>
      <c r="N36" s="1093"/>
      <c r="O36" s="1093"/>
      <c r="P36" s="1093"/>
      <c r="Q36" s="1351"/>
      <c r="R36" s="1334"/>
      <c r="S36" s="1144"/>
      <c r="T36" s="1144"/>
      <c r="U36" s="1335"/>
      <c r="V36" s="1245"/>
      <c r="W36" s="1229"/>
      <c r="X36" s="1229"/>
      <c r="Y36" s="1246"/>
      <c r="Z36" s="1022"/>
      <c r="AA36" s="1124"/>
      <c r="AB36" s="1124"/>
      <c r="AC36" s="1124"/>
      <c r="AD36" s="1124"/>
      <c r="AE36" s="1125"/>
    </row>
    <row r="37" spans="2:31" x14ac:dyDescent="0.35">
      <c r="B37" s="1017"/>
      <c r="C37" s="1013"/>
      <c r="D37" s="1013"/>
      <c r="E37" s="1013"/>
      <c r="F37" s="1013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017"/>
      <c r="S37" s="1013"/>
      <c r="T37" s="1013"/>
      <c r="U37" s="1014"/>
      <c r="V37" s="1282"/>
      <c r="W37" s="1283"/>
      <c r="X37" s="1283"/>
      <c r="Y37" s="1284"/>
      <c r="Z37" s="1031"/>
      <c r="AA37" s="1032"/>
      <c r="AB37" s="1032"/>
      <c r="AC37" s="1032"/>
      <c r="AD37" s="1032"/>
      <c r="AE37" s="1033"/>
    </row>
    <row r="38" spans="2:31" x14ac:dyDescent="0.35">
      <c r="B38" s="1017"/>
      <c r="C38" s="1013"/>
      <c r="D38" s="1013"/>
      <c r="E38" s="1013"/>
      <c r="F38" s="1013"/>
      <c r="G38" s="1287"/>
      <c r="H38" s="1288"/>
      <c r="I38" s="1288"/>
      <c r="J38" s="1288"/>
      <c r="K38" s="1288"/>
      <c r="L38" s="1288"/>
      <c r="M38" s="1288"/>
      <c r="N38" s="1288"/>
      <c r="O38" s="1288"/>
      <c r="P38" s="1288"/>
      <c r="Q38" s="1289"/>
      <c r="R38" s="1017"/>
      <c r="S38" s="1013"/>
      <c r="T38" s="1013"/>
      <c r="U38" s="1014"/>
      <c r="V38" s="1147"/>
      <c r="W38" s="1148"/>
      <c r="X38" s="1148"/>
      <c r="Y38" s="1149"/>
      <c r="Z38" s="1022"/>
      <c r="AA38" s="1124"/>
      <c r="AB38" s="1124"/>
      <c r="AC38" s="1124"/>
      <c r="AD38" s="1124"/>
      <c r="AE38" s="1125"/>
    </row>
    <row r="39" spans="2:31" x14ac:dyDescent="0.35">
      <c r="B39" s="1140"/>
      <c r="C39" s="1141"/>
      <c r="D39" s="1141"/>
      <c r="E39" s="1141"/>
      <c r="F39" s="1107"/>
      <c r="G39" s="1039"/>
      <c r="H39" s="1093"/>
      <c r="I39" s="1093"/>
      <c r="J39" s="1093"/>
      <c r="K39" s="1093"/>
      <c r="L39" s="1093"/>
      <c r="M39" s="1093"/>
      <c r="N39" s="1093"/>
      <c r="O39" s="1093"/>
      <c r="P39" s="1093"/>
      <c r="Q39" s="1351"/>
      <c r="R39" s="1334"/>
      <c r="S39" s="1144"/>
      <c r="T39" s="1144"/>
      <c r="U39" s="1335"/>
      <c r="V39" s="1245"/>
      <c r="W39" s="1229"/>
      <c r="X39" s="1229"/>
      <c r="Y39" s="1246"/>
      <c r="Z39" s="1022"/>
      <c r="AA39" s="1124"/>
      <c r="AB39" s="1124"/>
      <c r="AC39" s="1124"/>
      <c r="AD39" s="1124"/>
      <c r="AE39" s="1125"/>
    </row>
    <row r="40" spans="2:31" x14ac:dyDescent="0.35">
      <c r="B40" s="1017"/>
      <c r="C40" s="1013"/>
      <c r="D40" s="1013"/>
      <c r="E40" s="1013"/>
      <c r="F40" s="1013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017"/>
      <c r="S40" s="1013"/>
      <c r="T40" s="1013"/>
      <c r="U40" s="1014"/>
      <c r="V40" s="1282"/>
      <c r="W40" s="1283"/>
      <c r="X40" s="1283"/>
      <c r="Y40" s="1284"/>
      <c r="Z40" s="1031"/>
      <c r="AA40" s="1032"/>
      <c r="AB40" s="1032"/>
      <c r="AC40" s="1032"/>
      <c r="AD40" s="1032"/>
      <c r="AE40" s="1033"/>
    </row>
    <row r="41" spans="2:31" x14ac:dyDescent="0.35">
      <c r="B41" s="1017"/>
      <c r="C41" s="1013"/>
      <c r="D41" s="1013"/>
      <c r="E41" s="1013"/>
      <c r="F41" s="1013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017"/>
      <c r="S41" s="1013"/>
      <c r="T41" s="1013"/>
      <c r="U41" s="1014"/>
      <c r="V41" s="1282"/>
      <c r="W41" s="1283"/>
      <c r="X41" s="1283"/>
      <c r="Y41" s="1284"/>
      <c r="Z41" s="1031"/>
      <c r="AA41" s="1032"/>
      <c r="AB41" s="1032"/>
      <c r="AC41" s="1032"/>
      <c r="AD41" s="1032"/>
      <c r="AE41" s="1033"/>
    </row>
    <row r="42" spans="2:3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334"/>
      <c r="S42" s="1144"/>
      <c r="T42" s="1144"/>
      <c r="U42" s="1335"/>
      <c r="V42" s="1245"/>
      <c r="W42" s="1229"/>
      <c r="X42" s="1229"/>
      <c r="Y42" s="1246"/>
      <c r="Z42" s="1022"/>
      <c r="AA42" s="1124"/>
      <c r="AB42" s="1124"/>
      <c r="AC42" s="1124"/>
      <c r="AD42" s="1124"/>
      <c r="AE42" s="1125"/>
    </row>
    <row r="43" spans="2:31" ht="16" thickBot="1" x14ac:dyDescent="0.4">
      <c r="B43" s="1156"/>
      <c r="C43" s="1157"/>
      <c r="D43" s="1157"/>
      <c r="E43" s="1157"/>
      <c r="F43" s="1011"/>
      <c r="G43" s="1156"/>
      <c r="H43" s="1157"/>
      <c r="I43" s="1157"/>
      <c r="J43" s="1157"/>
      <c r="K43" s="1157"/>
      <c r="L43" s="1157"/>
      <c r="M43" s="1157"/>
      <c r="N43" s="1157"/>
      <c r="O43" s="1157"/>
      <c r="P43" s="1157"/>
      <c r="Q43" s="1158"/>
      <c r="R43" s="1338"/>
      <c r="S43" s="1160"/>
      <c r="T43" s="1160"/>
      <c r="U43" s="1339"/>
      <c r="V43" s="1343"/>
      <c r="W43" s="1224"/>
      <c r="X43" s="1224"/>
      <c r="Y43" s="1344"/>
      <c r="Z43" s="1234"/>
      <c r="AA43" s="1163"/>
      <c r="AB43" s="1163"/>
      <c r="AC43" s="1163"/>
      <c r="AD43" s="1163"/>
      <c r="AE43" s="1164"/>
    </row>
    <row r="44" spans="2:31" ht="16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338"/>
      <c r="S44" s="1160"/>
      <c r="T44" s="1160"/>
      <c r="U44" s="1339"/>
      <c r="V44" s="1343"/>
      <c r="W44" s="1224"/>
      <c r="X44" s="1224"/>
      <c r="Y44" s="1344"/>
      <c r="Z44" s="1234"/>
      <c r="AA44" s="1163"/>
      <c r="AB44" s="1163"/>
      <c r="AC44" s="1163"/>
      <c r="AD44" s="1163"/>
      <c r="AE44" s="1164"/>
    </row>
    <row r="45" spans="2:31" ht="16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338"/>
      <c r="S45" s="1160"/>
      <c r="T45" s="1160"/>
      <c r="U45" s="1339"/>
      <c r="V45" s="1343"/>
      <c r="W45" s="1224"/>
      <c r="X45" s="1224"/>
      <c r="Y45" s="1344"/>
      <c r="Z45" s="1234"/>
      <c r="AA45" s="1163"/>
      <c r="AB45" s="1163"/>
      <c r="AC45" s="1163"/>
      <c r="AD45" s="1163"/>
      <c r="AE45" s="1164"/>
    </row>
    <row r="46" spans="2:31" ht="16" thickBot="1" x14ac:dyDescent="0.4">
      <c r="B46" s="1156"/>
      <c r="C46" s="1157"/>
      <c r="D46" s="1157"/>
      <c r="E46" s="1157"/>
      <c r="F46" s="1011"/>
      <c r="G46" s="1156"/>
      <c r="H46" s="1157"/>
      <c r="I46" s="1157"/>
      <c r="J46" s="1157"/>
      <c r="K46" s="1157"/>
      <c r="L46" s="1157"/>
      <c r="M46" s="1157"/>
      <c r="N46" s="1157"/>
      <c r="O46" s="1157"/>
      <c r="P46" s="1157"/>
      <c r="Q46" s="1158"/>
      <c r="R46" s="1338"/>
      <c r="S46" s="1160"/>
      <c r="T46" s="1160"/>
      <c r="U46" s="1339"/>
      <c r="V46" s="1343"/>
      <c r="W46" s="1224"/>
      <c r="X46" s="1224"/>
      <c r="Y46" s="1344"/>
      <c r="Z46" s="1234"/>
      <c r="AA46" s="1163"/>
      <c r="AB46" s="1163"/>
      <c r="AC46" s="1163"/>
      <c r="AD46" s="1163"/>
      <c r="AE46" s="1164"/>
    </row>
    <row r="47" spans="2:31" ht="16" thickBot="1" x14ac:dyDescent="0.4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8"/>
      <c r="X47" s="8"/>
      <c r="Y47" s="8"/>
      <c r="Z47" s="1003">
        <f>SUM(Z18:AE46)</f>
        <v>20310</v>
      </c>
      <c r="AA47" s="1004"/>
      <c r="AB47" s="1004"/>
      <c r="AC47" s="1004"/>
      <c r="AD47" s="1004"/>
      <c r="AE47" s="1005"/>
    </row>
    <row r="48" spans="2:31" x14ac:dyDescent="0.35"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9" t="s">
        <v>17</v>
      </c>
      <c r="C49" s="4"/>
      <c r="D49" s="4"/>
      <c r="E49" s="1006" t="s">
        <v>0</v>
      </c>
      <c r="F49" s="1006"/>
      <c r="G49" s="1006"/>
      <c r="H49" s="1006"/>
      <c r="I49" s="1006"/>
      <c r="J49" s="1006"/>
      <c r="K49" s="1006"/>
      <c r="L49" s="1006"/>
      <c r="M49" s="1006"/>
      <c r="N49" s="1006"/>
      <c r="O49" s="1006"/>
      <c r="P49" s="1006"/>
      <c r="Q49" s="1155" t="s">
        <v>18</v>
      </c>
      <c r="R49" s="1155"/>
      <c r="S49" s="1155"/>
      <c r="T49" s="1006"/>
      <c r="U49" s="1006"/>
      <c r="V49" s="1006"/>
      <c r="W49" s="1006"/>
      <c r="X49" s="1006"/>
      <c r="Y49" s="1006"/>
      <c r="Z49" s="1006"/>
      <c r="AA49" s="1006"/>
      <c r="AB49" s="1006"/>
      <c r="AC49" s="1006"/>
      <c r="AD49" s="1006"/>
      <c r="AE49" s="6"/>
    </row>
    <row r="50" spans="2:31" x14ac:dyDescent="0.35">
      <c r="B50" s="3"/>
      <c r="C50" s="4"/>
      <c r="D50" s="4"/>
      <c r="E50" s="1007" t="s">
        <v>19</v>
      </c>
      <c r="F50" s="1007"/>
      <c r="G50" s="1007"/>
      <c r="H50" s="1007"/>
      <c r="I50" s="1007"/>
      <c r="J50" s="1007"/>
      <c r="K50" s="1007"/>
      <c r="L50" s="1007"/>
      <c r="M50" s="1007"/>
      <c r="N50" s="1007"/>
      <c r="O50" s="1007"/>
      <c r="P50" s="1007"/>
      <c r="Q50" s="4"/>
      <c r="R50" s="4"/>
      <c r="S50" s="4"/>
      <c r="T50" s="141" t="s">
        <v>28</v>
      </c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68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E49:P49"/>
    <mergeCell ref="Q49:S49"/>
    <mergeCell ref="T49:AD49"/>
    <mergeCell ref="E50:P50"/>
    <mergeCell ref="B46:F46"/>
    <mergeCell ref="G46:Q46"/>
    <mergeCell ref="R46:U46"/>
    <mergeCell ref="V46:Y46"/>
    <mergeCell ref="Z46:AE46"/>
    <mergeCell ref="Z47:AE47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1"/>
  <sheetViews>
    <sheetView topLeftCell="A2" workbookViewId="0">
      <selection activeCell="B2" sqref="B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81"/>
      <c r="G2" s="781"/>
      <c r="H2" s="781"/>
      <c r="I2" s="78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79"/>
      <c r="C3" s="780"/>
      <c r="D3" s="780"/>
      <c r="E3" s="78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82"/>
      <c r="Z3" s="782"/>
      <c r="AA3" s="782"/>
      <c r="AB3" s="26"/>
      <c r="AC3" s="26"/>
      <c r="AD3" s="26"/>
      <c r="AE3" s="31"/>
    </row>
    <row r="4" spans="2:33" s="4" customFormat="1" x14ac:dyDescent="0.35">
      <c r="B4" s="779"/>
      <c r="C4" s="780"/>
      <c r="D4" s="780"/>
      <c r="E4" s="78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82"/>
      <c r="Z4" s="782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791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9</v>
      </c>
      <c r="AC8" s="15">
        <v>1</v>
      </c>
      <c r="AD8" s="15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9.5" customHeight="1" x14ac:dyDescent="0.35">
      <c r="B18" s="1017"/>
      <c r="C18" s="1013"/>
      <c r="D18" s="1013"/>
      <c r="E18" s="1013"/>
      <c r="F18" s="1013"/>
      <c r="G18" s="1036" t="s">
        <v>323</v>
      </c>
      <c r="H18" s="1037"/>
      <c r="I18" s="1037"/>
      <c r="J18" s="1037"/>
      <c r="K18" s="1037"/>
      <c r="L18" s="1037"/>
      <c r="M18" s="1037"/>
      <c r="N18" s="1037"/>
      <c r="O18" s="1037"/>
      <c r="P18" s="1037"/>
      <c r="Q18" s="1038"/>
      <c r="R18" s="1017">
        <v>2</v>
      </c>
      <c r="S18" s="1013"/>
      <c r="T18" s="1013"/>
      <c r="U18" s="1014"/>
      <c r="V18" s="1022">
        <v>9587</v>
      </c>
      <c r="W18" s="1023"/>
      <c r="X18" s="1023"/>
      <c r="Y18" s="1024"/>
      <c r="Z18" s="1031">
        <f t="shared" ref="Z18" si="0">+R18*V18</f>
        <v>19174</v>
      </c>
      <c r="AA18" s="1032"/>
      <c r="AB18" s="1032"/>
      <c r="AC18" s="1032"/>
      <c r="AD18" s="1032"/>
      <c r="AE18" s="1033"/>
      <c r="AF18" s="754"/>
    </row>
    <row r="19" spans="2:35" ht="19.5" customHeight="1" x14ac:dyDescent="0.35">
      <c r="B19" s="1017"/>
      <c r="C19" s="1013"/>
      <c r="D19" s="1013"/>
      <c r="E19" s="1013"/>
      <c r="F19" s="1013"/>
      <c r="G19" s="1039"/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042"/>
      <c r="S19" s="1043"/>
      <c r="T19" s="1043"/>
      <c r="U19" s="1044"/>
      <c r="V19" s="1282"/>
      <c r="W19" s="1283"/>
      <c r="X19" s="1283"/>
      <c r="Y19" s="1284"/>
      <c r="Z19" s="1031"/>
      <c r="AA19" s="1032"/>
      <c r="AB19" s="1032"/>
      <c r="AC19" s="1032"/>
      <c r="AD19" s="1032"/>
      <c r="AE19" s="1033"/>
      <c r="AF19" s="754"/>
    </row>
    <row r="20" spans="2:35" ht="19.5" customHeight="1" x14ac:dyDescent="0.35">
      <c r="B20" s="1017"/>
      <c r="C20" s="1013"/>
      <c r="D20" s="1013"/>
      <c r="E20" s="1013"/>
      <c r="F20" s="1013"/>
      <c r="G20" s="1348"/>
      <c r="H20" s="1349"/>
      <c r="I20" s="1349"/>
      <c r="J20" s="1349"/>
      <c r="K20" s="1349"/>
      <c r="L20" s="1349"/>
      <c r="M20" s="1349"/>
      <c r="N20" s="1349"/>
      <c r="O20" s="1349"/>
      <c r="P20" s="1349"/>
      <c r="Q20" s="1350"/>
      <c r="R20" s="1042"/>
      <c r="S20" s="1043"/>
      <c r="T20" s="1043"/>
      <c r="U20" s="1044"/>
      <c r="V20" s="1031"/>
      <c r="W20" s="1032"/>
      <c r="X20" s="1032"/>
      <c r="Y20" s="1033"/>
      <c r="Z20" s="1031"/>
      <c r="AA20" s="1032"/>
      <c r="AB20" s="1032"/>
      <c r="AC20" s="1032"/>
      <c r="AD20" s="1032"/>
      <c r="AE20" s="1033"/>
      <c r="AF20" s="754"/>
    </row>
    <row r="21" spans="2:35" ht="19.5" customHeight="1" x14ac:dyDescent="0.35">
      <c r="B21" s="1017"/>
      <c r="C21" s="1013"/>
      <c r="D21" s="1013"/>
      <c r="E21" s="1013"/>
      <c r="F21" s="1013"/>
      <c r="G21" s="1348"/>
      <c r="H21" s="1349"/>
      <c r="I21" s="1349"/>
      <c r="J21" s="1349"/>
      <c r="K21" s="1349"/>
      <c r="L21" s="1349"/>
      <c r="M21" s="1349"/>
      <c r="N21" s="1349"/>
      <c r="O21" s="1349"/>
      <c r="P21" s="1349"/>
      <c r="Q21" s="1350"/>
      <c r="R21" s="1042"/>
      <c r="S21" s="1043"/>
      <c r="T21" s="1043"/>
      <c r="U21" s="1044"/>
      <c r="V21" s="1282"/>
      <c r="W21" s="1283"/>
      <c r="X21" s="1283"/>
      <c r="Y21" s="1284"/>
      <c r="Z21" s="1031"/>
      <c r="AA21" s="1032"/>
      <c r="AB21" s="1032"/>
      <c r="AC21" s="1032"/>
      <c r="AD21" s="1032"/>
      <c r="AE21" s="1033"/>
      <c r="AF21" s="754"/>
    </row>
    <row r="22" spans="2:35" ht="19.5" customHeight="1" x14ac:dyDescent="0.35">
      <c r="B22" s="1017"/>
      <c r="C22" s="1013"/>
      <c r="D22" s="1013"/>
      <c r="E22" s="1013"/>
      <c r="F22" s="1013"/>
      <c r="G22" s="1348"/>
      <c r="H22" s="1349"/>
      <c r="I22" s="1349"/>
      <c r="J22" s="1349"/>
      <c r="K22" s="1349"/>
      <c r="L22" s="1349"/>
      <c r="M22" s="1349"/>
      <c r="N22" s="1349"/>
      <c r="O22" s="1349"/>
      <c r="P22" s="1349"/>
      <c r="Q22" s="1350"/>
      <c r="R22" s="1042"/>
      <c r="S22" s="1043"/>
      <c r="T22" s="1043"/>
      <c r="U22" s="1044"/>
      <c r="V22" s="1282"/>
      <c r="W22" s="1283"/>
      <c r="X22" s="1283"/>
      <c r="Y22" s="1284"/>
      <c r="Z22" s="1031"/>
      <c r="AA22" s="1032"/>
      <c r="AB22" s="1032"/>
      <c r="AC22" s="1032"/>
      <c r="AD22" s="1032"/>
      <c r="AE22" s="1033"/>
      <c r="AF22" s="754"/>
    </row>
    <row r="23" spans="2:35" ht="19.5" customHeight="1" x14ac:dyDescent="0.35">
      <c r="B23" s="1017"/>
      <c r="C23" s="1013"/>
      <c r="D23" s="1013"/>
      <c r="E23" s="1013"/>
      <c r="F23" s="1013"/>
      <c r="G23" s="1348"/>
      <c r="H23" s="1349"/>
      <c r="I23" s="1349"/>
      <c r="J23" s="1349"/>
      <c r="K23" s="1349"/>
      <c r="L23" s="1349"/>
      <c r="M23" s="1349"/>
      <c r="N23" s="1349"/>
      <c r="O23" s="1349"/>
      <c r="P23" s="1349"/>
      <c r="Q23" s="1350"/>
      <c r="R23" s="1042"/>
      <c r="S23" s="1043"/>
      <c r="T23" s="1043"/>
      <c r="U23" s="1044"/>
      <c r="V23" s="1282"/>
      <c r="W23" s="1283"/>
      <c r="X23" s="1283"/>
      <c r="Y23" s="1284"/>
      <c r="Z23" s="1031"/>
      <c r="AA23" s="1032"/>
      <c r="AB23" s="1032"/>
      <c r="AC23" s="1032"/>
      <c r="AD23" s="1032"/>
      <c r="AE23" s="1033"/>
      <c r="AF23" s="754"/>
      <c r="AI23" s="702"/>
    </row>
    <row r="24" spans="2:35" ht="19.5" customHeight="1" x14ac:dyDescent="0.35">
      <c r="B24" s="1017"/>
      <c r="C24" s="1013"/>
      <c r="D24" s="1013"/>
      <c r="E24" s="1013"/>
      <c r="F24" s="1013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042"/>
      <c r="S24" s="1043"/>
      <c r="T24" s="1043"/>
      <c r="U24" s="1044"/>
      <c r="V24" s="1282"/>
      <c r="W24" s="1283"/>
      <c r="X24" s="1283"/>
      <c r="Y24" s="1284"/>
      <c r="Z24" s="1031"/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3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042"/>
      <c r="S25" s="1043"/>
      <c r="T25" s="1043"/>
      <c r="U25" s="1044"/>
      <c r="V25" s="1282"/>
      <c r="W25" s="1283"/>
      <c r="X25" s="1283"/>
      <c r="Y25" s="1284"/>
      <c r="Z25" s="1031"/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3"/>
      <c r="G26" s="1287"/>
      <c r="H26" s="1288"/>
      <c r="I26" s="1288"/>
      <c r="J26" s="1288"/>
      <c r="K26" s="1288"/>
      <c r="L26" s="1288"/>
      <c r="M26" s="1288"/>
      <c r="N26" s="1288"/>
      <c r="O26" s="1288"/>
      <c r="P26" s="1288"/>
      <c r="Q26" s="1289"/>
      <c r="R26" s="1017"/>
      <c r="S26" s="1013"/>
      <c r="T26" s="1013"/>
      <c r="U26" s="1014"/>
      <c r="V26" s="1147"/>
      <c r="W26" s="1148"/>
      <c r="X26" s="1148"/>
      <c r="Y26" s="1149"/>
      <c r="Z26" s="1022"/>
      <c r="AA26" s="1124"/>
      <c r="AB26" s="1124"/>
      <c r="AC26" s="1124"/>
      <c r="AD26" s="1124"/>
      <c r="AE26" s="1125"/>
    </row>
    <row r="27" spans="2:35" ht="19.5" customHeight="1" x14ac:dyDescent="0.35">
      <c r="B27" s="1140"/>
      <c r="C27" s="1141"/>
      <c r="D27" s="1141"/>
      <c r="E27" s="1141"/>
      <c r="F27" s="1107"/>
      <c r="G27" s="1039"/>
      <c r="H27" s="1093"/>
      <c r="I27" s="1093"/>
      <c r="J27" s="1093"/>
      <c r="K27" s="1093"/>
      <c r="L27" s="1093"/>
      <c r="M27" s="1093"/>
      <c r="N27" s="1093"/>
      <c r="O27" s="1093"/>
      <c r="P27" s="1093"/>
      <c r="Q27" s="1351"/>
      <c r="R27" s="1140"/>
      <c r="S27" s="1141"/>
      <c r="T27" s="1141"/>
      <c r="U27" s="1142"/>
      <c r="V27" s="1245"/>
      <c r="W27" s="1229"/>
      <c r="X27" s="1229"/>
      <c r="Y27" s="1246"/>
      <c r="Z27" s="1022"/>
      <c r="AA27" s="1124"/>
      <c r="AB27" s="1124"/>
      <c r="AC27" s="1124"/>
      <c r="AD27" s="1124"/>
      <c r="AE27" s="1125"/>
    </row>
    <row r="28" spans="2:35" ht="19.5" customHeight="1" x14ac:dyDescent="0.35">
      <c r="B28" s="1017"/>
      <c r="C28" s="1013"/>
      <c r="D28" s="1013"/>
      <c r="E28" s="1013"/>
      <c r="F28" s="1013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017"/>
      <c r="S28" s="1013"/>
      <c r="T28" s="1013"/>
      <c r="U28" s="1014"/>
      <c r="V28" s="1282"/>
      <c r="W28" s="1283"/>
      <c r="X28" s="1283"/>
      <c r="Y28" s="1284"/>
      <c r="Z28" s="1031"/>
      <c r="AA28" s="1032"/>
      <c r="AB28" s="1032"/>
      <c r="AC28" s="1032"/>
      <c r="AD28" s="1032"/>
      <c r="AE28" s="1033"/>
    </row>
    <row r="29" spans="2:35" ht="19.5" customHeight="1" x14ac:dyDescent="0.35">
      <c r="B29" s="1017"/>
      <c r="C29" s="1013"/>
      <c r="D29" s="1013"/>
      <c r="E29" s="1013"/>
      <c r="F29" s="1013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017"/>
      <c r="S29" s="1013"/>
      <c r="T29" s="1013"/>
      <c r="U29" s="1014"/>
      <c r="V29" s="1282"/>
      <c r="W29" s="1283"/>
      <c r="X29" s="1283"/>
      <c r="Y29" s="1284"/>
      <c r="Z29" s="1031"/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3"/>
      <c r="G30" s="1287"/>
      <c r="H30" s="1288"/>
      <c r="I30" s="1288"/>
      <c r="J30" s="1288"/>
      <c r="K30" s="1288"/>
      <c r="L30" s="1288"/>
      <c r="M30" s="1288"/>
      <c r="N30" s="1288"/>
      <c r="O30" s="1288"/>
      <c r="P30" s="1288"/>
      <c r="Q30" s="1289"/>
      <c r="R30" s="1017"/>
      <c r="S30" s="1013"/>
      <c r="T30" s="1013"/>
      <c r="U30" s="1014"/>
      <c r="V30" s="1147"/>
      <c r="W30" s="1148"/>
      <c r="X30" s="1148"/>
      <c r="Y30" s="1149"/>
      <c r="Z30" s="1022"/>
      <c r="AA30" s="1124"/>
      <c r="AB30" s="1124"/>
      <c r="AC30" s="1124"/>
      <c r="AD30" s="1124"/>
      <c r="AE30" s="1125"/>
    </row>
    <row r="31" spans="2:35" x14ac:dyDescent="0.35">
      <c r="B31" s="1017"/>
      <c r="C31" s="1013"/>
      <c r="D31" s="1013"/>
      <c r="E31" s="1013"/>
      <c r="F31" s="1013"/>
      <c r="G31" s="1287"/>
      <c r="H31" s="1288"/>
      <c r="I31" s="1288"/>
      <c r="J31" s="1288"/>
      <c r="K31" s="1288"/>
      <c r="L31" s="1288"/>
      <c r="M31" s="1288"/>
      <c r="N31" s="1288"/>
      <c r="O31" s="1288"/>
      <c r="P31" s="1288"/>
      <c r="Q31" s="1289"/>
      <c r="R31" s="1017"/>
      <c r="S31" s="1013"/>
      <c r="T31" s="1013"/>
      <c r="U31" s="1014"/>
      <c r="V31" s="1147"/>
      <c r="W31" s="1148"/>
      <c r="X31" s="1148"/>
      <c r="Y31" s="1149"/>
      <c r="Z31" s="1022"/>
      <c r="AA31" s="1124"/>
      <c r="AB31" s="1124"/>
      <c r="AC31" s="1124"/>
      <c r="AD31" s="1124"/>
      <c r="AE31" s="1125"/>
    </row>
    <row r="32" spans="2:35" x14ac:dyDescent="0.35">
      <c r="B32" s="1140"/>
      <c r="C32" s="1141"/>
      <c r="D32" s="1141"/>
      <c r="E32" s="1141"/>
      <c r="F32" s="1107"/>
      <c r="G32" s="1039"/>
      <c r="H32" s="1093"/>
      <c r="I32" s="1093"/>
      <c r="J32" s="1093"/>
      <c r="K32" s="1093"/>
      <c r="L32" s="1093"/>
      <c r="M32" s="1093"/>
      <c r="N32" s="1093"/>
      <c r="O32" s="1093"/>
      <c r="P32" s="1093"/>
      <c r="Q32" s="1351"/>
      <c r="R32" s="1140"/>
      <c r="S32" s="1141"/>
      <c r="T32" s="1141"/>
      <c r="U32" s="1142"/>
      <c r="V32" s="1245"/>
      <c r="W32" s="1229"/>
      <c r="X32" s="1229"/>
      <c r="Y32" s="1246"/>
      <c r="Z32" s="1022"/>
      <c r="AA32" s="1124"/>
      <c r="AB32" s="1124"/>
      <c r="AC32" s="1124"/>
      <c r="AD32" s="1124"/>
      <c r="AE32" s="1125"/>
    </row>
    <row r="33" spans="2:31" ht="22.5" customHeight="1" x14ac:dyDescent="0.35">
      <c r="B33" s="1017"/>
      <c r="C33" s="1013"/>
      <c r="D33" s="1013"/>
      <c r="E33" s="1013"/>
      <c r="F33" s="1013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017"/>
      <c r="S33" s="1013"/>
      <c r="T33" s="1013"/>
      <c r="U33" s="1014"/>
      <c r="V33" s="1282"/>
      <c r="W33" s="1283"/>
      <c r="X33" s="1283"/>
      <c r="Y33" s="1284"/>
      <c r="Z33" s="1031"/>
      <c r="AA33" s="1032"/>
      <c r="AB33" s="1032"/>
      <c r="AC33" s="1032"/>
      <c r="AD33" s="1032"/>
      <c r="AE33" s="1033"/>
    </row>
    <row r="34" spans="2:31" x14ac:dyDescent="0.35">
      <c r="B34" s="1017"/>
      <c r="C34" s="1013"/>
      <c r="D34" s="1013"/>
      <c r="E34" s="1013"/>
      <c r="F34" s="1013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017"/>
      <c r="S34" s="1013"/>
      <c r="T34" s="1013"/>
      <c r="U34" s="1014"/>
      <c r="V34" s="1282"/>
      <c r="W34" s="1283"/>
      <c r="X34" s="1283"/>
      <c r="Y34" s="1284"/>
      <c r="Z34" s="1031"/>
      <c r="AA34" s="1032"/>
      <c r="AB34" s="1032"/>
      <c r="AC34" s="1032"/>
      <c r="AD34" s="1032"/>
      <c r="AE34" s="1033"/>
    </row>
    <row r="35" spans="2:31" x14ac:dyDescent="0.35">
      <c r="B35" s="1017"/>
      <c r="C35" s="1013"/>
      <c r="D35" s="1013"/>
      <c r="E35" s="1013"/>
      <c r="F35" s="1013"/>
      <c r="G35" s="1287"/>
      <c r="H35" s="1288"/>
      <c r="I35" s="1288"/>
      <c r="J35" s="1288"/>
      <c r="K35" s="1288"/>
      <c r="L35" s="1288"/>
      <c r="M35" s="1288"/>
      <c r="N35" s="1288"/>
      <c r="O35" s="1288"/>
      <c r="P35" s="1288"/>
      <c r="Q35" s="1289"/>
      <c r="R35" s="1017"/>
      <c r="S35" s="1013"/>
      <c r="T35" s="1013"/>
      <c r="U35" s="1014"/>
      <c r="V35" s="1147"/>
      <c r="W35" s="1148"/>
      <c r="X35" s="1148"/>
      <c r="Y35" s="1149"/>
      <c r="Z35" s="1022"/>
      <c r="AA35" s="1124"/>
      <c r="AB35" s="1124"/>
      <c r="AC35" s="1124"/>
      <c r="AD35" s="1124"/>
      <c r="AE35" s="1125"/>
    </row>
    <row r="36" spans="2:31" x14ac:dyDescent="0.35">
      <c r="B36" s="1140"/>
      <c r="C36" s="1141"/>
      <c r="D36" s="1141"/>
      <c r="E36" s="1141"/>
      <c r="F36" s="1107"/>
      <c r="G36" s="1039"/>
      <c r="H36" s="1093"/>
      <c r="I36" s="1093"/>
      <c r="J36" s="1093"/>
      <c r="K36" s="1093"/>
      <c r="L36" s="1093"/>
      <c r="M36" s="1093"/>
      <c r="N36" s="1093"/>
      <c r="O36" s="1093"/>
      <c r="P36" s="1093"/>
      <c r="Q36" s="1351"/>
      <c r="R36" s="1334"/>
      <c r="S36" s="1144"/>
      <c r="T36" s="1144"/>
      <c r="U36" s="1335"/>
      <c r="V36" s="1245"/>
      <c r="W36" s="1229"/>
      <c r="X36" s="1229"/>
      <c r="Y36" s="1246"/>
      <c r="Z36" s="1022"/>
      <c r="AA36" s="1124"/>
      <c r="AB36" s="1124"/>
      <c r="AC36" s="1124"/>
      <c r="AD36" s="1124"/>
      <c r="AE36" s="1125"/>
    </row>
    <row r="37" spans="2:31" x14ac:dyDescent="0.35">
      <c r="B37" s="1017"/>
      <c r="C37" s="1013"/>
      <c r="D37" s="1013"/>
      <c r="E37" s="1013"/>
      <c r="F37" s="1013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017"/>
      <c r="S37" s="1013"/>
      <c r="T37" s="1013"/>
      <c r="U37" s="1014"/>
      <c r="V37" s="1282"/>
      <c r="W37" s="1283"/>
      <c r="X37" s="1283"/>
      <c r="Y37" s="1284"/>
      <c r="Z37" s="1031"/>
      <c r="AA37" s="1032"/>
      <c r="AB37" s="1032"/>
      <c r="AC37" s="1032"/>
      <c r="AD37" s="1032"/>
      <c r="AE37" s="1033"/>
    </row>
    <row r="38" spans="2:31" x14ac:dyDescent="0.35">
      <c r="B38" s="1017"/>
      <c r="C38" s="1013"/>
      <c r="D38" s="1013"/>
      <c r="E38" s="1013"/>
      <c r="F38" s="1013"/>
      <c r="G38" s="1287"/>
      <c r="H38" s="1288"/>
      <c r="I38" s="1288"/>
      <c r="J38" s="1288"/>
      <c r="K38" s="1288"/>
      <c r="L38" s="1288"/>
      <c r="M38" s="1288"/>
      <c r="N38" s="1288"/>
      <c r="O38" s="1288"/>
      <c r="P38" s="1288"/>
      <c r="Q38" s="1289"/>
      <c r="R38" s="1017"/>
      <c r="S38" s="1013"/>
      <c r="T38" s="1013"/>
      <c r="U38" s="1014"/>
      <c r="V38" s="1147"/>
      <c r="W38" s="1148"/>
      <c r="X38" s="1148"/>
      <c r="Y38" s="1149"/>
      <c r="Z38" s="1022"/>
      <c r="AA38" s="1124"/>
      <c r="AB38" s="1124"/>
      <c r="AC38" s="1124"/>
      <c r="AD38" s="1124"/>
      <c r="AE38" s="1125"/>
    </row>
    <row r="39" spans="2:31" x14ac:dyDescent="0.35">
      <c r="B39" s="1140"/>
      <c r="C39" s="1141"/>
      <c r="D39" s="1141"/>
      <c r="E39" s="1141"/>
      <c r="F39" s="1107"/>
      <c r="G39" s="1039"/>
      <c r="H39" s="1093"/>
      <c r="I39" s="1093"/>
      <c r="J39" s="1093"/>
      <c r="K39" s="1093"/>
      <c r="L39" s="1093"/>
      <c r="M39" s="1093"/>
      <c r="N39" s="1093"/>
      <c r="O39" s="1093"/>
      <c r="P39" s="1093"/>
      <c r="Q39" s="1351"/>
      <c r="R39" s="1334"/>
      <c r="S39" s="1144"/>
      <c r="T39" s="1144"/>
      <c r="U39" s="1335"/>
      <c r="V39" s="1245"/>
      <c r="W39" s="1229"/>
      <c r="X39" s="1229"/>
      <c r="Y39" s="1246"/>
      <c r="Z39" s="1022"/>
      <c r="AA39" s="1124"/>
      <c r="AB39" s="1124"/>
      <c r="AC39" s="1124"/>
      <c r="AD39" s="1124"/>
      <c r="AE39" s="1125"/>
    </row>
    <row r="40" spans="2:31" x14ac:dyDescent="0.35">
      <c r="B40" s="1017"/>
      <c r="C40" s="1013"/>
      <c r="D40" s="1013"/>
      <c r="E40" s="1013"/>
      <c r="F40" s="1013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017"/>
      <c r="S40" s="1013"/>
      <c r="T40" s="1013"/>
      <c r="U40" s="1014"/>
      <c r="V40" s="1282"/>
      <c r="W40" s="1283"/>
      <c r="X40" s="1283"/>
      <c r="Y40" s="1284"/>
      <c r="Z40" s="1031"/>
      <c r="AA40" s="1032"/>
      <c r="AB40" s="1032"/>
      <c r="AC40" s="1032"/>
      <c r="AD40" s="1032"/>
      <c r="AE40" s="1033"/>
    </row>
    <row r="41" spans="2:31" x14ac:dyDescent="0.35">
      <c r="B41" s="1017"/>
      <c r="C41" s="1013"/>
      <c r="D41" s="1013"/>
      <c r="E41" s="1013"/>
      <c r="F41" s="1013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017"/>
      <c r="S41" s="1013"/>
      <c r="T41" s="1013"/>
      <c r="U41" s="1014"/>
      <c r="V41" s="1282"/>
      <c r="W41" s="1283"/>
      <c r="X41" s="1283"/>
      <c r="Y41" s="1284"/>
      <c r="Z41" s="1031"/>
      <c r="AA41" s="1032"/>
      <c r="AB41" s="1032"/>
      <c r="AC41" s="1032"/>
      <c r="AD41" s="1032"/>
      <c r="AE41" s="1033"/>
    </row>
    <row r="42" spans="2:3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334"/>
      <c r="S42" s="1144"/>
      <c r="T42" s="1144"/>
      <c r="U42" s="1335"/>
      <c r="V42" s="1245"/>
      <c r="W42" s="1229"/>
      <c r="X42" s="1229"/>
      <c r="Y42" s="1246"/>
      <c r="Z42" s="1022"/>
      <c r="AA42" s="1124"/>
      <c r="AB42" s="1124"/>
      <c r="AC42" s="1124"/>
      <c r="AD42" s="1124"/>
      <c r="AE42" s="1125"/>
    </row>
    <row r="43" spans="2:31" ht="16" thickBot="1" x14ac:dyDescent="0.4">
      <c r="B43" s="1156"/>
      <c r="C43" s="1157"/>
      <c r="D43" s="1157"/>
      <c r="E43" s="1157"/>
      <c r="F43" s="1011"/>
      <c r="G43" s="1156"/>
      <c r="H43" s="1157"/>
      <c r="I43" s="1157"/>
      <c r="J43" s="1157"/>
      <c r="K43" s="1157"/>
      <c r="L43" s="1157"/>
      <c r="M43" s="1157"/>
      <c r="N43" s="1157"/>
      <c r="O43" s="1157"/>
      <c r="P43" s="1157"/>
      <c r="Q43" s="1158"/>
      <c r="R43" s="1338"/>
      <c r="S43" s="1160"/>
      <c r="T43" s="1160"/>
      <c r="U43" s="1339"/>
      <c r="V43" s="1343"/>
      <c r="W43" s="1224"/>
      <c r="X43" s="1224"/>
      <c r="Y43" s="1344"/>
      <c r="Z43" s="1234"/>
      <c r="AA43" s="1163"/>
      <c r="AB43" s="1163"/>
      <c r="AC43" s="1163"/>
      <c r="AD43" s="1163"/>
      <c r="AE43" s="1164"/>
    </row>
    <row r="44" spans="2:31" ht="16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338"/>
      <c r="S44" s="1160"/>
      <c r="T44" s="1160"/>
      <c r="U44" s="1339"/>
      <c r="V44" s="1343"/>
      <c r="W44" s="1224"/>
      <c r="X44" s="1224"/>
      <c r="Y44" s="1344"/>
      <c r="Z44" s="1234"/>
      <c r="AA44" s="1163"/>
      <c r="AB44" s="1163"/>
      <c r="AC44" s="1163"/>
      <c r="AD44" s="1163"/>
      <c r="AE44" s="1164"/>
    </row>
    <row r="45" spans="2:31" ht="16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338"/>
      <c r="S45" s="1160"/>
      <c r="T45" s="1160"/>
      <c r="U45" s="1339"/>
      <c r="V45" s="1343"/>
      <c r="W45" s="1224"/>
      <c r="X45" s="1224"/>
      <c r="Y45" s="1344"/>
      <c r="Z45" s="1234"/>
      <c r="AA45" s="1163"/>
      <c r="AB45" s="1163"/>
      <c r="AC45" s="1163"/>
      <c r="AD45" s="1163"/>
      <c r="AE45" s="1164"/>
    </row>
    <row r="46" spans="2:31" ht="16" thickBot="1" x14ac:dyDescent="0.4">
      <c r="B46" s="1156"/>
      <c r="C46" s="1157"/>
      <c r="D46" s="1157"/>
      <c r="E46" s="1157"/>
      <c r="F46" s="1011"/>
      <c r="G46" s="1156"/>
      <c r="H46" s="1157"/>
      <c r="I46" s="1157"/>
      <c r="J46" s="1157"/>
      <c r="K46" s="1157"/>
      <c r="L46" s="1157"/>
      <c r="M46" s="1157"/>
      <c r="N46" s="1157"/>
      <c r="O46" s="1157"/>
      <c r="P46" s="1157"/>
      <c r="Q46" s="1158"/>
      <c r="R46" s="1338"/>
      <c r="S46" s="1160"/>
      <c r="T46" s="1160"/>
      <c r="U46" s="1339"/>
      <c r="V46" s="1343"/>
      <c r="W46" s="1224"/>
      <c r="X46" s="1224"/>
      <c r="Y46" s="1344"/>
      <c r="Z46" s="1234"/>
      <c r="AA46" s="1163"/>
      <c r="AB46" s="1163"/>
      <c r="AC46" s="1163"/>
      <c r="AD46" s="1163"/>
      <c r="AE46" s="1164"/>
    </row>
    <row r="47" spans="2:31" ht="16" thickBot="1" x14ac:dyDescent="0.4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8"/>
      <c r="X47" s="8"/>
      <c r="Y47" s="8"/>
      <c r="Z47" s="1003">
        <f>SUM(Z18:AE46)</f>
        <v>19174</v>
      </c>
      <c r="AA47" s="1004"/>
      <c r="AB47" s="1004"/>
      <c r="AC47" s="1004"/>
      <c r="AD47" s="1004"/>
      <c r="AE47" s="1005"/>
    </row>
    <row r="48" spans="2:31" x14ac:dyDescent="0.35"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9" t="s">
        <v>17</v>
      </c>
      <c r="C49" s="4"/>
      <c r="D49" s="4"/>
      <c r="E49" s="1006" t="s">
        <v>0</v>
      </c>
      <c r="F49" s="1006"/>
      <c r="G49" s="1006"/>
      <c r="H49" s="1006"/>
      <c r="I49" s="1006"/>
      <c r="J49" s="1006"/>
      <c r="K49" s="1006"/>
      <c r="L49" s="1006"/>
      <c r="M49" s="1006"/>
      <c r="N49" s="1006"/>
      <c r="O49" s="1006"/>
      <c r="P49" s="1006"/>
      <c r="Q49" s="1155" t="s">
        <v>18</v>
      </c>
      <c r="R49" s="1155"/>
      <c r="S49" s="1155"/>
      <c r="T49" s="1006"/>
      <c r="U49" s="1006"/>
      <c r="V49" s="1006"/>
      <c r="W49" s="1006"/>
      <c r="X49" s="1006"/>
      <c r="Y49" s="1006"/>
      <c r="Z49" s="1006"/>
      <c r="AA49" s="1006"/>
      <c r="AB49" s="1006"/>
      <c r="AC49" s="1006"/>
      <c r="AD49" s="1006"/>
      <c r="AE49" s="6"/>
    </row>
    <row r="50" spans="2:31" x14ac:dyDescent="0.35">
      <c r="B50" s="3"/>
      <c r="C50" s="4"/>
      <c r="D50" s="4"/>
      <c r="E50" s="1007" t="s">
        <v>19</v>
      </c>
      <c r="F50" s="1007"/>
      <c r="G50" s="1007"/>
      <c r="H50" s="1007"/>
      <c r="I50" s="1007"/>
      <c r="J50" s="1007"/>
      <c r="K50" s="1007"/>
      <c r="L50" s="1007"/>
      <c r="M50" s="1007"/>
      <c r="N50" s="1007"/>
      <c r="O50" s="1007"/>
      <c r="P50" s="1007"/>
      <c r="Q50" s="4"/>
      <c r="R50" s="4"/>
      <c r="S50" s="4"/>
      <c r="T50" s="141" t="s">
        <v>28</v>
      </c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68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E49:P49"/>
    <mergeCell ref="Q49:S49"/>
    <mergeCell ref="T49:AD49"/>
    <mergeCell ref="E50:P50"/>
    <mergeCell ref="B46:F46"/>
    <mergeCell ref="G46:Q46"/>
    <mergeCell ref="R46:U46"/>
    <mergeCell ref="V46:Y46"/>
    <mergeCell ref="Z46:AE46"/>
    <mergeCell ref="Z47:AE47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3"/>
  <sheetViews>
    <sheetView topLeftCell="A2" workbookViewId="0">
      <selection activeCell="G18" sqref="G18:Q18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81"/>
      <c r="G2" s="781"/>
      <c r="H2" s="781"/>
      <c r="I2" s="78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79"/>
      <c r="C3" s="780"/>
      <c r="D3" s="780"/>
      <c r="E3" s="78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82"/>
      <c r="Z3" s="782"/>
      <c r="AA3" s="782"/>
      <c r="AB3" s="26"/>
      <c r="AC3" s="26"/>
      <c r="AD3" s="26"/>
      <c r="AE3" s="31"/>
    </row>
    <row r="4" spans="2:33" s="4" customFormat="1" x14ac:dyDescent="0.35">
      <c r="B4" s="779"/>
      <c r="C4" s="780"/>
      <c r="D4" s="780"/>
      <c r="E4" s="78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82"/>
      <c r="Z4" s="782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792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9</v>
      </c>
      <c r="AC8" s="15">
        <v>1</v>
      </c>
      <c r="AD8" s="15">
        <v>0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3" ht="16.5" customHeight="1" x14ac:dyDescent="0.35">
      <c r="B18" s="1237"/>
      <c r="C18" s="1238"/>
      <c r="D18" s="1238"/>
      <c r="E18" s="1238"/>
      <c r="F18" s="1238"/>
      <c r="G18" s="1039" t="s">
        <v>40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1</v>
      </c>
      <c r="S18" s="1240"/>
      <c r="T18" s="1240"/>
      <c r="U18" s="1241"/>
      <c r="V18" s="1270">
        <v>2266</v>
      </c>
      <c r="W18" s="1352"/>
      <c r="X18" s="1352"/>
      <c r="Y18" s="1352"/>
      <c r="Z18" s="1046">
        <f>V18*R18</f>
        <v>2266</v>
      </c>
      <c r="AA18" s="1046"/>
      <c r="AB18" s="1046"/>
      <c r="AC18" s="1046"/>
      <c r="AD18" s="1046"/>
      <c r="AE18" s="1278"/>
    </row>
    <row r="19" spans="2:33" ht="19.5" customHeight="1" x14ac:dyDescent="0.35">
      <c r="B19" s="1017"/>
      <c r="C19" s="1013"/>
      <c r="D19" s="1013"/>
      <c r="E19" s="1013"/>
      <c r="F19" s="1013"/>
      <c r="G19" s="1287" t="s">
        <v>323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140">
        <v>3</v>
      </c>
      <c r="S19" s="1040"/>
      <c r="T19" s="1040"/>
      <c r="U19" s="1041"/>
      <c r="V19" s="1273">
        <v>9587</v>
      </c>
      <c r="W19" s="1274"/>
      <c r="X19" s="1274"/>
      <c r="Y19" s="1360"/>
      <c r="Z19" s="1046">
        <f t="shared" ref="Z19:Z21" si="0">V19*R19</f>
        <v>28761</v>
      </c>
      <c r="AA19" s="1046"/>
      <c r="AB19" s="1046"/>
      <c r="AC19" s="1046"/>
      <c r="AD19" s="1046"/>
      <c r="AE19" s="1278"/>
    </row>
    <row r="20" spans="2:33" ht="19.5" customHeight="1" x14ac:dyDescent="0.35">
      <c r="B20" s="1140"/>
      <c r="C20" s="1040"/>
      <c r="D20" s="1040"/>
      <c r="E20" s="1040"/>
      <c r="F20" s="1320"/>
      <c r="G20" s="1287" t="s">
        <v>473</v>
      </c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>
        <v>50</v>
      </c>
      <c r="S20" s="1108"/>
      <c r="T20" s="1108"/>
      <c r="U20" s="1109"/>
      <c r="V20" s="1031">
        <v>232</v>
      </c>
      <c r="W20" s="1032"/>
      <c r="X20" s="1032"/>
      <c r="Y20" s="1032"/>
      <c r="Z20" s="1046">
        <f t="shared" si="0"/>
        <v>11600</v>
      </c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320"/>
      <c r="G21" s="1287" t="s">
        <v>485</v>
      </c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017">
        <v>50</v>
      </c>
      <c r="S21" s="1108"/>
      <c r="T21" s="1108"/>
      <c r="U21" s="1109"/>
      <c r="V21" s="1273">
        <v>232</v>
      </c>
      <c r="W21" s="1274"/>
      <c r="X21" s="1274"/>
      <c r="Y21" s="1360"/>
      <c r="Z21" s="1046">
        <f t="shared" si="0"/>
        <v>11600</v>
      </c>
      <c r="AA21" s="1046"/>
      <c r="AB21" s="1046"/>
      <c r="AC21" s="1046"/>
      <c r="AD21" s="1046"/>
      <c r="AE21" s="1278"/>
    </row>
    <row r="22" spans="2:33" ht="19.5" customHeight="1" x14ac:dyDescent="0.35">
      <c r="B22" s="1140"/>
      <c r="C22" s="1040"/>
      <c r="D22" s="1040"/>
      <c r="E22" s="1040"/>
      <c r="F22" s="1320"/>
      <c r="G22" s="1287"/>
      <c r="H22" s="1288"/>
      <c r="I22" s="1288"/>
      <c r="J22" s="1288"/>
      <c r="K22" s="1288"/>
      <c r="L22" s="1288"/>
      <c r="M22" s="1288"/>
      <c r="N22" s="1288"/>
      <c r="O22" s="1288"/>
      <c r="P22" s="1288"/>
      <c r="Q22" s="1289"/>
      <c r="R22" s="1017"/>
      <c r="S22" s="1108"/>
      <c r="T22" s="1108"/>
      <c r="U22" s="1109"/>
      <c r="V22" s="1273"/>
      <c r="W22" s="1274"/>
      <c r="X22" s="1274"/>
      <c r="Y22" s="1360"/>
      <c r="Z22" s="1046"/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287"/>
      <c r="H23" s="1288"/>
      <c r="I23" s="1288"/>
      <c r="J23" s="1288"/>
      <c r="K23" s="1288"/>
      <c r="L23" s="1288"/>
      <c r="M23" s="1288"/>
      <c r="N23" s="1288"/>
      <c r="O23" s="1288"/>
      <c r="P23" s="1288"/>
      <c r="Q23" s="1289"/>
      <c r="R23" s="1017"/>
      <c r="S23" s="1108"/>
      <c r="T23" s="1108"/>
      <c r="U23" s="1109"/>
      <c r="V23" s="1045"/>
      <c r="W23" s="1046"/>
      <c r="X23" s="1046"/>
      <c r="Y23" s="1047"/>
      <c r="Z23" s="1046"/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287"/>
      <c r="H24" s="1288"/>
      <c r="I24" s="1288"/>
      <c r="J24" s="1288"/>
      <c r="K24" s="1288"/>
      <c r="L24" s="1288"/>
      <c r="M24" s="1288"/>
      <c r="N24" s="1288"/>
      <c r="O24" s="1288"/>
      <c r="P24" s="1288"/>
      <c r="Q24" s="1289"/>
      <c r="R24" s="1017"/>
      <c r="S24" s="1108"/>
      <c r="T24" s="1108"/>
      <c r="U24" s="1109"/>
      <c r="V24" s="1045"/>
      <c r="W24" s="1046"/>
      <c r="X24" s="1046"/>
      <c r="Y24" s="1047"/>
      <c r="Z24" s="1046"/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287"/>
      <c r="H25" s="1288"/>
      <c r="I25" s="1288"/>
      <c r="J25" s="1288"/>
      <c r="K25" s="1288"/>
      <c r="L25" s="1288"/>
      <c r="M25" s="1288"/>
      <c r="N25" s="1288"/>
      <c r="O25" s="1288"/>
      <c r="P25" s="1288"/>
      <c r="Q25" s="1289"/>
      <c r="R25" s="1017"/>
      <c r="S25" s="1108"/>
      <c r="T25" s="1108"/>
      <c r="U25" s="1109"/>
      <c r="V25" s="1273"/>
      <c r="W25" s="1274"/>
      <c r="X25" s="1274"/>
      <c r="Y25" s="1275"/>
      <c r="Z25" s="1357"/>
      <c r="AA25" s="1358"/>
      <c r="AB25" s="1358"/>
      <c r="AC25" s="1358"/>
      <c r="AD25" s="1358"/>
      <c r="AE25" s="1359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045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1"/>
      <c r="X28" s="1301"/>
      <c r="Y28" s="1319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040"/>
      <c r="D29" s="1040"/>
      <c r="E29" s="1040"/>
      <c r="F29" s="1320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040"/>
      <c r="T29" s="1040"/>
      <c r="U29" s="1041"/>
      <c r="V29" s="1045"/>
      <c r="W29" s="1046"/>
      <c r="X29" s="1046"/>
      <c r="Y29" s="1278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273"/>
      <c r="W30" s="1321"/>
      <c r="X30" s="1321"/>
      <c r="Y30" s="1322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141"/>
      <c r="D32" s="1141"/>
      <c r="E32" s="1141"/>
      <c r="F32" s="1107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141"/>
      <c r="T32" s="1141"/>
      <c r="U32" s="1142"/>
      <c r="V32" s="1318"/>
      <c r="W32" s="1301"/>
      <c r="X32" s="1301"/>
      <c r="Y32" s="1319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045"/>
      <c r="W34" s="1046"/>
      <c r="X34" s="1046"/>
      <c r="Y34" s="1278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040"/>
      <c r="D35" s="1040"/>
      <c r="E35" s="1040"/>
      <c r="F35" s="1320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040"/>
      <c r="T35" s="1040"/>
      <c r="U35" s="1041"/>
      <c r="V35" s="1273"/>
      <c r="W35" s="1274"/>
      <c r="X35" s="1274"/>
      <c r="Y35" s="1275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273"/>
      <c r="W36" s="1321"/>
      <c r="X36" s="1321"/>
      <c r="Y36" s="1322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140"/>
      <c r="S38" s="1141"/>
      <c r="T38" s="1141"/>
      <c r="U38" s="1142"/>
      <c r="V38" s="1318"/>
      <c r="W38" s="1301"/>
      <c r="X38" s="1301"/>
      <c r="Y38" s="1319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19.5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ht="9" customHeight="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7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14.25" customHeight="1" x14ac:dyDescent="0.35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6" hidden="1" customHeight="1" thickBot="1" x14ac:dyDescent="0.4">
      <c r="B47" s="1140"/>
      <c r="C47" s="1141"/>
      <c r="D47" s="1141"/>
      <c r="E47" s="1141"/>
      <c r="F47" s="1107"/>
      <c r="G47" s="1039"/>
      <c r="H47" s="1040"/>
      <c r="I47" s="1040"/>
      <c r="J47" s="1040"/>
      <c r="K47" s="1040"/>
      <c r="L47" s="1040"/>
      <c r="M47" s="1040"/>
      <c r="N47" s="1040"/>
      <c r="O47" s="1040"/>
      <c r="P47" s="1040"/>
      <c r="Q47" s="1041"/>
      <c r="R47" s="1334"/>
      <c r="S47" s="1144"/>
      <c r="T47" s="1144"/>
      <c r="U47" s="1335"/>
      <c r="V47" s="1318"/>
      <c r="W47" s="1302"/>
      <c r="X47" s="1302"/>
      <c r="Y47" s="1336"/>
      <c r="Z47" s="1045"/>
      <c r="AA47" s="1046"/>
      <c r="AB47" s="1046"/>
      <c r="AC47" s="1046"/>
      <c r="AD47" s="1046"/>
      <c r="AE47" s="1278"/>
    </row>
    <row r="48" spans="2:31" ht="16" thickBot="1" x14ac:dyDescent="0.4">
      <c r="B48" s="1156"/>
      <c r="C48" s="1157"/>
      <c r="D48" s="1157"/>
      <c r="E48" s="1157"/>
      <c r="F48" s="1011"/>
      <c r="G48" s="1337"/>
      <c r="H48" s="1253"/>
      <c r="I48" s="1253"/>
      <c r="J48" s="1253"/>
      <c r="K48" s="1253"/>
      <c r="L48" s="1253"/>
      <c r="M48" s="1253"/>
      <c r="N48" s="1253"/>
      <c r="O48" s="1253"/>
      <c r="P48" s="1253"/>
      <c r="Q48" s="1254"/>
      <c r="R48" s="1338"/>
      <c r="S48" s="1160"/>
      <c r="T48" s="1160"/>
      <c r="U48" s="1339"/>
      <c r="V48" s="1340"/>
      <c r="W48" s="1341"/>
      <c r="X48" s="1341"/>
      <c r="Y48" s="1342"/>
      <c r="Z48" s="1094"/>
      <c r="AA48" s="1279"/>
      <c r="AB48" s="1279"/>
      <c r="AC48" s="1279"/>
      <c r="AD48" s="1279"/>
      <c r="AE48" s="1280"/>
    </row>
    <row r="49" spans="2:31" ht="16" thickBot="1" x14ac:dyDescent="0.4">
      <c r="B49" s="1323"/>
      <c r="C49" s="1324"/>
      <c r="D49" s="1324"/>
      <c r="E49" s="1324"/>
      <c r="F49" s="1325"/>
      <c r="G49" s="1326"/>
      <c r="H49" s="1327"/>
      <c r="I49" s="1327"/>
      <c r="J49" s="1327"/>
      <c r="K49" s="1327"/>
      <c r="L49" s="1327"/>
      <c r="M49" s="1327"/>
      <c r="N49" s="1327"/>
      <c r="O49" s="1327"/>
      <c r="P49" s="1327"/>
      <c r="Q49" s="1327"/>
      <c r="R49" s="1328"/>
      <c r="S49" s="1329"/>
      <c r="T49" s="1329"/>
      <c r="U49" s="1329"/>
      <c r="V49" s="1330">
        <v>0</v>
      </c>
      <c r="W49" s="1331"/>
      <c r="X49" s="1331"/>
      <c r="Y49" s="1331"/>
      <c r="Z49" s="1332">
        <f t="shared" ref="Z49" si="1">+R49*V49</f>
        <v>0</v>
      </c>
      <c r="AA49" s="1332"/>
      <c r="AB49" s="1332"/>
      <c r="AC49" s="1332"/>
      <c r="AD49" s="1332"/>
      <c r="AE49" s="13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303">
        <f>SUM(Z18:AE49)</f>
        <v>54227</v>
      </c>
      <c r="AA50" s="1304"/>
      <c r="AB50" s="1304"/>
      <c r="AC50" s="1304"/>
      <c r="AD50" s="1304"/>
      <c r="AE50" s="1305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115" t="s">
        <v>19</v>
      </c>
      <c r="F52" s="1115"/>
      <c r="G52" s="1115"/>
      <c r="H52" s="1115"/>
      <c r="I52" s="1115"/>
      <c r="J52" s="1115"/>
      <c r="K52" s="1115"/>
      <c r="L52" s="1115"/>
      <c r="M52" s="1115"/>
      <c r="N52" s="1115"/>
      <c r="O52" s="1115"/>
      <c r="P52" s="1115"/>
      <c r="Q52" s="11"/>
      <c r="R52" s="11"/>
      <c r="S52" s="11"/>
      <c r="T52" s="715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8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Z50:AE50"/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B49:F49"/>
    <mergeCell ref="G49:Q49"/>
    <mergeCell ref="R49:U49"/>
    <mergeCell ref="V49:Y49"/>
    <mergeCell ref="Z49:AE4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43"/>
  <sheetViews>
    <sheetView topLeftCell="A2" zoomScaleNormal="100" workbookViewId="0">
      <selection activeCell="B2" sqref="B2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81"/>
      <c r="G2" s="781"/>
      <c r="H2" s="781"/>
      <c r="I2" s="78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79"/>
      <c r="C3" s="780"/>
      <c r="D3" s="780"/>
      <c r="E3" s="78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82"/>
      <c r="Z3" s="782"/>
      <c r="AA3" s="782"/>
      <c r="AB3" s="26"/>
      <c r="AC3" s="26"/>
      <c r="AD3" s="26"/>
      <c r="AE3" s="31"/>
    </row>
    <row r="4" spans="2:33" s="4" customFormat="1" x14ac:dyDescent="0.35">
      <c r="B4" s="779"/>
      <c r="C4" s="780"/>
      <c r="D4" s="780"/>
      <c r="E4" s="78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82"/>
      <c r="Z4" s="782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793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0</v>
      </c>
      <c r="AB8" s="318">
        <v>9</v>
      </c>
      <c r="AC8" s="318">
        <v>1</v>
      </c>
      <c r="AD8" s="318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1:34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1:34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>
        <v>6</v>
      </c>
    </row>
    <row r="19" spans="1:34" ht="19.5" customHeight="1" x14ac:dyDescent="0.35">
      <c r="B19" s="1017"/>
      <c r="C19" s="1013"/>
      <c r="D19" s="1013"/>
      <c r="E19" s="1013"/>
      <c r="F19" s="1018"/>
      <c r="G19" s="1106" t="s">
        <v>242</v>
      </c>
      <c r="H19" s="1106"/>
      <c r="I19" s="1106"/>
      <c r="J19" s="1106"/>
      <c r="K19" s="1106"/>
      <c r="L19" s="1106"/>
      <c r="M19" s="1106"/>
      <c r="N19" s="1106"/>
      <c r="O19" s="1106"/>
      <c r="P19" s="1106"/>
      <c r="Q19" s="1106"/>
      <c r="R19" s="1017">
        <v>9</v>
      </c>
      <c r="S19" s="1013"/>
      <c r="T19" s="1013"/>
      <c r="U19" s="1014"/>
      <c r="V19" s="1031">
        <v>2202</v>
      </c>
      <c r="W19" s="1034"/>
      <c r="X19" s="1034"/>
      <c r="Y19" s="1035"/>
      <c r="Z19" s="1364">
        <v>19818</v>
      </c>
      <c r="AA19" s="1365"/>
      <c r="AB19" s="1365"/>
      <c r="AC19" s="1365"/>
      <c r="AD19" s="1365"/>
      <c r="AE19" s="1366"/>
    </row>
    <row r="20" spans="1:34" ht="19.5" customHeight="1" x14ac:dyDescent="0.35">
      <c r="A20" s="1" t="s">
        <v>685</v>
      </c>
      <c r="B20" s="1017"/>
      <c r="C20" s="1013"/>
      <c r="D20" s="1013"/>
      <c r="E20" s="1013"/>
      <c r="F20" s="1018"/>
      <c r="G20" s="1106"/>
      <c r="H20" s="1106"/>
      <c r="I20" s="1106"/>
      <c r="J20" s="1106"/>
      <c r="K20" s="1106"/>
      <c r="L20" s="1106"/>
      <c r="M20" s="1106"/>
      <c r="N20" s="1106"/>
      <c r="O20" s="1106"/>
      <c r="P20" s="1106"/>
      <c r="Q20" s="1106"/>
      <c r="R20" s="1017"/>
      <c r="S20" s="1013"/>
      <c r="T20" s="1013"/>
      <c r="U20" s="1014"/>
      <c r="V20" s="1031"/>
      <c r="W20" s="1034"/>
      <c r="X20" s="1034"/>
      <c r="Y20" s="1035"/>
      <c r="Z20" s="1031"/>
      <c r="AA20" s="1032"/>
      <c r="AB20" s="1032"/>
      <c r="AC20" s="1032"/>
      <c r="AD20" s="1032"/>
      <c r="AE20" s="1033"/>
      <c r="AG20" s="702"/>
      <c r="AH20" s="702"/>
    </row>
    <row r="21" spans="1:34" ht="19.5" customHeight="1" x14ac:dyDescent="0.35">
      <c r="B21" s="1017"/>
      <c r="C21" s="1013"/>
      <c r="D21" s="1013"/>
      <c r="E21" s="1013"/>
      <c r="F21" s="1018"/>
      <c r="G21" s="1106"/>
      <c r="H21" s="1106"/>
      <c r="I21" s="1106"/>
      <c r="J21" s="1106"/>
      <c r="K21" s="1106"/>
      <c r="L21" s="1106"/>
      <c r="M21" s="1106"/>
      <c r="N21" s="1106"/>
      <c r="O21" s="1106"/>
      <c r="P21" s="1106"/>
      <c r="Q21" s="1106"/>
      <c r="R21" s="1017"/>
      <c r="S21" s="1013"/>
      <c r="T21" s="1013"/>
      <c r="U21" s="1014"/>
      <c r="V21" s="1031"/>
      <c r="W21" s="1034"/>
      <c r="X21" s="1034"/>
      <c r="Y21" s="1035"/>
      <c r="Z21" s="1031"/>
      <c r="AA21" s="1032"/>
      <c r="AB21" s="1032"/>
      <c r="AC21" s="1032"/>
      <c r="AD21" s="1032"/>
      <c r="AE21" s="1033"/>
    </row>
    <row r="22" spans="1:34" ht="19.5" customHeight="1" x14ac:dyDescent="0.35">
      <c r="B22" s="1017"/>
      <c r="C22" s="1013"/>
      <c r="D22" s="1013"/>
      <c r="E22" s="1013"/>
      <c r="F22" s="1018"/>
      <c r="G22" s="1106"/>
      <c r="H22" s="1106"/>
      <c r="I22" s="1106"/>
      <c r="J22" s="1106"/>
      <c r="K22" s="1106"/>
      <c r="L22" s="1106"/>
      <c r="M22" s="1106"/>
      <c r="N22" s="1106"/>
      <c r="O22" s="1106"/>
      <c r="P22" s="1106"/>
      <c r="Q22" s="1106"/>
      <c r="R22" s="1017"/>
      <c r="S22" s="1013"/>
      <c r="T22" s="1013"/>
      <c r="U22" s="1014"/>
      <c r="V22" s="1031"/>
      <c r="W22" s="1034"/>
      <c r="X22" s="1034"/>
      <c r="Y22" s="1035"/>
      <c r="Z22" s="1031"/>
      <c r="AA22" s="1032"/>
      <c r="AB22" s="1032"/>
      <c r="AC22" s="1032"/>
      <c r="AD22" s="1032"/>
      <c r="AE22" s="1033"/>
    </row>
    <row r="23" spans="1:34" x14ac:dyDescent="0.35">
      <c r="B23" s="1017"/>
      <c r="C23" s="1013"/>
      <c r="D23" s="1013"/>
      <c r="E23" s="1013"/>
      <c r="F23" s="1018"/>
      <c r="G23" s="1106"/>
      <c r="H23" s="1106"/>
      <c r="I23" s="1106"/>
      <c r="J23" s="1106"/>
      <c r="K23" s="1106"/>
      <c r="L23" s="1106"/>
      <c r="M23" s="1106"/>
      <c r="N23" s="1106"/>
      <c r="O23" s="1106"/>
      <c r="P23" s="1106"/>
      <c r="Q23" s="1106"/>
      <c r="R23" s="1017"/>
      <c r="S23" s="1013"/>
      <c r="T23" s="1013"/>
      <c r="U23" s="1014"/>
      <c r="V23" s="1031"/>
      <c r="W23" s="1034"/>
      <c r="X23" s="1034"/>
      <c r="Y23" s="1035"/>
      <c r="Z23" s="1031"/>
      <c r="AA23" s="1032"/>
      <c r="AB23" s="1032"/>
      <c r="AC23" s="1032"/>
      <c r="AD23" s="1032"/>
      <c r="AE23" s="1033"/>
    </row>
    <row r="24" spans="1:34" ht="19.5" customHeight="1" x14ac:dyDescent="0.35">
      <c r="B24" s="1017"/>
      <c r="C24" s="1013"/>
      <c r="D24" s="1013"/>
      <c r="E24" s="1013"/>
      <c r="F24" s="1018"/>
      <c r="G24" s="10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8"/>
      <c r="R24" s="1017"/>
      <c r="S24" s="1013"/>
      <c r="T24" s="1013"/>
      <c r="U24" s="1014"/>
      <c r="V24" s="1031"/>
      <c r="W24" s="1034"/>
      <c r="X24" s="1034"/>
      <c r="Y24" s="1035"/>
      <c r="Z24" s="1031"/>
      <c r="AA24" s="1032"/>
      <c r="AB24" s="1032"/>
      <c r="AC24" s="1032"/>
      <c r="AD24" s="1032"/>
      <c r="AE24" s="1033"/>
    </row>
    <row r="25" spans="1:34" ht="19.5" customHeight="1" x14ac:dyDescent="0.35">
      <c r="B25" s="1017"/>
      <c r="C25" s="1013"/>
      <c r="D25" s="1013"/>
      <c r="E25" s="1013"/>
      <c r="F25" s="1018"/>
      <c r="G25" s="10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8"/>
      <c r="R25" s="1017"/>
      <c r="S25" s="1013"/>
      <c r="T25" s="1013"/>
      <c r="U25" s="1014"/>
      <c r="V25" s="1031"/>
      <c r="W25" s="1034"/>
      <c r="X25" s="1034"/>
      <c r="Y25" s="1035"/>
      <c r="Z25" s="1031"/>
      <c r="AA25" s="1032"/>
      <c r="AB25" s="1032"/>
      <c r="AC25" s="1032"/>
      <c r="AD25" s="1032"/>
      <c r="AE25" s="1033"/>
    </row>
    <row r="26" spans="1:34" ht="19.5" customHeight="1" x14ac:dyDescent="0.35">
      <c r="B26" s="1017"/>
      <c r="C26" s="1013"/>
      <c r="D26" s="1013"/>
      <c r="E26" s="1013"/>
      <c r="F26" s="1018"/>
      <c r="G26" s="10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8"/>
      <c r="R26" s="1017"/>
      <c r="S26" s="1013"/>
      <c r="T26" s="1013"/>
      <c r="U26" s="1014"/>
      <c r="V26" s="1031"/>
      <c r="W26" s="1034"/>
      <c r="X26" s="1034"/>
      <c r="Y26" s="1035"/>
      <c r="Z26" s="1031"/>
      <c r="AA26" s="1032"/>
      <c r="AB26" s="1032"/>
      <c r="AC26" s="1032"/>
      <c r="AD26" s="1032"/>
      <c r="AE26" s="1033"/>
    </row>
    <row r="27" spans="1:34" ht="19.5" customHeight="1" x14ac:dyDescent="0.35">
      <c r="B27" s="1017"/>
      <c r="C27" s="1013"/>
      <c r="D27" s="1013"/>
      <c r="E27" s="1013"/>
      <c r="F27" s="1018"/>
      <c r="G27" s="1036"/>
      <c r="H27" s="1037"/>
      <c r="I27" s="1037"/>
      <c r="J27" s="1037"/>
      <c r="K27" s="1037"/>
      <c r="L27" s="1037"/>
      <c r="M27" s="1037"/>
      <c r="N27" s="1037"/>
      <c r="O27" s="1037"/>
      <c r="P27" s="1037"/>
      <c r="Q27" s="1038"/>
      <c r="R27" s="1017"/>
      <c r="S27" s="1013"/>
      <c r="T27" s="1013"/>
      <c r="U27" s="1014"/>
      <c r="V27" s="1022"/>
      <c r="W27" s="1023"/>
      <c r="X27" s="1023"/>
      <c r="Y27" s="1024"/>
      <c r="Z27" s="1031"/>
      <c r="AA27" s="1032"/>
      <c r="AB27" s="1032"/>
      <c r="AC27" s="1032"/>
      <c r="AD27" s="1032"/>
      <c r="AE27" s="1033"/>
    </row>
    <row r="28" spans="1:34" ht="19.5" customHeight="1" x14ac:dyDescent="0.35">
      <c r="B28" s="1017"/>
      <c r="C28" s="1013"/>
      <c r="D28" s="1013"/>
      <c r="E28" s="1013"/>
      <c r="F28" s="1018"/>
      <c r="G28" s="10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8"/>
      <c r="R28" s="1017"/>
      <c r="S28" s="1013"/>
      <c r="T28" s="1013"/>
      <c r="U28" s="1014"/>
      <c r="V28" s="1022"/>
      <c r="W28" s="1023"/>
      <c r="X28" s="1023"/>
      <c r="Y28" s="1024"/>
      <c r="Z28" s="1031"/>
      <c r="AA28" s="1032"/>
      <c r="AB28" s="1032"/>
      <c r="AC28" s="1032"/>
      <c r="AD28" s="1032"/>
      <c r="AE28" s="1033"/>
    </row>
    <row r="29" spans="1:34" ht="19.5" customHeight="1" x14ac:dyDescent="0.35">
      <c r="B29" s="1017"/>
      <c r="C29" s="1013"/>
      <c r="D29" s="1013"/>
      <c r="E29" s="1013"/>
      <c r="F29" s="1018"/>
      <c r="G29" s="1036"/>
      <c r="H29" s="1037"/>
      <c r="I29" s="1037"/>
      <c r="J29" s="1037"/>
      <c r="K29" s="1037"/>
      <c r="L29" s="1037"/>
      <c r="M29" s="1037"/>
      <c r="N29" s="1037"/>
      <c r="O29" s="1037"/>
      <c r="P29" s="1037"/>
      <c r="Q29" s="1038"/>
      <c r="R29" s="1017"/>
      <c r="S29" s="1013"/>
      <c r="T29" s="1013"/>
      <c r="U29" s="1014"/>
      <c r="V29" s="1022"/>
      <c r="W29" s="1023"/>
      <c r="X29" s="1023"/>
      <c r="Y29" s="1024"/>
      <c r="Z29" s="1031"/>
      <c r="AA29" s="1032"/>
      <c r="AB29" s="1032"/>
      <c r="AC29" s="1032"/>
      <c r="AD29" s="1032"/>
      <c r="AE29" s="1033"/>
    </row>
    <row r="30" spans="1:34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1:34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22"/>
      <c r="W31" s="1023"/>
      <c r="X31" s="1023"/>
      <c r="Y31" s="1024"/>
      <c r="Z31" s="1012"/>
      <c r="AA31" s="1015"/>
      <c r="AB31" s="1015"/>
      <c r="AC31" s="1015"/>
      <c r="AD31" s="1015"/>
      <c r="AE31" s="1016"/>
    </row>
    <row r="32" spans="1:34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22"/>
      <c r="W32" s="1023"/>
      <c r="X32" s="1023"/>
      <c r="Y32" s="102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008"/>
      <c r="S36" s="1009"/>
      <c r="T36" s="1009"/>
      <c r="U36" s="1010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008"/>
      <c r="S37" s="1009"/>
      <c r="T37" s="1009"/>
      <c r="U37" s="1010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6" thickBot="1" x14ac:dyDescent="0.4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8"/>
      <c r="X38" s="8"/>
      <c r="Y38" s="8"/>
      <c r="Z38" s="1003">
        <f>SUM(Z19:AE37)</f>
        <v>19818</v>
      </c>
      <c r="AA38" s="1004"/>
      <c r="AB38" s="1004"/>
      <c r="AC38" s="1004"/>
      <c r="AD38" s="1004"/>
      <c r="AE38" s="1005"/>
    </row>
    <row r="39" spans="2:31" x14ac:dyDescent="0.3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778"/>
      <c r="F40" s="778"/>
      <c r="G40" s="778"/>
      <c r="H40" s="778"/>
      <c r="I40" s="778"/>
      <c r="J40" s="778"/>
      <c r="K40" s="778"/>
      <c r="L40" s="778"/>
      <c r="M40" s="778"/>
      <c r="N40" s="778"/>
      <c r="O40" s="778"/>
      <c r="P40" s="778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4"/>
      <c r="R41" s="7" t="s">
        <v>18</v>
      </c>
      <c r="S41" s="4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16" thickBot="1" x14ac:dyDescent="0.4"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2"/>
    </row>
  </sheetData>
  <mergeCells count="117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E41:P41"/>
    <mergeCell ref="T41:AD41"/>
    <mergeCell ref="E42:P42"/>
    <mergeCell ref="B37:F37"/>
    <mergeCell ref="G37:Q37"/>
    <mergeCell ref="R37:U37"/>
    <mergeCell ref="V37:Y37"/>
    <mergeCell ref="Z37:AE37"/>
    <mergeCell ref="Z38:AE38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1"/>
  <sheetViews>
    <sheetView topLeftCell="A2" workbookViewId="0">
      <selection activeCell="G22" sqref="G22:Q2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85"/>
      <c r="G2" s="785"/>
      <c r="H2" s="785"/>
      <c r="I2" s="78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83"/>
      <c r="C3" s="784"/>
      <c r="D3" s="784"/>
      <c r="E3" s="78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86"/>
      <c r="Z3" s="786"/>
      <c r="AA3" s="786"/>
      <c r="AB3" s="26"/>
      <c r="AC3" s="26"/>
      <c r="AD3" s="26"/>
      <c r="AE3" s="31"/>
    </row>
    <row r="4" spans="2:33" s="4" customFormat="1" x14ac:dyDescent="0.35">
      <c r="B4" s="783"/>
      <c r="C4" s="784"/>
      <c r="D4" s="784"/>
      <c r="E4" s="78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86"/>
      <c r="Z4" s="78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794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9</v>
      </c>
      <c r="AC8" s="15">
        <v>1</v>
      </c>
      <c r="AD8" s="15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9.5" customHeight="1" x14ac:dyDescent="0.35">
      <c r="B18" s="1017"/>
      <c r="C18" s="1013"/>
      <c r="D18" s="1013"/>
      <c r="E18" s="1013"/>
      <c r="F18" s="1013"/>
      <c r="G18" s="1036" t="s">
        <v>293</v>
      </c>
      <c r="H18" s="1037"/>
      <c r="I18" s="1037"/>
      <c r="J18" s="1037"/>
      <c r="K18" s="1037"/>
      <c r="L18" s="1037"/>
      <c r="M18" s="1037"/>
      <c r="N18" s="1037"/>
      <c r="O18" s="1037"/>
      <c r="P18" s="1037"/>
      <c r="Q18" s="1038"/>
      <c r="R18" s="1017">
        <v>4</v>
      </c>
      <c r="S18" s="1013"/>
      <c r="T18" s="1013"/>
      <c r="U18" s="1014"/>
      <c r="V18" s="1022">
        <v>511</v>
      </c>
      <c r="W18" s="1023"/>
      <c r="X18" s="1023"/>
      <c r="Y18" s="1024"/>
      <c r="Z18" s="1031">
        <f t="shared" ref="Z18" si="0">+R18*V18</f>
        <v>2044</v>
      </c>
      <c r="AA18" s="1032"/>
      <c r="AB18" s="1032"/>
      <c r="AC18" s="1032"/>
      <c r="AD18" s="1032"/>
      <c r="AE18" s="1033"/>
      <c r="AF18" s="754"/>
    </row>
    <row r="19" spans="2:35" ht="19.5" customHeight="1" x14ac:dyDescent="0.35">
      <c r="B19" s="1017"/>
      <c r="C19" s="1013"/>
      <c r="D19" s="1013"/>
      <c r="E19" s="1013"/>
      <c r="F19" s="1013"/>
      <c r="G19" s="1039" t="s">
        <v>36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042">
        <v>1</v>
      </c>
      <c r="S19" s="1043"/>
      <c r="T19" s="1043"/>
      <c r="U19" s="1044"/>
      <c r="V19" s="1282">
        <v>11900</v>
      </c>
      <c r="W19" s="1283"/>
      <c r="X19" s="1283"/>
      <c r="Y19" s="1284"/>
      <c r="Z19" s="1031">
        <f t="shared" ref="Z19:Z21" si="1">+R19*V19</f>
        <v>11900</v>
      </c>
      <c r="AA19" s="1032"/>
      <c r="AB19" s="1032"/>
      <c r="AC19" s="1032"/>
      <c r="AD19" s="1032"/>
      <c r="AE19" s="1033"/>
      <c r="AF19" s="754"/>
    </row>
    <row r="20" spans="2:35" ht="19.5" customHeight="1" x14ac:dyDescent="0.35">
      <c r="B20" s="1017"/>
      <c r="C20" s="1013"/>
      <c r="D20" s="1013"/>
      <c r="E20" s="1013"/>
      <c r="F20" s="1013"/>
      <c r="G20" s="1348" t="s">
        <v>239</v>
      </c>
      <c r="H20" s="1349"/>
      <c r="I20" s="1349"/>
      <c r="J20" s="1349"/>
      <c r="K20" s="1349"/>
      <c r="L20" s="1349"/>
      <c r="M20" s="1349"/>
      <c r="N20" s="1349"/>
      <c r="O20" s="1349"/>
      <c r="P20" s="1349"/>
      <c r="Q20" s="1350"/>
      <c r="R20" s="1042">
        <v>20</v>
      </c>
      <c r="S20" s="1043"/>
      <c r="T20" s="1043"/>
      <c r="U20" s="1044"/>
      <c r="V20" s="1031">
        <v>232</v>
      </c>
      <c r="W20" s="1032"/>
      <c r="X20" s="1032"/>
      <c r="Y20" s="1033"/>
      <c r="Z20" s="1031">
        <f t="shared" si="1"/>
        <v>4640</v>
      </c>
      <c r="AA20" s="1032"/>
      <c r="AB20" s="1032"/>
      <c r="AC20" s="1032"/>
      <c r="AD20" s="1032"/>
      <c r="AE20" s="1033"/>
      <c r="AF20" s="754"/>
    </row>
    <row r="21" spans="2:35" ht="19.5" customHeight="1" x14ac:dyDescent="0.35">
      <c r="B21" s="1017"/>
      <c r="C21" s="1013"/>
      <c r="D21" s="1013"/>
      <c r="E21" s="1013"/>
      <c r="F21" s="1013"/>
      <c r="G21" s="1348" t="s">
        <v>311</v>
      </c>
      <c r="H21" s="1349"/>
      <c r="I21" s="1349"/>
      <c r="J21" s="1349"/>
      <c r="K21" s="1349"/>
      <c r="L21" s="1349"/>
      <c r="M21" s="1349"/>
      <c r="N21" s="1349"/>
      <c r="O21" s="1349"/>
      <c r="P21" s="1349"/>
      <c r="Q21" s="1350"/>
      <c r="R21" s="1042">
        <v>20</v>
      </c>
      <c r="S21" s="1043"/>
      <c r="T21" s="1043"/>
      <c r="U21" s="1044"/>
      <c r="V21" s="1282">
        <v>232</v>
      </c>
      <c r="W21" s="1283"/>
      <c r="X21" s="1283"/>
      <c r="Y21" s="1284"/>
      <c r="Z21" s="1031">
        <f t="shared" si="1"/>
        <v>4640</v>
      </c>
      <c r="AA21" s="1032"/>
      <c r="AB21" s="1032"/>
      <c r="AC21" s="1032"/>
      <c r="AD21" s="1032"/>
      <c r="AE21" s="1033"/>
      <c r="AF21" s="754"/>
    </row>
    <row r="22" spans="2:35" ht="19.5" customHeight="1" x14ac:dyDescent="0.35">
      <c r="B22" s="1017"/>
      <c r="C22" s="1013"/>
      <c r="D22" s="1013"/>
      <c r="E22" s="1013"/>
      <c r="F22" s="1013"/>
      <c r="G22" s="1348" t="s">
        <v>761</v>
      </c>
      <c r="H22" s="1349"/>
      <c r="I22" s="1349"/>
      <c r="J22" s="1349"/>
      <c r="K22" s="1349"/>
      <c r="L22" s="1349"/>
      <c r="M22" s="1349"/>
      <c r="N22" s="1349"/>
      <c r="O22" s="1349"/>
      <c r="P22" s="1349"/>
      <c r="Q22" s="1350"/>
      <c r="R22" s="1042">
        <v>1</v>
      </c>
      <c r="S22" s="1043"/>
      <c r="T22" s="1043"/>
      <c r="U22" s="1044"/>
      <c r="V22" s="1282">
        <v>1309</v>
      </c>
      <c r="W22" s="1283"/>
      <c r="X22" s="1283"/>
      <c r="Y22" s="1284"/>
      <c r="Z22" s="1031">
        <f t="shared" ref="Z22" si="2">+R22*V22</f>
        <v>1309</v>
      </c>
      <c r="AA22" s="1032"/>
      <c r="AB22" s="1032"/>
      <c r="AC22" s="1032"/>
      <c r="AD22" s="1032"/>
      <c r="AE22" s="1033"/>
      <c r="AF22" s="754"/>
    </row>
    <row r="23" spans="2:35" ht="19.5" customHeight="1" x14ac:dyDescent="0.35">
      <c r="B23" s="1017"/>
      <c r="C23" s="1013"/>
      <c r="D23" s="1013"/>
      <c r="E23" s="1013"/>
      <c r="F23" s="1013"/>
      <c r="G23" s="1348"/>
      <c r="H23" s="1349"/>
      <c r="I23" s="1349"/>
      <c r="J23" s="1349"/>
      <c r="K23" s="1349"/>
      <c r="L23" s="1349"/>
      <c r="M23" s="1349"/>
      <c r="N23" s="1349"/>
      <c r="O23" s="1349"/>
      <c r="P23" s="1349"/>
      <c r="Q23" s="1350"/>
      <c r="R23" s="1042"/>
      <c r="S23" s="1043"/>
      <c r="T23" s="1043"/>
      <c r="U23" s="1044"/>
      <c r="V23" s="1282"/>
      <c r="W23" s="1283"/>
      <c r="X23" s="1283"/>
      <c r="Y23" s="1284"/>
      <c r="Z23" s="1031"/>
      <c r="AA23" s="1032"/>
      <c r="AB23" s="1032"/>
      <c r="AC23" s="1032"/>
      <c r="AD23" s="1032"/>
      <c r="AE23" s="1033"/>
      <c r="AF23" s="754"/>
      <c r="AI23" s="702"/>
    </row>
    <row r="24" spans="2:35" ht="19.5" customHeight="1" x14ac:dyDescent="0.35">
      <c r="B24" s="1017"/>
      <c r="C24" s="1013"/>
      <c r="D24" s="1013"/>
      <c r="E24" s="1013"/>
      <c r="F24" s="1013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042"/>
      <c r="S24" s="1043"/>
      <c r="T24" s="1043"/>
      <c r="U24" s="1044"/>
      <c r="V24" s="1282"/>
      <c r="W24" s="1283"/>
      <c r="X24" s="1283"/>
      <c r="Y24" s="1284"/>
      <c r="Z24" s="1031"/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3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042"/>
      <c r="S25" s="1043"/>
      <c r="T25" s="1043"/>
      <c r="U25" s="1044"/>
      <c r="V25" s="1282"/>
      <c r="W25" s="1283"/>
      <c r="X25" s="1283"/>
      <c r="Y25" s="1284"/>
      <c r="Z25" s="1031"/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3"/>
      <c r="G26" s="1287"/>
      <c r="H26" s="1288"/>
      <c r="I26" s="1288"/>
      <c r="J26" s="1288"/>
      <c r="K26" s="1288"/>
      <c r="L26" s="1288"/>
      <c r="M26" s="1288"/>
      <c r="N26" s="1288"/>
      <c r="O26" s="1288"/>
      <c r="P26" s="1288"/>
      <c r="Q26" s="1289"/>
      <c r="R26" s="1017"/>
      <c r="S26" s="1013"/>
      <c r="T26" s="1013"/>
      <c r="U26" s="1014"/>
      <c r="V26" s="1147"/>
      <c r="W26" s="1148"/>
      <c r="X26" s="1148"/>
      <c r="Y26" s="1149"/>
      <c r="Z26" s="1022"/>
      <c r="AA26" s="1124"/>
      <c r="AB26" s="1124"/>
      <c r="AC26" s="1124"/>
      <c r="AD26" s="1124"/>
      <c r="AE26" s="1125"/>
    </row>
    <row r="27" spans="2:35" ht="19.5" customHeight="1" x14ac:dyDescent="0.35">
      <c r="B27" s="1140"/>
      <c r="C27" s="1141"/>
      <c r="D27" s="1141"/>
      <c r="E27" s="1141"/>
      <c r="F27" s="1107"/>
      <c r="G27" s="1039"/>
      <c r="H27" s="1093"/>
      <c r="I27" s="1093"/>
      <c r="J27" s="1093"/>
      <c r="K27" s="1093"/>
      <c r="L27" s="1093"/>
      <c r="M27" s="1093"/>
      <c r="N27" s="1093"/>
      <c r="O27" s="1093"/>
      <c r="P27" s="1093"/>
      <c r="Q27" s="1351"/>
      <c r="R27" s="1140"/>
      <c r="S27" s="1141"/>
      <c r="T27" s="1141"/>
      <c r="U27" s="1142"/>
      <c r="V27" s="1245"/>
      <c r="W27" s="1229"/>
      <c r="X27" s="1229"/>
      <c r="Y27" s="1246"/>
      <c r="Z27" s="1022"/>
      <c r="AA27" s="1124"/>
      <c r="AB27" s="1124"/>
      <c r="AC27" s="1124"/>
      <c r="AD27" s="1124"/>
      <c r="AE27" s="1125"/>
    </row>
    <row r="28" spans="2:35" ht="19.5" customHeight="1" x14ac:dyDescent="0.35">
      <c r="B28" s="1017"/>
      <c r="C28" s="1013"/>
      <c r="D28" s="1013"/>
      <c r="E28" s="1013"/>
      <c r="F28" s="1013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017"/>
      <c r="S28" s="1013"/>
      <c r="T28" s="1013"/>
      <c r="U28" s="1014"/>
      <c r="V28" s="1282"/>
      <c r="W28" s="1283"/>
      <c r="X28" s="1283"/>
      <c r="Y28" s="1284"/>
      <c r="Z28" s="1031"/>
      <c r="AA28" s="1032"/>
      <c r="AB28" s="1032"/>
      <c r="AC28" s="1032"/>
      <c r="AD28" s="1032"/>
      <c r="AE28" s="1033"/>
    </row>
    <row r="29" spans="2:35" ht="19.5" customHeight="1" x14ac:dyDescent="0.35">
      <c r="B29" s="1017"/>
      <c r="C29" s="1013"/>
      <c r="D29" s="1013"/>
      <c r="E29" s="1013"/>
      <c r="F29" s="1013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017"/>
      <c r="S29" s="1013"/>
      <c r="T29" s="1013"/>
      <c r="U29" s="1014"/>
      <c r="V29" s="1282"/>
      <c r="W29" s="1283"/>
      <c r="X29" s="1283"/>
      <c r="Y29" s="1284"/>
      <c r="Z29" s="1031"/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3"/>
      <c r="G30" s="1287"/>
      <c r="H30" s="1288"/>
      <c r="I30" s="1288"/>
      <c r="J30" s="1288"/>
      <c r="K30" s="1288"/>
      <c r="L30" s="1288"/>
      <c r="M30" s="1288"/>
      <c r="N30" s="1288"/>
      <c r="O30" s="1288"/>
      <c r="P30" s="1288"/>
      <c r="Q30" s="1289"/>
      <c r="R30" s="1017"/>
      <c r="S30" s="1013"/>
      <c r="T30" s="1013"/>
      <c r="U30" s="1014"/>
      <c r="V30" s="1147"/>
      <c r="W30" s="1148"/>
      <c r="X30" s="1148"/>
      <c r="Y30" s="1149"/>
      <c r="Z30" s="1022"/>
      <c r="AA30" s="1124"/>
      <c r="AB30" s="1124"/>
      <c r="AC30" s="1124"/>
      <c r="AD30" s="1124"/>
      <c r="AE30" s="1125"/>
    </row>
    <row r="31" spans="2:35" x14ac:dyDescent="0.35">
      <c r="B31" s="1017"/>
      <c r="C31" s="1013"/>
      <c r="D31" s="1013"/>
      <c r="E31" s="1013"/>
      <c r="F31" s="1013"/>
      <c r="G31" s="1287"/>
      <c r="H31" s="1288"/>
      <c r="I31" s="1288"/>
      <c r="J31" s="1288"/>
      <c r="K31" s="1288"/>
      <c r="L31" s="1288"/>
      <c r="M31" s="1288"/>
      <c r="N31" s="1288"/>
      <c r="O31" s="1288"/>
      <c r="P31" s="1288"/>
      <c r="Q31" s="1289"/>
      <c r="R31" s="1017"/>
      <c r="S31" s="1013"/>
      <c r="T31" s="1013"/>
      <c r="U31" s="1014"/>
      <c r="V31" s="1147"/>
      <c r="W31" s="1148"/>
      <c r="X31" s="1148"/>
      <c r="Y31" s="1149"/>
      <c r="Z31" s="1022"/>
      <c r="AA31" s="1124"/>
      <c r="AB31" s="1124"/>
      <c r="AC31" s="1124"/>
      <c r="AD31" s="1124"/>
      <c r="AE31" s="1125"/>
    </row>
    <row r="32" spans="2:35" x14ac:dyDescent="0.35">
      <c r="B32" s="1140"/>
      <c r="C32" s="1141"/>
      <c r="D32" s="1141"/>
      <c r="E32" s="1141"/>
      <c r="F32" s="1107"/>
      <c r="G32" s="1039"/>
      <c r="H32" s="1093"/>
      <c r="I32" s="1093"/>
      <c r="J32" s="1093"/>
      <c r="K32" s="1093"/>
      <c r="L32" s="1093"/>
      <c r="M32" s="1093"/>
      <c r="N32" s="1093"/>
      <c r="O32" s="1093"/>
      <c r="P32" s="1093"/>
      <c r="Q32" s="1351"/>
      <c r="R32" s="1140"/>
      <c r="S32" s="1141"/>
      <c r="T32" s="1141"/>
      <c r="U32" s="1142"/>
      <c r="V32" s="1245"/>
      <c r="W32" s="1229"/>
      <c r="X32" s="1229"/>
      <c r="Y32" s="1246"/>
      <c r="Z32" s="1022"/>
      <c r="AA32" s="1124"/>
      <c r="AB32" s="1124"/>
      <c r="AC32" s="1124"/>
      <c r="AD32" s="1124"/>
      <c r="AE32" s="1125"/>
    </row>
    <row r="33" spans="2:31" ht="22.5" customHeight="1" x14ac:dyDescent="0.35">
      <c r="B33" s="1017"/>
      <c r="C33" s="1013"/>
      <c r="D33" s="1013"/>
      <c r="E33" s="1013"/>
      <c r="F33" s="1013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017"/>
      <c r="S33" s="1013"/>
      <c r="T33" s="1013"/>
      <c r="U33" s="1014"/>
      <c r="V33" s="1282"/>
      <c r="W33" s="1283"/>
      <c r="X33" s="1283"/>
      <c r="Y33" s="1284"/>
      <c r="Z33" s="1031"/>
      <c r="AA33" s="1032"/>
      <c r="AB33" s="1032"/>
      <c r="AC33" s="1032"/>
      <c r="AD33" s="1032"/>
      <c r="AE33" s="1033"/>
    </row>
    <row r="34" spans="2:31" x14ac:dyDescent="0.35">
      <c r="B34" s="1017"/>
      <c r="C34" s="1013"/>
      <c r="D34" s="1013"/>
      <c r="E34" s="1013"/>
      <c r="F34" s="1013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017"/>
      <c r="S34" s="1013"/>
      <c r="T34" s="1013"/>
      <c r="U34" s="1014"/>
      <c r="V34" s="1282"/>
      <c r="W34" s="1283"/>
      <c r="X34" s="1283"/>
      <c r="Y34" s="1284"/>
      <c r="Z34" s="1031"/>
      <c r="AA34" s="1032"/>
      <c r="AB34" s="1032"/>
      <c r="AC34" s="1032"/>
      <c r="AD34" s="1032"/>
      <c r="AE34" s="1033"/>
    </row>
    <row r="35" spans="2:31" x14ac:dyDescent="0.35">
      <c r="B35" s="1017"/>
      <c r="C35" s="1013"/>
      <c r="D35" s="1013"/>
      <c r="E35" s="1013"/>
      <c r="F35" s="1013"/>
      <c r="G35" s="1287"/>
      <c r="H35" s="1288"/>
      <c r="I35" s="1288"/>
      <c r="J35" s="1288"/>
      <c r="K35" s="1288"/>
      <c r="L35" s="1288"/>
      <c r="M35" s="1288"/>
      <c r="N35" s="1288"/>
      <c r="O35" s="1288"/>
      <c r="P35" s="1288"/>
      <c r="Q35" s="1289"/>
      <c r="R35" s="1017"/>
      <c r="S35" s="1013"/>
      <c r="T35" s="1013"/>
      <c r="U35" s="1014"/>
      <c r="V35" s="1147"/>
      <c r="W35" s="1148"/>
      <c r="X35" s="1148"/>
      <c r="Y35" s="1149"/>
      <c r="Z35" s="1022"/>
      <c r="AA35" s="1124"/>
      <c r="AB35" s="1124"/>
      <c r="AC35" s="1124"/>
      <c r="AD35" s="1124"/>
      <c r="AE35" s="1125"/>
    </row>
    <row r="36" spans="2:31" x14ac:dyDescent="0.35">
      <c r="B36" s="1140"/>
      <c r="C36" s="1141"/>
      <c r="D36" s="1141"/>
      <c r="E36" s="1141"/>
      <c r="F36" s="1107"/>
      <c r="G36" s="1039"/>
      <c r="H36" s="1093"/>
      <c r="I36" s="1093"/>
      <c r="J36" s="1093"/>
      <c r="K36" s="1093"/>
      <c r="L36" s="1093"/>
      <c r="M36" s="1093"/>
      <c r="N36" s="1093"/>
      <c r="O36" s="1093"/>
      <c r="P36" s="1093"/>
      <c r="Q36" s="1351"/>
      <c r="R36" s="1334"/>
      <c r="S36" s="1144"/>
      <c r="T36" s="1144"/>
      <c r="U36" s="1335"/>
      <c r="V36" s="1245"/>
      <c r="W36" s="1229"/>
      <c r="X36" s="1229"/>
      <c r="Y36" s="1246"/>
      <c r="Z36" s="1022"/>
      <c r="AA36" s="1124"/>
      <c r="AB36" s="1124"/>
      <c r="AC36" s="1124"/>
      <c r="AD36" s="1124"/>
      <c r="AE36" s="1125"/>
    </row>
    <row r="37" spans="2:31" x14ac:dyDescent="0.35">
      <c r="B37" s="1017"/>
      <c r="C37" s="1013"/>
      <c r="D37" s="1013"/>
      <c r="E37" s="1013"/>
      <c r="F37" s="1013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017"/>
      <c r="S37" s="1013"/>
      <c r="T37" s="1013"/>
      <c r="U37" s="1014"/>
      <c r="V37" s="1282"/>
      <c r="W37" s="1283"/>
      <c r="X37" s="1283"/>
      <c r="Y37" s="1284"/>
      <c r="Z37" s="1031"/>
      <c r="AA37" s="1032"/>
      <c r="AB37" s="1032"/>
      <c r="AC37" s="1032"/>
      <c r="AD37" s="1032"/>
      <c r="AE37" s="1033"/>
    </row>
    <row r="38" spans="2:31" x14ac:dyDescent="0.35">
      <c r="B38" s="1017"/>
      <c r="C38" s="1013"/>
      <c r="D38" s="1013"/>
      <c r="E38" s="1013"/>
      <c r="F38" s="1013"/>
      <c r="G38" s="1287"/>
      <c r="H38" s="1288"/>
      <c r="I38" s="1288"/>
      <c r="J38" s="1288"/>
      <c r="K38" s="1288"/>
      <c r="L38" s="1288"/>
      <c r="M38" s="1288"/>
      <c r="N38" s="1288"/>
      <c r="O38" s="1288"/>
      <c r="P38" s="1288"/>
      <c r="Q38" s="1289"/>
      <c r="R38" s="1017"/>
      <c r="S38" s="1013"/>
      <c r="T38" s="1013"/>
      <c r="U38" s="1014"/>
      <c r="V38" s="1147"/>
      <c r="W38" s="1148"/>
      <c r="X38" s="1148"/>
      <c r="Y38" s="1149"/>
      <c r="Z38" s="1022"/>
      <c r="AA38" s="1124"/>
      <c r="AB38" s="1124"/>
      <c r="AC38" s="1124"/>
      <c r="AD38" s="1124"/>
      <c r="AE38" s="1125"/>
    </row>
    <row r="39" spans="2:31" x14ac:dyDescent="0.35">
      <c r="B39" s="1140"/>
      <c r="C39" s="1141"/>
      <c r="D39" s="1141"/>
      <c r="E39" s="1141"/>
      <c r="F39" s="1107"/>
      <c r="G39" s="1039"/>
      <c r="H39" s="1093"/>
      <c r="I39" s="1093"/>
      <c r="J39" s="1093"/>
      <c r="K39" s="1093"/>
      <c r="L39" s="1093"/>
      <c r="M39" s="1093"/>
      <c r="N39" s="1093"/>
      <c r="O39" s="1093"/>
      <c r="P39" s="1093"/>
      <c r="Q39" s="1351"/>
      <c r="R39" s="1334"/>
      <c r="S39" s="1144"/>
      <c r="T39" s="1144"/>
      <c r="U39" s="1335"/>
      <c r="V39" s="1245"/>
      <c r="W39" s="1229"/>
      <c r="X39" s="1229"/>
      <c r="Y39" s="1246"/>
      <c r="Z39" s="1022"/>
      <c r="AA39" s="1124"/>
      <c r="AB39" s="1124"/>
      <c r="AC39" s="1124"/>
      <c r="AD39" s="1124"/>
      <c r="AE39" s="1125"/>
    </row>
    <row r="40" spans="2:31" x14ac:dyDescent="0.35">
      <c r="B40" s="1017"/>
      <c r="C40" s="1013"/>
      <c r="D40" s="1013"/>
      <c r="E40" s="1013"/>
      <c r="F40" s="1013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017"/>
      <c r="S40" s="1013"/>
      <c r="T40" s="1013"/>
      <c r="U40" s="1014"/>
      <c r="V40" s="1282"/>
      <c r="W40" s="1283"/>
      <c r="X40" s="1283"/>
      <c r="Y40" s="1284"/>
      <c r="Z40" s="1031"/>
      <c r="AA40" s="1032"/>
      <c r="AB40" s="1032"/>
      <c r="AC40" s="1032"/>
      <c r="AD40" s="1032"/>
      <c r="AE40" s="1033"/>
    </row>
    <row r="41" spans="2:31" x14ac:dyDescent="0.35">
      <c r="B41" s="1017"/>
      <c r="C41" s="1013"/>
      <c r="D41" s="1013"/>
      <c r="E41" s="1013"/>
      <c r="F41" s="1013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017"/>
      <c r="S41" s="1013"/>
      <c r="T41" s="1013"/>
      <c r="U41" s="1014"/>
      <c r="V41" s="1282"/>
      <c r="W41" s="1283"/>
      <c r="X41" s="1283"/>
      <c r="Y41" s="1284"/>
      <c r="Z41" s="1031"/>
      <c r="AA41" s="1032"/>
      <c r="AB41" s="1032"/>
      <c r="AC41" s="1032"/>
      <c r="AD41" s="1032"/>
      <c r="AE41" s="1033"/>
    </row>
    <row r="42" spans="2:3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334"/>
      <c r="S42" s="1144"/>
      <c r="T42" s="1144"/>
      <c r="U42" s="1335"/>
      <c r="V42" s="1245"/>
      <c r="W42" s="1229"/>
      <c r="X42" s="1229"/>
      <c r="Y42" s="1246"/>
      <c r="Z42" s="1022"/>
      <c r="AA42" s="1124"/>
      <c r="AB42" s="1124"/>
      <c r="AC42" s="1124"/>
      <c r="AD42" s="1124"/>
      <c r="AE42" s="1125"/>
    </row>
    <row r="43" spans="2:31" ht="16" thickBot="1" x14ac:dyDescent="0.4">
      <c r="B43" s="1156"/>
      <c r="C43" s="1157"/>
      <c r="D43" s="1157"/>
      <c r="E43" s="1157"/>
      <c r="F43" s="1011"/>
      <c r="G43" s="1156"/>
      <c r="H43" s="1157"/>
      <c r="I43" s="1157"/>
      <c r="J43" s="1157"/>
      <c r="K43" s="1157"/>
      <c r="L43" s="1157"/>
      <c r="M43" s="1157"/>
      <c r="N43" s="1157"/>
      <c r="O43" s="1157"/>
      <c r="P43" s="1157"/>
      <c r="Q43" s="1158"/>
      <c r="R43" s="1338"/>
      <c r="S43" s="1160"/>
      <c r="T43" s="1160"/>
      <c r="U43" s="1339"/>
      <c r="V43" s="1343"/>
      <c r="W43" s="1224"/>
      <c r="X43" s="1224"/>
      <c r="Y43" s="1344"/>
      <c r="Z43" s="1234"/>
      <c r="AA43" s="1163"/>
      <c r="AB43" s="1163"/>
      <c r="AC43" s="1163"/>
      <c r="AD43" s="1163"/>
      <c r="AE43" s="1164"/>
    </row>
    <row r="44" spans="2:31" ht="16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338"/>
      <c r="S44" s="1160"/>
      <c r="T44" s="1160"/>
      <c r="U44" s="1339"/>
      <c r="V44" s="1343"/>
      <c r="W44" s="1224"/>
      <c r="X44" s="1224"/>
      <c r="Y44" s="1344"/>
      <c r="Z44" s="1234"/>
      <c r="AA44" s="1163"/>
      <c r="AB44" s="1163"/>
      <c r="AC44" s="1163"/>
      <c r="AD44" s="1163"/>
      <c r="AE44" s="1164"/>
    </row>
    <row r="45" spans="2:31" ht="16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338"/>
      <c r="S45" s="1160"/>
      <c r="T45" s="1160"/>
      <c r="U45" s="1339"/>
      <c r="V45" s="1343"/>
      <c r="W45" s="1224"/>
      <c r="X45" s="1224"/>
      <c r="Y45" s="1344"/>
      <c r="Z45" s="1234"/>
      <c r="AA45" s="1163"/>
      <c r="AB45" s="1163"/>
      <c r="AC45" s="1163"/>
      <c r="AD45" s="1163"/>
      <c r="AE45" s="1164"/>
    </row>
    <row r="46" spans="2:31" ht="16" thickBot="1" x14ac:dyDescent="0.4">
      <c r="B46" s="1156"/>
      <c r="C46" s="1157"/>
      <c r="D46" s="1157"/>
      <c r="E46" s="1157"/>
      <c r="F46" s="1011"/>
      <c r="G46" s="1156"/>
      <c r="H46" s="1157"/>
      <c r="I46" s="1157"/>
      <c r="J46" s="1157"/>
      <c r="K46" s="1157"/>
      <c r="L46" s="1157"/>
      <c r="M46" s="1157"/>
      <c r="N46" s="1157"/>
      <c r="O46" s="1157"/>
      <c r="P46" s="1157"/>
      <c r="Q46" s="1158"/>
      <c r="R46" s="1338"/>
      <c r="S46" s="1160"/>
      <c r="T46" s="1160"/>
      <c r="U46" s="1339"/>
      <c r="V46" s="1343"/>
      <c r="W46" s="1224"/>
      <c r="X46" s="1224"/>
      <c r="Y46" s="1344"/>
      <c r="Z46" s="1234"/>
      <c r="AA46" s="1163"/>
      <c r="AB46" s="1163"/>
      <c r="AC46" s="1163"/>
      <c r="AD46" s="1163"/>
      <c r="AE46" s="1164"/>
    </row>
    <row r="47" spans="2:31" ht="16" thickBot="1" x14ac:dyDescent="0.4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8"/>
      <c r="X47" s="8"/>
      <c r="Y47" s="8"/>
      <c r="Z47" s="1003">
        <f>SUM(Z18:AE46)</f>
        <v>24533</v>
      </c>
      <c r="AA47" s="1004"/>
      <c r="AB47" s="1004"/>
      <c r="AC47" s="1004"/>
      <c r="AD47" s="1004"/>
      <c r="AE47" s="1005"/>
    </row>
    <row r="48" spans="2:31" x14ac:dyDescent="0.35"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9" t="s">
        <v>17</v>
      </c>
      <c r="C49" s="4"/>
      <c r="D49" s="4"/>
      <c r="E49" s="1006" t="s">
        <v>0</v>
      </c>
      <c r="F49" s="1006"/>
      <c r="G49" s="1006"/>
      <c r="H49" s="1006"/>
      <c r="I49" s="1006"/>
      <c r="J49" s="1006"/>
      <c r="K49" s="1006"/>
      <c r="L49" s="1006"/>
      <c r="M49" s="1006"/>
      <c r="N49" s="1006"/>
      <c r="O49" s="1006"/>
      <c r="P49" s="1006"/>
      <c r="Q49" s="1155" t="s">
        <v>18</v>
      </c>
      <c r="R49" s="1155"/>
      <c r="S49" s="1155"/>
      <c r="T49" s="1006"/>
      <c r="U49" s="1006"/>
      <c r="V49" s="1006"/>
      <c r="W49" s="1006"/>
      <c r="X49" s="1006"/>
      <c r="Y49" s="1006"/>
      <c r="Z49" s="1006"/>
      <c r="AA49" s="1006"/>
      <c r="AB49" s="1006"/>
      <c r="AC49" s="1006"/>
      <c r="AD49" s="1006"/>
      <c r="AE49" s="6"/>
    </row>
    <row r="50" spans="2:31" x14ac:dyDescent="0.35">
      <c r="B50" s="3"/>
      <c r="C50" s="4"/>
      <c r="D50" s="4"/>
      <c r="E50" s="1007" t="s">
        <v>19</v>
      </c>
      <c r="F50" s="1007"/>
      <c r="G50" s="1007"/>
      <c r="H50" s="1007"/>
      <c r="I50" s="1007"/>
      <c r="J50" s="1007"/>
      <c r="K50" s="1007"/>
      <c r="L50" s="1007"/>
      <c r="M50" s="1007"/>
      <c r="N50" s="1007"/>
      <c r="O50" s="1007"/>
      <c r="P50" s="1007"/>
      <c r="Q50" s="4"/>
      <c r="R50" s="4"/>
      <c r="S50" s="4"/>
      <c r="T50" s="141" t="s">
        <v>28</v>
      </c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68">
    <mergeCell ref="E49:P49"/>
    <mergeCell ref="Q49:S49"/>
    <mergeCell ref="T49:AD49"/>
    <mergeCell ref="E50:P50"/>
    <mergeCell ref="B46:F46"/>
    <mergeCell ref="G46:Q46"/>
    <mergeCell ref="R46:U46"/>
    <mergeCell ref="V46:Y46"/>
    <mergeCell ref="Z46:AE46"/>
    <mergeCell ref="Z47:AE47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43"/>
  <sheetViews>
    <sheetView topLeftCell="A2" zoomScaleNormal="100" workbookViewId="0">
      <selection activeCell="B2" sqref="B2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85"/>
      <c r="G2" s="785"/>
      <c r="H2" s="785"/>
      <c r="I2" s="78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83"/>
      <c r="C3" s="784"/>
      <c r="D3" s="784"/>
      <c r="E3" s="78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86"/>
      <c r="Z3" s="786"/>
      <c r="AA3" s="786"/>
      <c r="AB3" s="26"/>
      <c r="AC3" s="26"/>
      <c r="AD3" s="26"/>
      <c r="AE3" s="31"/>
    </row>
    <row r="4" spans="2:33" s="4" customFormat="1" x14ac:dyDescent="0.35">
      <c r="B4" s="783"/>
      <c r="C4" s="784"/>
      <c r="D4" s="784"/>
      <c r="E4" s="78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86"/>
      <c r="Z4" s="78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795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0</v>
      </c>
      <c r="AB8" s="318">
        <v>9</v>
      </c>
      <c r="AC8" s="318">
        <v>1</v>
      </c>
      <c r="AD8" s="318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1:34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1:34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1:34" ht="19.5" customHeight="1" x14ac:dyDescent="0.35">
      <c r="B19" s="1017"/>
      <c r="C19" s="1013"/>
      <c r="D19" s="1013"/>
      <c r="E19" s="1013"/>
      <c r="F19" s="1018"/>
      <c r="G19" s="1036" t="s">
        <v>323</v>
      </c>
      <c r="H19" s="1037"/>
      <c r="I19" s="1037"/>
      <c r="J19" s="1037"/>
      <c r="K19" s="1037"/>
      <c r="L19" s="1037"/>
      <c r="M19" s="1037"/>
      <c r="N19" s="1037"/>
      <c r="O19" s="1037"/>
      <c r="P19" s="1037"/>
      <c r="Q19" s="1038"/>
      <c r="R19" s="1017">
        <v>3</v>
      </c>
      <c r="S19" s="1013"/>
      <c r="T19" s="1013"/>
      <c r="U19" s="1014"/>
      <c r="V19" s="1022">
        <v>9587</v>
      </c>
      <c r="W19" s="1023"/>
      <c r="X19" s="1023"/>
      <c r="Y19" s="1024"/>
      <c r="Z19" s="1031">
        <f>V19*R19</f>
        <v>28761</v>
      </c>
      <c r="AA19" s="1032"/>
      <c r="AB19" s="1032"/>
      <c r="AC19" s="1032"/>
      <c r="AD19" s="1032"/>
      <c r="AE19" s="1033"/>
    </row>
    <row r="20" spans="1:34" ht="19.5" customHeight="1" x14ac:dyDescent="0.35">
      <c r="A20" s="1" t="s">
        <v>685</v>
      </c>
      <c r="B20" s="1017"/>
      <c r="C20" s="1013"/>
      <c r="D20" s="1013"/>
      <c r="E20" s="1013"/>
      <c r="F20" s="1018"/>
      <c r="G20" s="1106"/>
      <c r="H20" s="1106"/>
      <c r="I20" s="1106"/>
      <c r="J20" s="1106"/>
      <c r="K20" s="1106"/>
      <c r="L20" s="1106"/>
      <c r="M20" s="1106"/>
      <c r="N20" s="1106"/>
      <c r="O20" s="1106"/>
      <c r="P20" s="1106"/>
      <c r="Q20" s="1106"/>
      <c r="R20" s="1017"/>
      <c r="S20" s="1013"/>
      <c r="T20" s="1013"/>
      <c r="U20" s="1014"/>
      <c r="V20" s="1031"/>
      <c r="W20" s="1034"/>
      <c r="X20" s="1034"/>
      <c r="Y20" s="1035"/>
      <c r="Z20" s="1031"/>
      <c r="AA20" s="1032"/>
      <c r="AB20" s="1032"/>
      <c r="AC20" s="1032"/>
      <c r="AD20" s="1032"/>
      <c r="AE20" s="1033"/>
      <c r="AG20" s="702"/>
      <c r="AH20" s="702">
        <f>SUM(Z19:AE25)</f>
        <v>28761</v>
      </c>
    </row>
    <row r="21" spans="1:34" ht="19.5" customHeight="1" x14ac:dyDescent="0.35">
      <c r="B21" s="1017"/>
      <c r="C21" s="1013"/>
      <c r="D21" s="1013"/>
      <c r="E21" s="1013"/>
      <c r="F21" s="1018"/>
      <c r="G21" s="1106"/>
      <c r="H21" s="1106"/>
      <c r="I21" s="1106"/>
      <c r="J21" s="1106"/>
      <c r="K21" s="1106"/>
      <c r="L21" s="1106"/>
      <c r="M21" s="1106"/>
      <c r="N21" s="1106"/>
      <c r="O21" s="1106"/>
      <c r="P21" s="1106"/>
      <c r="Q21" s="1106"/>
      <c r="R21" s="1017"/>
      <c r="S21" s="1013"/>
      <c r="T21" s="1013"/>
      <c r="U21" s="1014"/>
      <c r="V21" s="1031"/>
      <c r="W21" s="1034"/>
      <c r="X21" s="1034"/>
      <c r="Y21" s="1035"/>
      <c r="Z21" s="1031"/>
      <c r="AA21" s="1032"/>
      <c r="AB21" s="1032"/>
      <c r="AC21" s="1032"/>
      <c r="AD21" s="1032"/>
      <c r="AE21" s="1033"/>
    </row>
    <row r="22" spans="1:34" ht="19.5" customHeight="1" x14ac:dyDescent="0.35">
      <c r="B22" s="1017"/>
      <c r="C22" s="1013"/>
      <c r="D22" s="1013"/>
      <c r="E22" s="1013"/>
      <c r="F22" s="1018"/>
      <c r="G22" s="1106"/>
      <c r="H22" s="1106"/>
      <c r="I22" s="1106"/>
      <c r="J22" s="1106"/>
      <c r="K22" s="1106"/>
      <c r="L22" s="1106"/>
      <c r="M22" s="1106"/>
      <c r="N22" s="1106"/>
      <c r="O22" s="1106"/>
      <c r="P22" s="1106"/>
      <c r="Q22" s="1106"/>
      <c r="R22" s="1017"/>
      <c r="S22" s="1013"/>
      <c r="T22" s="1013"/>
      <c r="U22" s="1014"/>
      <c r="V22" s="1031"/>
      <c r="W22" s="1034"/>
      <c r="X22" s="1034"/>
      <c r="Y22" s="1035"/>
      <c r="Z22" s="1031"/>
      <c r="AA22" s="1032"/>
      <c r="AB22" s="1032"/>
      <c r="AC22" s="1032"/>
      <c r="AD22" s="1032"/>
      <c r="AE22" s="1033"/>
    </row>
    <row r="23" spans="1:34" x14ac:dyDescent="0.35">
      <c r="B23" s="1017"/>
      <c r="C23" s="1013"/>
      <c r="D23" s="1013"/>
      <c r="E23" s="1013"/>
      <c r="F23" s="1018"/>
      <c r="G23" s="1106"/>
      <c r="H23" s="1106"/>
      <c r="I23" s="1106"/>
      <c r="J23" s="1106"/>
      <c r="K23" s="1106"/>
      <c r="L23" s="1106"/>
      <c r="M23" s="1106"/>
      <c r="N23" s="1106"/>
      <c r="O23" s="1106"/>
      <c r="P23" s="1106"/>
      <c r="Q23" s="1106"/>
      <c r="R23" s="1017"/>
      <c r="S23" s="1013"/>
      <c r="T23" s="1013"/>
      <c r="U23" s="1014"/>
      <c r="V23" s="1031"/>
      <c r="W23" s="1034"/>
      <c r="X23" s="1034"/>
      <c r="Y23" s="1035"/>
      <c r="Z23" s="1031"/>
      <c r="AA23" s="1032"/>
      <c r="AB23" s="1032"/>
      <c r="AC23" s="1032"/>
      <c r="AD23" s="1032"/>
      <c r="AE23" s="1033"/>
    </row>
    <row r="24" spans="1:34" ht="19.5" customHeight="1" x14ac:dyDescent="0.35">
      <c r="B24" s="1017"/>
      <c r="C24" s="1013"/>
      <c r="D24" s="1013"/>
      <c r="E24" s="1013"/>
      <c r="F24" s="1018"/>
      <c r="G24" s="10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8"/>
      <c r="R24" s="1017"/>
      <c r="S24" s="1013"/>
      <c r="T24" s="1013"/>
      <c r="U24" s="1014"/>
      <c r="V24" s="1031"/>
      <c r="W24" s="1034"/>
      <c r="X24" s="1034"/>
      <c r="Y24" s="1035"/>
      <c r="Z24" s="1031"/>
      <c r="AA24" s="1032"/>
      <c r="AB24" s="1032"/>
      <c r="AC24" s="1032"/>
      <c r="AD24" s="1032"/>
      <c r="AE24" s="1033"/>
    </row>
    <row r="25" spans="1:34" ht="19.5" customHeight="1" x14ac:dyDescent="0.35">
      <c r="B25" s="1017"/>
      <c r="C25" s="1013"/>
      <c r="D25" s="1013"/>
      <c r="E25" s="1013"/>
      <c r="F25" s="1018"/>
      <c r="G25" s="10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8"/>
      <c r="R25" s="1017"/>
      <c r="S25" s="1013"/>
      <c r="T25" s="1013"/>
      <c r="U25" s="1014"/>
      <c r="V25" s="1031"/>
      <c r="W25" s="1034"/>
      <c r="X25" s="1034"/>
      <c r="Y25" s="1035"/>
      <c r="Z25" s="1031"/>
      <c r="AA25" s="1032"/>
      <c r="AB25" s="1032"/>
      <c r="AC25" s="1032"/>
      <c r="AD25" s="1032"/>
      <c r="AE25" s="1033"/>
    </row>
    <row r="26" spans="1:34" ht="19.5" customHeight="1" x14ac:dyDescent="0.35">
      <c r="B26" s="1017"/>
      <c r="C26" s="1013"/>
      <c r="D26" s="1013"/>
      <c r="E26" s="1013"/>
      <c r="F26" s="1018"/>
      <c r="G26" s="10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8"/>
      <c r="R26" s="1017"/>
      <c r="S26" s="1013"/>
      <c r="T26" s="1013"/>
      <c r="U26" s="1014"/>
      <c r="V26" s="1031"/>
      <c r="W26" s="1034"/>
      <c r="X26" s="1034"/>
      <c r="Y26" s="1035"/>
      <c r="Z26" s="1031"/>
      <c r="AA26" s="1032"/>
      <c r="AB26" s="1032"/>
      <c r="AC26" s="1032"/>
      <c r="AD26" s="1032"/>
      <c r="AE26" s="1033"/>
    </row>
    <row r="27" spans="1:34" ht="19.5" customHeight="1" x14ac:dyDescent="0.35">
      <c r="B27" s="1017"/>
      <c r="C27" s="1013"/>
      <c r="D27" s="1013"/>
      <c r="E27" s="1013"/>
      <c r="F27" s="1018"/>
      <c r="G27" s="1036"/>
      <c r="H27" s="1037"/>
      <c r="I27" s="1037"/>
      <c r="J27" s="1037"/>
      <c r="K27" s="1037"/>
      <c r="L27" s="1037"/>
      <c r="M27" s="1037"/>
      <c r="N27" s="1037"/>
      <c r="O27" s="1037"/>
      <c r="P27" s="1037"/>
      <c r="Q27" s="1038"/>
      <c r="R27" s="1017"/>
      <c r="S27" s="1013"/>
      <c r="T27" s="1013"/>
      <c r="U27" s="1014"/>
      <c r="V27" s="1022"/>
      <c r="W27" s="1023"/>
      <c r="X27" s="1023"/>
      <c r="Y27" s="1024"/>
      <c r="Z27" s="1031"/>
      <c r="AA27" s="1032"/>
      <c r="AB27" s="1032"/>
      <c r="AC27" s="1032"/>
      <c r="AD27" s="1032"/>
      <c r="AE27" s="1033"/>
    </row>
    <row r="28" spans="1:34" ht="19.5" customHeight="1" x14ac:dyDescent="0.35">
      <c r="B28" s="1017"/>
      <c r="C28" s="1013"/>
      <c r="D28" s="1013"/>
      <c r="E28" s="1013"/>
      <c r="F28" s="1018"/>
      <c r="G28" s="10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8"/>
      <c r="R28" s="1017"/>
      <c r="S28" s="1013"/>
      <c r="T28" s="1013"/>
      <c r="U28" s="1014"/>
      <c r="V28" s="1022"/>
      <c r="W28" s="1023"/>
      <c r="X28" s="1023"/>
      <c r="Y28" s="1024"/>
      <c r="Z28" s="1031"/>
      <c r="AA28" s="1032"/>
      <c r="AB28" s="1032"/>
      <c r="AC28" s="1032"/>
      <c r="AD28" s="1032"/>
      <c r="AE28" s="1033"/>
    </row>
    <row r="29" spans="1:34" ht="19.5" customHeight="1" x14ac:dyDescent="0.35">
      <c r="B29" s="1017"/>
      <c r="C29" s="1013"/>
      <c r="D29" s="1013"/>
      <c r="E29" s="1013"/>
      <c r="F29" s="1018"/>
      <c r="G29" s="1036"/>
      <c r="H29" s="1037"/>
      <c r="I29" s="1037"/>
      <c r="J29" s="1037"/>
      <c r="K29" s="1037"/>
      <c r="L29" s="1037"/>
      <c r="M29" s="1037"/>
      <c r="N29" s="1037"/>
      <c r="O29" s="1037"/>
      <c r="P29" s="1037"/>
      <c r="Q29" s="1038"/>
      <c r="R29" s="1017"/>
      <c r="S29" s="1013"/>
      <c r="T29" s="1013"/>
      <c r="U29" s="1014"/>
      <c r="V29" s="1022"/>
      <c r="W29" s="1023"/>
      <c r="X29" s="1023"/>
      <c r="Y29" s="1024"/>
      <c r="Z29" s="1031"/>
      <c r="AA29" s="1032"/>
      <c r="AB29" s="1032"/>
      <c r="AC29" s="1032"/>
      <c r="AD29" s="1032"/>
      <c r="AE29" s="1033"/>
    </row>
    <row r="30" spans="1:34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1:34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22"/>
      <c r="W31" s="1023"/>
      <c r="X31" s="1023"/>
      <c r="Y31" s="1024"/>
      <c r="Z31" s="1012"/>
      <c r="AA31" s="1015"/>
      <c r="AB31" s="1015"/>
      <c r="AC31" s="1015"/>
      <c r="AD31" s="1015"/>
      <c r="AE31" s="1016"/>
    </row>
    <row r="32" spans="1:34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22"/>
      <c r="W32" s="1023"/>
      <c r="X32" s="1023"/>
      <c r="Y32" s="102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008"/>
      <c r="S36" s="1009"/>
      <c r="T36" s="1009"/>
      <c r="U36" s="1010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008"/>
      <c r="S37" s="1009"/>
      <c r="T37" s="1009"/>
      <c r="U37" s="1010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6" thickBot="1" x14ac:dyDescent="0.4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8"/>
      <c r="X38" s="8"/>
      <c r="Y38" s="8"/>
      <c r="Z38" s="1003">
        <f>SUM(Z19:AE37)</f>
        <v>28761</v>
      </c>
      <c r="AA38" s="1004"/>
      <c r="AB38" s="1004"/>
      <c r="AC38" s="1004"/>
      <c r="AD38" s="1004"/>
      <c r="AE38" s="1005"/>
    </row>
    <row r="39" spans="2:31" x14ac:dyDescent="0.3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787"/>
      <c r="F40" s="787"/>
      <c r="G40" s="787"/>
      <c r="H40" s="787"/>
      <c r="I40" s="787"/>
      <c r="J40" s="787"/>
      <c r="K40" s="787"/>
      <c r="L40" s="787"/>
      <c r="M40" s="787"/>
      <c r="N40" s="787"/>
      <c r="O40" s="787"/>
      <c r="P40" s="787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4"/>
      <c r="R41" s="7" t="s">
        <v>18</v>
      </c>
      <c r="S41" s="4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16" thickBot="1" x14ac:dyDescent="0.4"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2"/>
    </row>
  </sheetData>
  <mergeCells count="117">
    <mergeCell ref="E41:P41"/>
    <mergeCell ref="T41:AD41"/>
    <mergeCell ref="E42:P42"/>
    <mergeCell ref="B37:F37"/>
    <mergeCell ref="G37:Q37"/>
    <mergeCell ref="R37:U37"/>
    <mergeCell ref="V37:Y37"/>
    <mergeCell ref="Z37:AE37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rgb="FFFFFF00"/>
  </sheetPr>
  <dimension ref="B1:AG33"/>
  <sheetViews>
    <sheetView topLeftCell="A17" workbookViewId="0">
      <selection activeCell="G22" sqref="G22:Q2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124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0</v>
      </c>
      <c r="AD8" s="15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388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57.75" customHeight="1" x14ac:dyDescent="0.35">
      <c r="B20" s="1017"/>
      <c r="C20" s="1013"/>
      <c r="D20" s="1013"/>
      <c r="E20" s="1013"/>
      <c r="F20" s="1018"/>
      <c r="G20" s="1121" t="s">
        <v>125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2426720</v>
      </c>
      <c r="W20" s="1023"/>
      <c r="X20" s="1023"/>
      <c r="Y20" s="1024"/>
      <c r="Z20" s="1022">
        <f>+R20*V20</f>
        <v>2426720</v>
      </c>
      <c r="AA20" s="1124"/>
      <c r="AB20" s="1124"/>
      <c r="AC20" s="1124"/>
      <c r="AD20" s="1124"/>
      <c r="AE20" s="1125"/>
    </row>
    <row r="21" spans="2:33" ht="47.25" customHeight="1" x14ac:dyDescent="0.35">
      <c r="B21" s="1017"/>
      <c r="C21" s="1013"/>
      <c r="D21" s="1013"/>
      <c r="E21" s="1013"/>
      <c r="F21" s="1018"/>
      <c r="G21" s="1121" t="s">
        <v>126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3761880</v>
      </c>
      <c r="W21" s="1023"/>
      <c r="X21" s="1023"/>
      <c r="Y21" s="1024"/>
      <c r="Z21" s="1022">
        <f>+R21*V21</f>
        <v>3761880</v>
      </c>
      <c r="AA21" s="1124"/>
      <c r="AB21" s="1124"/>
      <c r="AC21" s="1124"/>
      <c r="AD21" s="1124"/>
      <c r="AE21" s="1125"/>
    </row>
    <row r="22" spans="2:33" ht="62.25" customHeight="1" x14ac:dyDescent="0.35">
      <c r="B22" s="1017"/>
      <c r="C22" s="1013"/>
      <c r="D22" s="1013"/>
      <c r="E22" s="1013"/>
      <c r="F22" s="1018"/>
      <c r="G22" s="1121" t="s">
        <v>127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1730720</v>
      </c>
      <c r="W22" s="1023"/>
      <c r="X22" s="1023"/>
      <c r="Y22" s="1024"/>
      <c r="Z22" s="1022">
        <f t="shared" ref="Z22:Z23" si="0">+R22*V22</f>
        <v>1730720</v>
      </c>
      <c r="AA22" s="1124"/>
      <c r="AB22" s="1124"/>
      <c r="AC22" s="1124"/>
      <c r="AD22" s="1124"/>
      <c r="AE22" s="1125"/>
    </row>
    <row r="23" spans="2:33" ht="47.25" customHeight="1" x14ac:dyDescent="0.35">
      <c r="B23" s="1017"/>
      <c r="C23" s="1013"/>
      <c r="D23" s="1013"/>
      <c r="E23" s="1013"/>
      <c r="F23" s="1018"/>
      <c r="G23" s="1121" t="s">
        <v>389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1</v>
      </c>
      <c r="S23" s="1013"/>
      <c r="T23" s="1013"/>
      <c r="U23" s="1014"/>
      <c r="V23" s="1022">
        <v>4780360</v>
      </c>
      <c r="W23" s="1023"/>
      <c r="X23" s="1023"/>
      <c r="Y23" s="1024"/>
      <c r="Z23" s="1022">
        <f t="shared" si="0"/>
        <v>4780360</v>
      </c>
      <c r="AA23" s="1124"/>
      <c r="AB23" s="1124"/>
      <c r="AC23" s="1124"/>
      <c r="AD23" s="1124"/>
      <c r="AE23" s="1125"/>
    </row>
    <row r="24" spans="2:33" ht="16" thickBot="1" x14ac:dyDescent="0.4"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 t="s">
        <v>15</v>
      </c>
      <c r="W24" s="8"/>
      <c r="X24" s="8"/>
      <c r="Y24" s="8"/>
      <c r="Z24" s="1128">
        <f>SUM(Z19:AE23)</f>
        <v>19318640</v>
      </c>
      <c r="AA24" s="1129"/>
      <c r="AB24" s="1129"/>
      <c r="AC24" s="1129"/>
      <c r="AD24" s="1129"/>
      <c r="AE24" s="1130"/>
    </row>
    <row r="25" spans="2:33" x14ac:dyDescent="0.35"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6"/>
    </row>
    <row r="26" spans="2:33" ht="24" customHeight="1" x14ac:dyDescent="0.35">
      <c r="B26" s="9" t="s">
        <v>16</v>
      </c>
      <c r="C26" s="4"/>
      <c r="D26" s="4"/>
      <c r="E26" s="1006" t="s">
        <v>0</v>
      </c>
      <c r="F26" s="1006"/>
      <c r="G26" s="1006"/>
      <c r="H26" s="1006"/>
      <c r="I26" s="1006"/>
      <c r="J26" s="1006"/>
      <c r="K26" s="1006"/>
      <c r="L26" s="1006"/>
      <c r="M26" s="1006"/>
      <c r="N26" s="1006"/>
      <c r="O26" s="1006"/>
      <c r="P26" s="1006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6"/>
    </row>
    <row r="27" spans="2:33" x14ac:dyDescent="0.35">
      <c r="B27" s="3"/>
      <c r="C27" s="4"/>
      <c r="D27" s="4"/>
      <c r="E27" s="1007"/>
      <c r="F27" s="1007"/>
      <c r="G27" s="1007"/>
      <c r="H27" s="1007"/>
      <c r="I27" s="1007"/>
      <c r="J27" s="1007"/>
      <c r="K27" s="1007"/>
      <c r="L27" s="1007"/>
      <c r="M27" s="1007"/>
      <c r="N27" s="1007"/>
      <c r="O27" s="1007"/>
      <c r="P27" s="100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6"/>
    </row>
    <row r="28" spans="2:33" x14ac:dyDescent="0.35">
      <c r="B28" s="3"/>
      <c r="C28" s="4"/>
      <c r="D28" s="4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ht="22.5" customHeight="1" x14ac:dyDescent="0.35">
      <c r="B29" s="9" t="s">
        <v>17</v>
      </c>
      <c r="C29" s="4"/>
      <c r="D29" s="4"/>
      <c r="E29" s="1006" t="s">
        <v>0</v>
      </c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4"/>
      <c r="R29" s="7" t="s">
        <v>18</v>
      </c>
      <c r="S29" s="4"/>
      <c r="T29" s="1006"/>
      <c r="U29" s="1006"/>
      <c r="V29" s="1006"/>
      <c r="W29" s="1006"/>
      <c r="X29" s="1006"/>
      <c r="Y29" s="1006"/>
      <c r="Z29" s="1006"/>
      <c r="AA29" s="1006"/>
      <c r="AB29" s="1006"/>
      <c r="AC29" s="1006"/>
      <c r="AD29" s="1006"/>
      <c r="AE29" s="6"/>
    </row>
    <row r="30" spans="2:33" x14ac:dyDescent="0.35">
      <c r="B30" s="3"/>
      <c r="C30" s="4"/>
      <c r="D30" s="4"/>
      <c r="E30" s="1007" t="s">
        <v>19</v>
      </c>
      <c r="F30" s="1007"/>
      <c r="G30" s="1007"/>
      <c r="H30" s="1007"/>
      <c r="I30" s="1007"/>
      <c r="J30" s="1007"/>
      <c r="K30" s="1007"/>
      <c r="L30" s="1007"/>
      <c r="M30" s="1007"/>
      <c r="N30" s="1007"/>
      <c r="O30" s="1007"/>
      <c r="P30" s="1007"/>
      <c r="Q30" s="4"/>
      <c r="R30" s="4"/>
      <c r="S30" s="4"/>
      <c r="T30" s="4" t="s">
        <v>27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x14ac:dyDescent="0.35">
      <c r="B31" s="3"/>
      <c r="C31" s="4"/>
      <c r="D31" s="4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x14ac:dyDescent="0.35">
      <c r="B32" s="3"/>
      <c r="C32" s="4"/>
      <c r="D32" s="4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ht="16" thickBot="1" x14ac:dyDescent="0.4"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2"/>
    </row>
  </sheetData>
  <mergeCells count="51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1:F21"/>
    <mergeCell ref="G21:Q21"/>
    <mergeCell ref="R21:U21"/>
    <mergeCell ref="V21:Y21"/>
    <mergeCell ref="Z21:AE21"/>
    <mergeCell ref="B20:F20"/>
    <mergeCell ref="G20:Q20"/>
    <mergeCell ref="R20:U20"/>
    <mergeCell ref="V20:Y20"/>
    <mergeCell ref="Z20:AE20"/>
    <mergeCell ref="Z22:AE22"/>
    <mergeCell ref="B23:F23"/>
    <mergeCell ref="G23:Q23"/>
    <mergeCell ref="R23:U23"/>
    <mergeCell ref="V23:Y23"/>
    <mergeCell ref="Z23:AE23"/>
    <mergeCell ref="E30:P30"/>
    <mergeCell ref="B22:F22"/>
    <mergeCell ref="G22:Q22"/>
    <mergeCell ref="R22:U22"/>
    <mergeCell ref="V22:Y22"/>
    <mergeCell ref="Z24:AE24"/>
    <mergeCell ref="E26:P26"/>
    <mergeCell ref="E27:P27"/>
    <mergeCell ref="E29:P29"/>
    <mergeCell ref="T29:AD2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7"/>
  <sheetViews>
    <sheetView topLeftCell="A2" zoomScaleNormal="100" workbookViewId="0">
      <selection activeCell="B2" sqref="B2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85"/>
      <c r="G2" s="785"/>
      <c r="H2" s="785"/>
      <c r="I2" s="78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83"/>
      <c r="C3" s="784"/>
      <c r="D3" s="784"/>
      <c r="E3" s="78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86"/>
      <c r="Z3" s="786"/>
      <c r="AA3" s="786"/>
      <c r="AB3" s="26"/>
      <c r="AC3" s="26"/>
      <c r="AD3" s="26"/>
      <c r="AE3" s="31"/>
    </row>
    <row r="4" spans="2:33" s="4" customFormat="1" x14ac:dyDescent="0.35">
      <c r="B4" s="783"/>
      <c r="C4" s="784"/>
      <c r="D4" s="784"/>
      <c r="E4" s="78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86"/>
      <c r="Z4" s="78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796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9</v>
      </c>
      <c r="AC8" s="15">
        <v>1</v>
      </c>
      <c r="AD8" s="15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744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273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</v>
      </c>
      <c r="S19" s="1013"/>
      <c r="T19" s="1013"/>
      <c r="U19" s="1014"/>
      <c r="V19" s="1022">
        <v>10109</v>
      </c>
      <c r="W19" s="1023"/>
      <c r="X19" s="1023"/>
      <c r="Y19" s="1024"/>
      <c r="Z19" s="1022">
        <f t="shared" ref="Z19:Z34" si="0">+V19*R19</f>
        <v>10109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/>
      <c r="S20" s="1013"/>
      <c r="T20" s="1013"/>
      <c r="U20" s="1014"/>
      <c r="V20" s="1022"/>
      <c r="W20" s="1023"/>
      <c r="X20" s="1023"/>
      <c r="Y20" s="1024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/>
      <c r="S21" s="1013"/>
      <c r="T21" s="1013"/>
      <c r="U21" s="1014"/>
      <c r="V21" s="1022">
        <v>0</v>
      </c>
      <c r="W21" s="1023"/>
      <c r="X21" s="1023"/>
      <c r="Y21" s="1024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/>
      <c r="S22" s="1013"/>
      <c r="T22" s="1013"/>
      <c r="U22" s="1014"/>
      <c r="V22" s="1022">
        <v>0</v>
      </c>
      <c r="W22" s="1023"/>
      <c r="X22" s="1023"/>
      <c r="Y22" s="1024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0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/>
      <c r="S23" s="1013"/>
      <c r="T23" s="1013"/>
      <c r="U23" s="1014"/>
      <c r="V23" s="1022">
        <v>0</v>
      </c>
      <c r="W23" s="1023"/>
      <c r="X23" s="1023"/>
      <c r="Y23" s="1024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22">
        <v>0</v>
      </c>
      <c r="W24" s="1023"/>
      <c r="X24" s="1023"/>
      <c r="Y24" s="1024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22">
        <v>0</v>
      </c>
      <c r="W25" s="1023"/>
      <c r="X25" s="1023"/>
      <c r="Y25" s="1024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22">
        <v>0</v>
      </c>
      <c r="W26" s="1023"/>
      <c r="X26" s="1023"/>
      <c r="Y26" s="1024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12">
        <v>0</v>
      </c>
      <c r="W27" s="1013"/>
      <c r="X27" s="1013"/>
      <c r="Y27" s="1014"/>
      <c r="Z27" s="1012">
        <f t="shared" si="0"/>
        <v>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12">
        <v>0</v>
      </c>
      <c r="W28" s="1013"/>
      <c r="X28" s="1013"/>
      <c r="Y28" s="101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>
        <v>0</v>
      </c>
      <c r="W29" s="1013"/>
      <c r="X29" s="1013"/>
      <c r="Y29" s="101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>
        <v>0</v>
      </c>
      <c r="W30" s="1013"/>
      <c r="X30" s="1013"/>
      <c r="Y30" s="1014"/>
      <c r="Z30" s="1012">
        <f t="shared" si="0"/>
        <v>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>
        <v>0</v>
      </c>
      <c r="W31" s="1013"/>
      <c r="X31" s="1013"/>
      <c r="Y31" s="1014"/>
      <c r="Z31" s="1012">
        <f t="shared" si="0"/>
        <v>0</v>
      </c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12">
        <v>0</v>
      </c>
      <c r="W32" s="1013"/>
      <c r="X32" s="1013"/>
      <c r="Y32" s="1014"/>
      <c r="Z32" s="1012">
        <f t="shared" si="0"/>
        <v>0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>
        <v>0</v>
      </c>
      <c r="W33" s="1013"/>
      <c r="X33" s="1013"/>
      <c r="Y33" s="1014"/>
      <c r="Z33" s="1012">
        <f t="shared" si="0"/>
        <v>0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/>
      <c r="S34" s="1013"/>
      <c r="T34" s="1013"/>
      <c r="U34" s="1014"/>
      <c r="V34" s="1012">
        <v>0</v>
      </c>
      <c r="W34" s="1013"/>
      <c r="X34" s="1013"/>
      <c r="Y34" s="1014"/>
      <c r="Z34" s="1012">
        <f t="shared" si="0"/>
        <v>0</v>
      </c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111"/>
      <c r="H35" s="1112"/>
      <c r="I35" s="1112"/>
      <c r="J35" s="1112"/>
      <c r="K35" s="1112"/>
      <c r="L35" s="1112"/>
      <c r="M35" s="1112"/>
      <c r="N35" s="1112"/>
      <c r="O35" s="1112"/>
      <c r="P35" s="1112"/>
      <c r="Q35" s="1113"/>
      <c r="R35" s="1114"/>
      <c r="S35" s="1115"/>
      <c r="T35" s="1115"/>
      <c r="U35" s="1116"/>
      <c r="V35" s="1117"/>
      <c r="W35" s="1112"/>
      <c r="X35" s="1112"/>
      <c r="Y35" s="1113"/>
      <c r="Z35" s="1118"/>
      <c r="AA35" s="1119"/>
      <c r="AB35" s="1119"/>
      <c r="AC35" s="1119"/>
      <c r="AD35" s="1119"/>
      <c r="AE35" s="1120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10109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24" customHeight="1" x14ac:dyDescent="0.35">
      <c r="B38" s="7"/>
      <c r="C38" s="4"/>
      <c r="D38" s="4"/>
      <c r="E38" s="1049" t="s">
        <v>0</v>
      </c>
      <c r="F38" s="1049"/>
      <c r="G38" s="1049"/>
      <c r="H38" s="1049"/>
      <c r="I38" s="1049"/>
      <c r="J38" s="1049"/>
      <c r="K38" s="1049"/>
      <c r="L38" s="1049"/>
      <c r="M38" s="1049"/>
      <c r="N38" s="1049"/>
      <c r="O38" s="1049"/>
      <c r="P38" s="1049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1007"/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787"/>
      <c r="F40" s="787"/>
      <c r="G40" s="787"/>
      <c r="H40" s="787"/>
      <c r="I40" s="787"/>
      <c r="J40" s="787"/>
      <c r="K40" s="787"/>
      <c r="L40" s="787"/>
      <c r="M40" s="787"/>
      <c r="N40" s="787"/>
      <c r="O40" s="787"/>
      <c r="P40" s="787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787"/>
      <c r="F41" s="787"/>
      <c r="G41" s="787"/>
      <c r="H41" s="787"/>
      <c r="I41" s="787"/>
      <c r="J41" s="787"/>
      <c r="K41" s="787"/>
      <c r="L41" s="787"/>
      <c r="M41" s="787"/>
      <c r="N41" s="787"/>
      <c r="O41" s="787"/>
      <c r="P41" s="787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787"/>
      <c r="F42" s="787"/>
      <c r="G42" s="787"/>
      <c r="H42" s="787"/>
      <c r="I42" s="787"/>
      <c r="J42" s="787"/>
      <c r="K42" s="787"/>
      <c r="L42" s="787"/>
      <c r="M42" s="787"/>
      <c r="N42" s="787"/>
      <c r="O42" s="787"/>
      <c r="P42" s="787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22.5" customHeight="1" x14ac:dyDescent="0.35">
      <c r="B43" s="9" t="s">
        <v>17</v>
      </c>
      <c r="C43" s="4"/>
      <c r="D43" s="4"/>
      <c r="E43" s="1006" t="s">
        <v>0</v>
      </c>
      <c r="F43" s="1006"/>
      <c r="G43" s="1006"/>
      <c r="H43" s="1006"/>
      <c r="I43" s="1006"/>
      <c r="J43" s="1006"/>
      <c r="K43" s="1006"/>
      <c r="L43" s="1006"/>
      <c r="M43" s="1006"/>
      <c r="N43" s="1006"/>
      <c r="O43" s="1006"/>
      <c r="P43" s="1006"/>
      <c r="Q43" s="4"/>
      <c r="R43" s="7" t="s">
        <v>18</v>
      </c>
      <c r="S43" s="4"/>
      <c r="T43" s="1006"/>
      <c r="U43" s="1006"/>
      <c r="V43" s="1006"/>
      <c r="W43" s="1006"/>
      <c r="X43" s="1006"/>
      <c r="Y43" s="1006"/>
      <c r="Z43" s="1006"/>
      <c r="AA43" s="1006"/>
      <c r="AB43" s="1006"/>
      <c r="AC43" s="1006"/>
      <c r="AD43" s="1006"/>
      <c r="AE43" s="6"/>
    </row>
    <row r="44" spans="2:31" x14ac:dyDescent="0.35">
      <c r="B44" s="3"/>
      <c r="C44" s="4"/>
      <c r="D44" s="4"/>
      <c r="E44" s="1007" t="s">
        <v>19</v>
      </c>
      <c r="F44" s="1007"/>
      <c r="G44" s="1007"/>
      <c r="H44" s="1007"/>
      <c r="I44" s="1007"/>
      <c r="J44" s="1007"/>
      <c r="K44" s="1007"/>
      <c r="L44" s="1007"/>
      <c r="M44" s="1007"/>
      <c r="N44" s="1007"/>
      <c r="O44" s="1007"/>
      <c r="P44" s="1007"/>
      <c r="Q44" s="4"/>
      <c r="R44" s="4"/>
      <c r="S44" s="4"/>
      <c r="T44" s="4" t="s">
        <v>28</v>
      </c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787"/>
      <c r="F45" s="787"/>
      <c r="G45" s="787"/>
      <c r="H45" s="787"/>
      <c r="I45" s="787"/>
      <c r="J45" s="787"/>
      <c r="K45" s="787"/>
      <c r="L45" s="787"/>
      <c r="M45" s="787"/>
      <c r="N45" s="787"/>
      <c r="O45" s="787"/>
      <c r="P45" s="787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787"/>
      <c r="F46" s="787"/>
      <c r="G46" s="787"/>
      <c r="H46" s="787"/>
      <c r="I46" s="787"/>
      <c r="J46" s="787"/>
      <c r="K46" s="787"/>
      <c r="L46" s="787"/>
      <c r="M46" s="787"/>
      <c r="N46" s="787"/>
      <c r="O46" s="787"/>
      <c r="P46" s="787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16" thickBot="1" x14ac:dyDescent="0.4">
      <c r="B47" s="10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2"/>
    </row>
  </sheetData>
  <mergeCells count="109">
    <mergeCell ref="E38:P38"/>
    <mergeCell ref="E39:P39"/>
    <mergeCell ref="E43:P43"/>
    <mergeCell ref="T43:AD43"/>
    <mergeCell ref="E44:P44"/>
    <mergeCell ref="B35:F35"/>
    <mergeCell ref="G35:Q35"/>
    <mergeCell ref="R35:U35"/>
    <mergeCell ref="V35:Y35"/>
    <mergeCell ref="Z35:AE35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43"/>
  <sheetViews>
    <sheetView topLeftCell="A2" zoomScaleNormal="100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85"/>
      <c r="G2" s="785"/>
      <c r="H2" s="785"/>
      <c r="I2" s="78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83"/>
      <c r="C3" s="784"/>
      <c r="D3" s="784"/>
      <c r="E3" s="78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86"/>
      <c r="Z3" s="786"/>
      <c r="AA3" s="786"/>
      <c r="AB3" s="26"/>
      <c r="AC3" s="26"/>
      <c r="AD3" s="26"/>
      <c r="AE3" s="31"/>
    </row>
    <row r="4" spans="2:33" s="4" customFormat="1" x14ac:dyDescent="0.35">
      <c r="B4" s="783"/>
      <c r="C4" s="784"/>
      <c r="D4" s="784"/>
      <c r="E4" s="78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86"/>
      <c r="Z4" s="78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797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0</v>
      </c>
      <c r="AB8" s="318">
        <v>9</v>
      </c>
      <c r="AC8" s="318">
        <v>1</v>
      </c>
      <c r="AD8" s="318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1:34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1:34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1:34" ht="19.5" customHeight="1" x14ac:dyDescent="0.35">
      <c r="B19" s="1017"/>
      <c r="C19" s="1013"/>
      <c r="D19" s="1013"/>
      <c r="E19" s="1013"/>
      <c r="F19" s="1018"/>
      <c r="G19" s="1036" t="s">
        <v>473</v>
      </c>
      <c r="H19" s="1037"/>
      <c r="I19" s="1037"/>
      <c r="J19" s="1037"/>
      <c r="K19" s="1037"/>
      <c r="L19" s="1037"/>
      <c r="M19" s="1037"/>
      <c r="N19" s="1037"/>
      <c r="O19" s="1037"/>
      <c r="P19" s="1037"/>
      <c r="Q19" s="1038"/>
      <c r="R19" s="1017">
        <v>15</v>
      </c>
      <c r="S19" s="1013"/>
      <c r="T19" s="1013"/>
      <c r="U19" s="1014"/>
      <c r="V19" s="1022">
        <v>232</v>
      </c>
      <c r="W19" s="1023"/>
      <c r="X19" s="1023"/>
      <c r="Y19" s="1024"/>
      <c r="Z19" s="1031">
        <f>V19*R19</f>
        <v>3480</v>
      </c>
      <c r="AA19" s="1032"/>
      <c r="AB19" s="1032"/>
      <c r="AC19" s="1032"/>
      <c r="AD19" s="1032"/>
      <c r="AE19" s="1033"/>
    </row>
    <row r="20" spans="1:34" ht="19.5" customHeight="1" x14ac:dyDescent="0.35">
      <c r="A20" s="1" t="s">
        <v>685</v>
      </c>
      <c r="B20" s="1017"/>
      <c r="C20" s="1013"/>
      <c r="D20" s="1013"/>
      <c r="E20" s="1013"/>
      <c r="F20" s="1018"/>
      <c r="G20" s="1106" t="s">
        <v>485</v>
      </c>
      <c r="H20" s="1106"/>
      <c r="I20" s="1106"/>
      <c r="J20" s="1106"/>
      <c r="K20" s="1106"/>
      <c r="L20" s="1106"/>
      <c r="M20" s="1106"/>
      <c r="N20" s="1106"/>
      <c r="O20" s="1106"/>
      <c r="P20" s="1106"/>
      <c r="Q20" s="1106"/>
      <c r="R20" s="1017">
        <v>15</v>
      </c>
      <c r="S20" s="1013"/>
      <c r="T20" s="1013"/>
      <c r="U20" s="1014"/>
      <c r="V20" s="1031">
        <v>232</v>
      </c>
      <c r="W20" s="1034"/>
      <c r="X20" s="1034"/>
      <c r="Y20" s="1035"/>
      <c r="Z20" s="1031">
        <f t="shared" ref="Z20:Z21" si="0">V20*R20</f>
        <v>3480</v>
      </c>
      <c r="AA20" s="1032"/>
      <c r="AB20" s="1032"/>
      <c r="AC20" s="1032"/>
      <c r="AD20" s="1032"/>
      <c r="AE20" s="1033"/>
      <c r="AG20" s="702"/>
      <c r="AH20" s="702">
        <f>SUM(Z19:AE25)</f>
        <v>18813</v>
      </c>
    </row>
    <row r="21" spans="1:34" ht="19.5" customHeight="1" x14ac:dyDescent="0.35">
      <c r="B21" s="1017"/>
      <c r="C21" s="1013"/>
      <c r="D21" s="1013"/>
      <c r="E21" s="1013"/>
      <c r="F21" s="1018"/>
      <c r="G21" s="1106" t="s">
        <v>40</v>
      </c>
      <c r="H21" s="1106"/>
      <c r="I21" s="1106"/>
      <c r="J21" s="1106"/>
      <c r="K21" s="1106"/>
      <c r="L21" s="1106"/>
      <c r="M21" s="1106"/>
      <c r="N21" s="1106"/>
      <c r="O21" s="1106"/>
      <c r="P21" s="1106"/>
      <c r="Q21" s="1106"/>
      <c r="R21" s="1017">
        <v>1</v>
      </c>
      <c r="S21" s="1013"/>
      <c r="T21" s="1013"/>
      <c r="U21" s="1014"/>
      <c r="V21" s="1031">
        <v>2266</v>
      </c>
      <c r="W21" s="1034"/>
      <c r="X21" s="1034"/>
      <c r="Y21" s="1035"/>
      <c r="Z21" s="1031">
        <f t="shared" si="0"/>
        <v>2266</v>
      </c>
      <c r="AA21" s="1032"/>
      <c r="AB21" s="1032"/>
      <c r="AC21" s="1032"/>
      <c r="AD21" s="1032"/>
      <c r="AE21" s="1033"/>
    </row>
    <row r="22" spans="1:34" ht="19.5" customHeight="1" x14ac:dyDescent="0.35">
      <c r="B22" s="1017"/>
      <c r="C22" s="1013"/>
      <c r="D22" s="1013"/>
      <c r="E22" s="1013"/>
      <c r="F22" s="1018"/>
      <c r="G22" s="1106" t="s">
        <v>323</v>
      </c>
      <c r="H22" s="1106"/>
      <c r="I22" s="1106"/>
      <c r="J22" s="1106"/>
      <c r="K22" s="1106"/>
      <c r="L22" s="1106"/>
      <c r="M22" s="1106"/>
      <c r="N22" s="1106"/>
      <c r="O22" s="1106"/>
      <c r="P22" s="1106"/>
      <c r="Q22" s="1106"/>
      <c r="R22" s="1017">
        <v>1</v>
      </c>
      <c r="S22" s="1013"/>
      <c r="T22" s="1013"/>
      <c r="U22" s="1014"/>
      <c r="V22" s="1031">
        <v>9587</v>
      </c>
      <c r="W22" s="1034"/>
      <c r="X22" s="1034"/>
      <c r="Y22" s="1035"/>
      <c r="Z22" s="1031">
        <f t="shared" ref="Z22" si="1">V22*R22</f>
        <v>9587</v>
      </c>
      <c r="AA22" s="1032"/>
      <c r="AB22" s="1032"/>
      <c r="AC22" s="1032"/>
      <c r="AD22" s="1032"/>
      <c r="AE22" s="1033"/>
    </row>
    <row r="23" spans="1:34" x14ac:dyDescent="0.35">
      <c r="B23" s="1017"/>
      <c r="C23" s="1013"/>
      <c r="D23" s="1013"/>
      <c r="E23" s="1013"/>
      <c r="F23" s="1018"/>
      <c r="G23" s="1106"/>
      <c r="H23" s="1106"/>
      <c r="I23" s="1106"/>
      <c r="J23" s="1106"/>
      <c r="K23" s="1106"/>
      <c r="L23" s="1106"/>
      <c r="M23" s="1106"/>
      <c r="N23" s="1106"/>
      <c r="O23" s="1106"/>
      <c r="P23" s="1106"/>
      <c r="Q23" s="1106"/>
      <c r="R23" s="1017"/>
      <c r="S23" s="1013"/>
      <c r="T23" s="1013"/>
      <c r="U23" s="1014"/>
      <c r="V23" s="1031"/>
      <c r="W23" s="1034"/>
      <c r="X23" s="1034"/>
      <c r="Y23" s="1035"/>
      <c r="Z23" s="1031"/>
      <c r="AA23" s="1032"/>
      <c r="AB23" s="1032"/>
      <c r="AC23" s="1032"/>
      <c r="AD23" s="1032"/>
      <c r="AE23" s="1033"/>
    </row>
    <row r="24" spans="1:34" ht="19.5" customHeight="1" x14ac:dyDescent="0.35">
      <c r="B24" s="1017"/>
      <c r="C24" s="1013"/>
      <c r="D24" s="1013"/>
      <c r="E24" s="1013"/>
      <c r="F24" s="1018"/>
      <c r="G24" s="10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8"/>
      <c r="R24" s="1017"/>
      <c r="S24" s="1013"/>
      <c r="T24" s="1013"/>
      <c r="U24" s="1014"/>
      <c r="V24" s="1031"/>
      <c r="W24" s="1034"/>
      <c r="X24" s="1034"/>
      <c r="Y24" s="1035"/>
      <c r="Z24" s="1031"/>
      <c r="AA24" s="1032"/>
      <c r="AB24" s="1032"/>
      <c r="AC24" s="1032"/>
      <c r="AD24" s="1032"/>
      <c r="AE24" s="1033"/>
    </row>
    <row r="25" spans="1:34" ht="19.5" customHeight="1" x14ac:dyDescent="0.35">
      <c r="B25" s="1017"/>
      <c r="C25" s="1013"/>
      <c r="D25" s="1013"/>
      <c r="E25" s="1013"/>
      <c r="F25" s="1018"/>
      <c r="G25" s="10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8"/>
      <c r="R25" s="1017"/>
      <c r="S25" s="1013"/>
      <c r="T25" s="1013"/>
      <c r="U25" s="1014"/>
      <c r="V25" s="1031"/>
      <c r="W25" s="1034"/>
      <c r="X25" s="1034"/>
      <c r="Y25" s="1035"/>
      <c r="Z25" s="1031"/>
      <c r="AA25" s="1032"/>
      <c r="AB25" s="1032"/>
      <c r="AC25" s="1032"/>
      <c r="AD25" s="1032"/>
      <c r="AE25" s="1033"/>
    </row>
    <row r="26" spans="1:34" ht="19.5" customHeight="1" x14ac:dyDescent="0.35">
      <c r="B26" s="1017"/>
      <c r="C26" s="1013"/>
      <c r="D26" s="1013"/>
      <c r="E26" s="1013"/>
      <c r="F26" s="1018"/>
      <c r="G26" s="10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8"/>
      <c r="R26" s="1017"/>
      <c r="S26" s="1013"/>
      <c r="T26" s="1013"/>
      <c r="U26" s="1014"/>
      <c r="V26" s="1031"/>
      <c r="W26" s="1034"/>
      <c r="X26" s="1034"/>
      <c r="Y26" s="1035"/>
      <c r="Z26" s="1031"/>
      <c r="AA26" s="1032"/>
      <c r="AB26" s="1032"/>
      <c r="AC26" s="1032"/>
      <c r="AD26" s="1032"/>
      <c r="AE26" s="1033"/>
    </row>
    <row r="27" spans="1:34" ht="19.5" customHeight="1" x14ac:dyDescent="0.35">
      <c r="B27" s="1017"/>
      <c r="C27" s="1013"/>
      <c r="D27" s="1013"/>
      <c r="E27" s="1013"/>
      <c r="F27" s="1018"/>
      <c r="G27" s="1036"/>
      <c r="H27" s="1037"/>
      <c r="I27" s="1037"/>
      <c r="J27" s="1037"/>
      <c r="K27" s="1037"/>
      <c r="L27" s="1037"/>
      <c r="M27" s="1037"/>
      <c r="N27" s="1037"/>
      <c r="O27" s="1037"/>
      <c r="P27" s="1037"/>
      <c r="Q27" s="1038"/>
      <c r="R27" s="1017"/>
      <c r="S27" s="1013"/>
      <c r="T27" s="1013"/>
      <c r="U27" s="1014"/>
      <c r="V27" s="1022"/>
      <c r="W27" s="1023"/>
      <c r="X27" s="1023"/>
      <c r="Y27" s="1024"/>
      <c r="Z27" s="1031"/>
      <c r="AA27" s="1032"/>
      <c r="AB27" s="1032"/>
      <c r="AC27" s="1032"/>
      <c r="AD27" s="1032"/>
      <c r="AE27" s="1033"/>
    </row>
    <row r="28" spans="1:34" ht="19.5" customHeight="1" x14ac:dyDescent="0.35">
      <c r="B28" s="1017"/>
      <c r="C28" s="1013"/>
      <c r="D28" s="1013"/>
      <c r="E28" s="1013"/>
      <c r="F28" s="1018"/>
      <c r="G28" s="10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8"/>
      <c r="R28" s="1017"/>
      <c r="S28" s="1013"/>
      <c r="T28" s="1013"/>
      <c r="U28" s="1014"/>
      <c r="V28" s="1022"/>
      <c r="W28" s="1023"/>
      <c r="X28" s="1023"/>
      <c r="Y28" s="1024"/>
      <c r="Z28" s="1031"/>
      <c r="AA28" s="1032"/>
      <c r="AB28" s="1032"/>
      <c r="AC28" s="1032"/>
      <c r="AD28" s="1032"/>
      <c r="AE28" s="1033"/>
    </row>
    <row r="29" spans="1:34" ht="19.5" customHeight="1" x14ac:dyDescent="0.35">
      <c r="B29" s="1017"/>
      <c r="C29" s="1013"/>
      <c r="D29" s="1013"/>
      <c r="E29" s="1013"/>
      <c r="F29" s="1018"/>
      <c r="G29" s="1036"/>
      <c r="H29" s="1037"/>
      <c r="I29" s="1037"/>
      <c r="J29" s="1037"/>
      <c r="K29" s="1037"/>
      <c r="L29" s="1037"/>
      <c r="M29" s="1037"/>
      <c r="N29" s="1037"/>
      <c r="O29" s="1037"/>
      <c r="P29" s="1037"/>
      <c r="Q29" s="1038"/>
      <c r="R29" s="1017"/>
      <c r="S29" s="1013"/>
      <c r="T29" s="1013"/>
      <c r="U29" s="1014"/>
      <c r="V29" s="1022"/>
      <c r="W29" s="1023"/>
      <c r="X29" s="1023"/>
      <c r="Y29" s="1024"/>
      <c r="Z29" s="1031"/>
      <c r="AA29" s="1032"/>
      <c r="AB29" s="1032"/>
      <c r="AC29" s="1032"/>
      <c r="AD29" s="1032"/>
      <c r="AE29" s="1033"/>
    </row>
    <row r="30" spans="1:34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1:34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22"/>
      <c r="W31" s="1023"/>
      <c r="X31" s="1023"/>
      <c r="Y31" s="1024"/>
      <c r="Z31" s="1012"/>
      <c r="AA31" s="1015"/>
      <c r="AB31" s="1015"/>
      <c r="AC31" s="1015"/>
      <c r="AD31" s="1015"/>
      <c r="AE31" s="1016"/>
    </row>
    <row r="32" spans="1:34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22"/>
      <c r="W32" s="1023"/>
      <c r="X32" s="1023"/>
      <c r="Y32" s="102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008"/>
      <c r="S36" s="1009"/>
      <c r="T36" s="1009"/>
      <c r="U36" s="1010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008"/>
      <c r="S37" s="1009"/>
      <c r="T37" s="1009"/>
      <c r="U37" s="1010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6" thickBot="1" x14ac:dyDescent="0.4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8"/>
      <c r="X38" s="8"/>
      <c r="Y38" s="8"/>
      <c r="Z38" s="1003">
        <f>SUM(Z19:AE37)</f>
        <v>18813</v>
      </c>
      <c r="AA38" s="1004"/>
      <c r="AB38" s="1004"/>
      <c r="AC38" s="1004"/>
      <c r="AD38" s="1004"/>
      <c r="AE38" s="1005"/>
    </row>
    <row r="39" spans="2:31" x14ac:dyDescent="0.3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787"/>
      <c r="F40" s="787"/>
      <c r="G40" s="787"/>
      <c r="H40" s="787"/>
      <c r="I40" s="787"/>
      <c r="J40" s="787"/>
      <c r="K40" s="787"/>
      <c r="L40" s="787"/>
      <c r="M40" s="787"/>
      <c r="N40" s="787"/>
      <c r="O40" s="787"/>
      <c r="P40" s="787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4"/>
      <c r="R41" s="7" t="s">
        <v>18</v>
      </c>
      <c r="S41" s="4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16" thickBot="1" x14ac:dyDescent="0.4"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2"/>
    </row>
  </sheetData>
  <mergeCells count="117">
    <mergeCell ref="E41:P41"/>
    <mergeCell ref="T41:AD41"/>
    <mergeCell ref="E42:P42"/>
    <mergeCell ref="B37:F37"/>
    <mergeCell ref="G37:Q37"/>
    <mergeCell ref="R37:U37"/>
    <mergeCell ref="V37:Y37"/>
    <mergeCell ref="Z37:AE37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2"/>
  <sheetViews>
    <sheetView topLeftCell="A12" zoomScaleNormal="100" workbookViewId="0">
      <selection activeCell="G29" sqref="G29:Q29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85"/>
      <c r="G2" s="785"/>
      <c r="H2" s="785"/>
      <c r="I2" s="78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83"/>
      <c r="C3" s="784"/>
      <c r="D3" s="784"/>
      <c r="E3" s="78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86"/>
      <c r="Z3" s="786"/>
      <c r="AA3" s="786"/>
      <c r="AB3" s="26"/>
      <c r="AC3" s="26"/>
      <c r="AD3" s="26"/>
      <c r="AE3" s="31"/>
    </row>
    <row r="4" spans="2:33" s="4" customFormat="1" x14ac:dyDescent="0.35">
      <c r="B4" s="783"/>
      <c r="C4" s="784"/>
      <c r="D4" s="784"/>
      <c r="E4" s="78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86"/>
      <c r="Z4" s="786"/>
      <c r="AA4" s="1104">
        <v>41926</v>
      </c>
      <c r="AB4" s="1104"/>
      <c r="AC4" s="1104"/>
      <c r="AD4" s="1104"/>
      <c r="AE4" s="1105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/>
      <c r="D8" s="1085" t="s">
        <v>798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9</v>
      </c>
      <c r="AC8" s="15">
        <v>1</v>
      </c>
      <c r="AD8" s="15">
        <v>6</v>
      </c>
      <c r="AE8" s="16"/>
    </row>
    <row r="9" spans="2:33" s="17" customFormat="1" ht="2.25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0.7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5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5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5" ht="19.5" customHeight="1" x14ac:dyDescent="0.35">
      <c r="B19" s="1017"/>
      <c r="C19" s="1013"/>
      <c r="D19" s="1013"/>
      <c r="E19" s="1013"/>
      <c r="F19" s="1018"/>
      <c r="G19" s="1093" t="s">
        <v>751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017">
        <v>10</v>
      </c>
      <c r="S19" s="1013"/>
      <c r="T19" s="1013"/>
      <c r="U19" s="1014"/>
      <c r="V19" s="1031">
        <v>494</v>
      </c>
      <c r="W19" s="1034"/>
      <c r="X19" s="1034"/>
      <c r="Y19" s="1035"/>
      <c r="Z19" s="1031">
        <f>V19*R19</f>
        <v>4940</v>
      </c>
      <c r="AA19" s="1032"/>
      <c r="AB19" s="1032"/>
      <c r="AC19" s="1032"/>
      <c r="AD19" s="1032"/>
      <c r="AE19" s="1033"/>
    </row>
    <row r="20" spans="2:35" ht="19.5" customHeight="1" x14ac:dyDescent="0.35">
      <c r="B20" s="1017"/>
      <c r="C20" s="1013"/>
      <c r="D20" s="1013"/>
      <c r="E20" s="1013"/>
      <c r="F20" s="1018"/>
      <c r="G20" s="1093" t="s">
        <v>323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017">
        <v>3</v>
      </c>
      <c r="S20" s="1013"/>
      <c r="T20" s="1013"/>
      <c r="U20" s="1014"/>
      <c r="V20" s="1031">
        <v>9587</v>
      </c>
      <c r="W20" s="1032"/>
      <c r="X20" s="1032"/>
      <c r="Y20" s="1033"/>
      <c r="Z20" s="1031">
        <f t="shared" ref="Z20:Z27" si="0">V20*R20</f>
        <v>28761</v>
      </c>
      <c r="AA20" s="1032"/>
      <c r="AB20" s="1032"/>
      <c r="AC20" s="1032"/>
      <c r="AD20" s="1032"/>
      <c r="AE20" s="1033"/>
    </row>
    <row r="21" spans="2:35" ht="19.5" customHeight="1" x14ac:dyDescent="0.35">
      <c r="B21" s="1017"/>
      <c r="C21" s="1013"/>
      <c r="D21" s="1013"/>
      <c r="E21" s="1013"/>
      <c r="F21" s="1018"/>
      <c r="G21" s="1093" t="s">
        <v>485</v>
      </c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017">
        <v>50</v>
      </c>
      <c r="S21" s="1013"/>
      <c r="T21" s="1013"/>
      <c r="U21" s="1014"/>
      <c r="V21" s="1031">
        <v>232</v>
      </c>
      <c r="W21" s="1032"/>
      <c r="X21" s="1032"/>
      <c r="Y21" s="1033"/>
      <c r="Z21" s="1031">
        <f t="shared" si="0"/>
        <v>11600</v>
      </c>
      <c r="AA21" s="1032"/>
      <c r="AB21" s="1032"/>
      <c r="AC21" s="1032"/>
      <c r="AD21" s="1032"/>
      <c r="AE21" s="1033"/>
    </row>
    <row r="22" spans="2:35" ht="19.5" customHeight="1" x14ac:dyDescent="0.35">
      <c r="B22" s="1017"/>
      <c r="C22" s="1013"/>
      <c r="D22" s="1013"/>
      <c r="E22" s="1013"/>
      <c r="F22" s="1018"/>
      <c r="G22" s="1093" t="s">
        <v>473</v>
      </c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017">
        <v>50</v>
      </c>
      <c r="S22" s="1013"/>
      <c r="T22" s="1013"/>
      <c r="U22" s="1014"/>
      <c r="V22" s="1031">
        <v>232</v>
      </c>
      <c r="W22" s="1032"/>
      <c r="X22" s="1032"/>
      <c r="Y22" s="1033"/>
      <c r="Z22" s="1031">
        <f t="shared" si="0"/>
        <v>11600</v>
      </c>
      <c r="AA22" s="1032"/>
      <c r="AB22" s="1032"/>
      <c r="AC22" s="1032"/>
      <c r="AD22" s="1032"/>
      <c r="AE22" s="1033"/>
    </row>
    <row r="23" spans="2:35" ht="19.5" customHeight="1" x14ac:dyDescent="0.35">
      <c r="B23" s="1017"/>
      <c r="C23" s="1013"/>
      <c r="D23" s="1013"/>
      <c r="E23" s="1013"/>
      <c r="F23" s="1018"/>
      <c r="G23" s="1093" t="s">
        <v>345</v>
      </c>
      <c r="H23" s="1040"/>
      <c r="I23" s="1040"/>
      <c r="J23" s="1040"/>
      <c r="K23" s="1040"/>
      <c r="L23" s="1040"/>
      <c r="M23" s="1040"/>
      <c r="N23" s="1040"/>
      <c r="O23" s="1040"/>
      <c r="P23" s="1040"/>
      <c r="Q23" s="1040"/>
      <c r="R23" s="1017">
        <v>1</v>
      </c>
      <c r="S23" s="1013"/>
      <c r="T23" s="1013"/>
      <c r="U23" s="1014"/>
      <c r="V23" s="1031">
        <v>2130</v>
      </c>
      <c r="W23" s="1034"/>
      <c r="X23" s="1034"/>
      <c r="Y23" s="1035"/>
      <c r="Z23" s="1031">
        <f t="shared" si="0"/>
        <v>2130</v>
      </c>
      <c r="AA23" s="1032"/>
      <c r="AB23" s="1032"/>
      <c r="AC23" s="1032"/>
      <c r="AD23" s="1032"/>
      <c r="AE23" s="1033"/>
    </row>
    <row r="24" spans="2:35" ht="19.5" customHeight="1" x14ac:dyDescent="0.35">
      <c r="B24" s="1017"/>
      <c r="C24" s="1013"/>
      <c r="D24" s="1013"/>
      <c r="E24" s="1013"/>
      <c r="F24" s="1018"/>
      <c r="G24" s="1093" t="s">
        <v>697</v>
      </c>
      <c r="H24" s="1040"/>
      <c r="I24" s="1040"/>
      <c r="J24" s="1040"/>
      <c r="K24" s="1040"/>
      <c r="L24" s="1040"/>
      <c r="M24" s="1040"/>
      <c r="N24" s="1040"/>
      <c r="O24" s="1040"/>
      <c r="P24" s="1040"/>
      <c r="Q24" s="1040"/>
      <c r="R24" s="1017">
        <v>2</v>
      </c>
      <c r="S24" s="1013"/>
      <c r="T24" s="1013"/>
      <c r="U24" s="1014"/>
      <c r="V24" s="1103">
        <v>432</v>
      </c>
      <c r="W24" s="1043"/>
      <c r="X24" s="1043"/>
      <c r="Y24" s="1044"/>
      <c r="Z24" s="1031">
        <f t="shared" si="0"/>
        <v>864</v>
      </c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8"/>
      <c r="G25" s="1093" t="s">
        <v>799</v>
      </c>
      <c r="H25" s="1040"/>
      <c r="I25" s="1040"/>
      <c r="J25" s="1040"/>
      <c r="K25" s="1040"/>
      <c r="L25" s="1040"/>
      <c r="M25" s="1040"/>
      <c r="N25" s="1040"/>
      <c r="O25" s="1040"/>
      <c r="P25" s="1040"/>
      <c r="Q25" s="1040"/>
      <c r="R25" s="1017">
        <v>5</v>
      </c>
      <c r="S25" s="1013"/>
      <c r="T25" s="1013"/>
      <c r="U25" s="1014"/>
      <c r="V25" s="1031">
        <v>452</v>
      </c>
      <c r="W25" s="1034"/>
      <c r="X25" s="1034"/>
      <c r="Y25" s="1035"/>
      <c r="Z25" s="1031">
        <f t="shared" si="0"/>
        <v>2260</v>
      </c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8"/>
      <c r="G26" s="1093" t="s">
        <v>255</v>
      </c>
      <c r="H26" s="1040"/>
      <c r="I26" s="1040"/>
      <c r="J26" s="1040"/>
      <c r="K26" s="1040"/>
      <c r="L26" s="1040"/>
      <c r="M26" s="1040"/>
      <c r="N26" s="1040"/>
      <c r="O26" s="1040"/>
      <c r="P26" s="1040"/>
      <c r="Q26" s="1040"/>
      <c r="R26" s="1017">
        <v>99</v>
      </c>
      <c r="S26" s="1013"/>
      <c r="T26" s="1013"/>
      <c r="U26" s="1014"/>
      <c r="V26" s="1031">
        <v>70</v>
      </c>
      <c r="W26" s="1034"/>
      <c r="X26" s="1034"/>
      <c r="Y26" s="1035"/>
      <c r="Z26" s="1031">
        <f t="shared" si="0"/>
        <v>6930</v>
      </c>
      <c r="AA26" s="1032"/>
      <c r="AB26" s="1032"/>
      <c r="AC26" s="1032"/>
      <c r="AD26" s="1032"/>
      <c r="AE26" s="1033"/>
    </row>
    <row r="27" spans="2:35" ht="19.5" customHeight="1" x14ac:dyDescent="0.35">
      <c r="B27" s="1017"/>
      <c r="C27" s="1013"/>
      <c r="D27" s="1013"/>
      <c r="E27" s="1013"/>
      <c r="F27" s="1018"/>
      <c r="G27" s="1093" t="s">
        <v>264</v>
      </c>
      <c r="H27" s="1040"/>
      <c r="I27" s="1040"/>
      <c r="J27" s="1040"/>
      <c r="K27" s="1040"/>
      <c r="L27" s="1040"/>
      <c r="M27" s="1040"/>
      <c r="N27" s="1040"/>
      <c r="O27" s="1040"/>
      <c r="P27" s="1040"/>
      <c r="Q27" s="1040"/>
      <c r="R27" s="1017">
        <v>1</v>
      </c>
      <c r="S27" s="1013"/>
      <c r="T27" s="1013"/>
      <c r="U27" s="1014"/>
      <c r="V27" s="1031">
        <v>1595</v>
      </c>
      <c r="W27" s="1034"/>
      <c r="X27" s="1034"/>
      <c r="Y27" s="1035"/>
      <c r="Z27" s="1031">
        <f t="shared" si="0"/>
        <v>1595</v>
      </c>
      <c r="AA27" s="1032"/>
      <c r="AB27" s="1032"/>
      <c r="AC27" s="1032"/>
      <c r="AD27" s="1032"/>
      <c r="AE27" s="1033"/>
      <c r="AI27" s="1" t="s">
        <v>716</v>
      </c>
    </row>
    <row r="28" spans="2:35" ht="19.5" customHeight="1" thickBot="1" x14ac:dyDescent="0.4">
      <c r="B28" s="1017"/>
      <c r="C28" s="1013"/>
      <c r="D28" s="1013"/>
      <c r="E28" s="1013"/>
      <c r="F28" s="1018"/>
      <c r="G28" s="1093" t="s">
        <v>263</v>
      </c>
      <c r="H28" s="1040"/>
      <c r="I28" s="1040"/>
      <c r="J28" s="1040"/>
      <c r="K28" s="1040"/>
      <c r="L28" s="1040"/>
      <c r="M28" s="1040"/>
      <c r="N28" s="1040"/>
      <c r="O28" s="1040"/>
      <c r="P28" s="1040"/>
      <c r="Q28" s="1040"/>
      <c r="R28" s="1008">
        <v>2</v>
      </c>
      <c r="S28" s="1009"/>
      <c r="T28" s="1009"/>
      <c r="U28" s="1010"/>
      <c r="V28" s="1094">
        <v>1345</v>
      </c>
      <c r="W28" s="1095"/>
      <c r="X28" s="1095"/>
      <c r="Y28" s="1096"/>
      <c r="Z28" s="1031">
        <f t="shared" ref="Z28" si="1">V28*R28</f>
        <v>2690</v>
      </c>
      <c r="AA28" s="1032"/>
      <c r="AB28" s="1032"/>
      <c r="AC28" s="1032"/>
      <c r="AD28" s="1032"/>
      <c r="AE28" s="1033"/>
      <c r="AI28" s="702">
        <f>SUM(Z19:AE49)</f>
        <v>74679</v>
      </c>
    </row>
    <row r="29" spans="2:35" ht="19.5" customHeight="1" x14ac:dyDescent="0.35">
      <c r="B29" s="1017"/>
      <c r="C29" s="1013"/>
      <c r="D29" s="1013"/>
      <c r="E29" s="1013"/>
      <c r="F29" s="1018"/>
      <c r="G29" s="1093" t="s">
        <v>761</v>
      </c>
      <c r="H29" s="1040"/>
      <c r="I29" s="1040"/>
      <c r="J29" s="1040"/>
      <c r="K29" s="1040"/>
      <c r="L29" s="1040"/>
      <c r="M29" s="1040"/>
      <c r="N29" s="1040"/>
      <c r="O29" s="1040"/>
      <c r="P29" s="1040"/>
      <c r="Q29" s="1040"/>
      <c r="R29" s="1017">
        <v>1</v>
      </c>
      <c r="S29" s="1013"/>
      <c r="T29" s="1013"/>
      <c r="U29" s="1014"/>
      <c r="V29" s="1031">
        <v>1309</v>
      </c>
      <c r="W29" s="1034"/>
      <c r="X29" s="1034"/>
      <c r="Y29" s="1035"/>
      <c r="Z29" s="1031">
        <f t="shared" ref="Z29" si="2">V29*R29</f>
        <v>1309</v>
      </c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8"/>
      <c r="G30" s="1093"/>
      <c r="H30" s="1040"/>
      <c r="I30" s="1040"/>
      <c r="J30" s="1040"/>
      <c r="K30" s="1040"/>
      <c r="L30" s="1040"/>
      <c r="M30" s="1040"/>
      <c r="N30" s="1040"/>
      <c r="O30" s="1040"/>
      <c r="P30" s="1040"/>
      <c r="Q30" s="1040"/>
      <c r="R30" s="1017"/>
      <c r="S30" s="1013"/>
      <c r="T30" s="1013"/>
      <c r="U30" s="1014"/>
      <c r="V30" s="1103"/>
      <c r="W30" s="1043"/>
      <c r="X30" s="1043"/>
      <c r="Y30" s="1044"/>
      <c r="Z30" s="1031"/>
      <c r="AA30" s="1032"/>
      <c r="AB30" s="1032"/>
      <c r="AC30" s="1032"/>
      <c r="AD30" s="1032"/>
      <c r="AE30" s="1033"/>
    </row>
    <row r="31" spans="2:35" ht="19.5" customHeight="1" x14ac:dyDescent="0.35">
      <c r="B31" s="1017"/>
      <c r="C31" s="1013"/>
      <c r="D31" s="1013"/>
      <c r="E31" s="1013"/>
      <c r="F31" s="1018"/>
      <c r="G31" s="1093"/>
      <c r="H31" s="1040"/>
      <c r="I31" s="1040"/>
      <c r="J31" s="1040"/>
      <c r="K31" s="1040"/>
      <c r="L31" s="1040"/>
      <c r="M31" s="1040"/>
      <c r="N31" s="1040"/>
      <c r="O31" s="1040"/>
      <c r="P31" s="1040"/>
      <c r="Q31" s="1040"/>
      <c r="R31" s="1017"/>
      <c r="S31" s="1013"/>
      <c r="T31" s="1013"/>
      <c r="U31" s="1014"/>
      <c r="V31" s="1031"/>
      <c r="W31" s="1034"/>
      <c r="X31" s="1034"/>
      <c r="Y31" s="1035"/>
      <c r="Z31" s="1031"/>
      <c r="AA31" s="1032"/>
      <c r="AB31" s="1032"/>
      <c r="AC31" s="1032"/>
      <c r="AD31" s="1032"/>
      <c r="AE31" s="1033"/>
    </row>
    <row r="32" spans="2:35" ht="19.5" customHeight="1" x14ac:dyDescent="0.35">
      <c r="B32" s="1017"/>
      <c r="C32" s="1013"/>
      <c r="D32" s="1013"/>
      <c r="E32" s="1013"/>
      <c r="F32" s="1018"/>
      <c r="G32" s="1093"/>
      <c r="H32" s="1040"/>
      <c r="I32" s="1040"/>
      <c r="J32" s="1040"/>
      <c r="K32" s="1040"/>
      <c r="L32" s="1040"/>
      <c r="M32" s="1040"/>
      <c r="N32" s="1040"/>
      <c r="O32" s="1040"/>
      <c r="P32" s="1040"/>
      <c r="Q32" s="1040"/>
      <c r="R32" s="1017"/>
      <c r="S32" s="1013"/>
      <c r="T32" s="1013"/>
      <c r="U32" s="1014"/>
      <c r="V32" s="1031"/>
      <c r="W32" s="1034"/>
      <c r="X32" s="1034"/>
      <c r="Y32" s="1035"/>
      <c r="Z32" s="1031"/>
      <c r="AA32" s="1032"/>
      <c r="AB32" s="1032"/>
      <c r="AC32" s="1032"/>
      <c r="AD32" s="1032"/>
      <c r="AE32" s="1033"/>
    </row>
    <row r="33" spans="2:31" ht="19.5" customHeight="1" x14ac:dyDescent="0.35">
      <c r="B33" s="1017"/>
      <c r="C33" s="1013"/>
      <c r="D33" s="1013"/>
      <c r="E33" s="1013"/>
      <c r="F33" s="1018"/>
      <c r="G33" s="1093"/>
      <c r="H33" s="1040"/>
      <c r="I33" s="1040"/>
      <c r="J33" s="1040"/>
      <c r="K33" s="1040"/>
      <c r="L33" s="1040"/>
      <c r="M33" s="1040"/>
      <c r="N33" s="1040"/>
      <c r="O33" s="1040"/>
      <c r="P33" s="1040"/>
      <c r="Q33" s="1040"/>
      <c r="R33" s="1017"/>
      <c r="S33" s="1013"/>
      <c r="T33" s="1013"/>
      <c r="U33" s="1014"/>
      <c r="V33" s="1031"/>
      <c r="W33" s="1034"/>
      <c r="X33" s="1034"/>
      <c r="Y33" s="1035"/>
      <c r="Z33" s="1031"/>
      <c r="AA33" s="1032"/>
      <c r="AB33" s="1032"/>
      <c r="AC33" s="1032"/>
      <c r="AD33" s="1032"/>
      <c r="AE33" s="1033"/>
    </row>
    <row r="34" spans="2:31" ht="19.5" customHeight="1" thickBot="1" x14ac:dyDescent="0.4">
      <c r="B34" s="1017"/>
      <c r="C34" s="1013"/>
      <c r="D34" s="1013"/>
      <c r="E34" s="1013"/>
      <c r="F34" s="1018"/>
      <c r="G34" s="1093"/>
      <c r="H34" s="1040"/>
      <c r="I34" s="1040"/>
      <c r="J34" s="1040"/>
      <c r="K34" s="1040"/>
      <c r="L34" s="1040"/>
      <c r="M34" s="1040"/>
      <c r="N34" s="1040"/>
      <c r="O34" s="1040"/>
      <c r="P34" s="1040"/>
      <c r="Q34" s="1040"/>
      <c r="R34" s="1008"/>
      <c r="S34" s="1009"/>
      <c r="T34" s="1009"/>
      <c r="U34" s="1010"/>
      <c r="V34" s="1094"/>
      <c r="W34" s="1095"/>
      <c r="X34" s="1095"/>
      <c r="Y34" s="1096"/>
      <c r="Z34" s="1031"/>
      <c r="AA34" s="1032"/>
      <c r="AB34" s="1032"/>
      <c r="AC34" s="1032"/>
      <c r="AD34" s="1032"/>
      <c r="AE34" s="1033"/>
    </row>
    <row r="35" spans="2:31" ht="19.5" customHeight="1" x14ac:dyDescent="0.35">
      <c r="B35" s="1017"/>
      <c r="C35" s="1013"/>
      <c r="D35" s="1013"/>
      <c r="E35" s="1013"/>
      <c r="F35" s="1018"/>
      <c r="G35" s="1093"/>
      <c r="H35" s="1040"/>
      <c r="I35" s="1040"/>
      <c r="J35" s="1040"/>
      <c r="K35" s="1040"/>
      <c r="L35" s="1040"/>
      <c r="M35" s="1040"/>
      <c r="N35" s="1040"/>
      <c r="O35" s="1040"/>
      <c r="P35" s="1040"/>
      <c r="Q35" s="1040"/>
      <c r="R35" s="1017"/>
      <c r="S35" s="1013"/>
      <c r="T35" s="1013"/>
      <c r="U35" s="1014"/>
      <c r="V35" s="1031"/>
      <c r="W35" s="1034"/>
      <c r="X35" s="1034"/>
      <c r="Y35" s="1035"/>
      <c r="Z35" s="1031"/>
      <c r="AA35" s="1032"/>
      <c r="AB35" s="1032"/>
      <c r="AC35" s="1032"/>
      <c r="AD35" s="1032"/>
      <c r="AE35" s="1033"/>
    </row>
    <row r="36" spans="2:31" ht="19.5" customHeight="1" x14ac:dyDescent="0.35">
      <c r="B36" s="1017"/>
      <c r="C36" s="1013"/>
      <c r="D36" s="1013"/>
      <c r="E36" s="1013"/>
      <c r="F36" s="1018"/>
      <c r="G36" s="1093"/>
      <c r="H36" s="1040"/>
      <c r="I36" s="1040"/>
      <c r="J36" s="1040"/>
      <c r="K36" s="1040"/>
      <c r="L36" s="1040"/>
      <c r="M36" s="1040"/>
      <c r="N36" s="1040"/>
      <c r="O36" s="1040"/>
      <c r="P36" s="1040"/>
      <c r="Q36" s="1040"/>
      <c r="R36" s="1017"/>
      <c r="S36" s="1013"/>
      <c r="T36" s="1013"/>
      <c r="U36" s="1014"/>
      <c r="V36" s="1031"/>
      <c r="W36" s="1034"/>
      <c r="X36" s="1034"/>
      <c r="Y36" s="1035"/>
      <c r="Z36" s="1031"/>
      <c r="AA36" s="1032"/>
      <c r="AB36" s="1032"/>
      <c r="AC36" s="1032"/>
      <c r="AD36" s="1032"/>
      <c r="AE36" s="1033"/>
    </row>
    <row r="37" spans="2:31" ht="19.5" customHeight="1" thickBot="1" x14ac:dyDescent="0.4">
      <c r="B37" s="1008"/>
      <c r="C37" s="1009"/>
      <c r="D37" s="1009"/>
      <c r="E37" s="1009"/>
      <c r="F37" s="1010"/>
      <c r="G37" s="1093"/>
      <c r="H37" s="1040"/>
      <c r="I37" s="1040"/>
      <c r="J37" s="1040"/>
      <c r="K37" s="1040"/>
      <c r="L37" s="1040"/>
      <c r="M37" s="1040"/>
      <c r="N37" s="1040"/>
      <c r="O37" s="1040"/>
      <c r="P37" s="1040"/>
      <c r="Q37" s="1040"/>
      <c r="R37" s="1008"/>
      <c r="S37" s="1009"/>
      <c r="T37" s="1009"/>
      <c r="U37" s="1010"/>
      <c r="V37" s="1094"/>
      <c r="W37" s="1095"/>
      <c r="X37" s="1095"/>
      <c r="Y37" s="1096"/>
      <c r="Z37" s="1031"/>
      <c r="AA37" s="1032"/>
      <c r="AB37" s="1032"/>
      <c r="AC37" s="1032"/>
      <c r="AD37" s="1032"/>
      <c r="AE37" s="1033"/>
    </row>
    <row r="38" spans="2:31" ht="19.5" customHeight="1" thickBot="1" x14ac:dyDescent="0.4">
      <c r="B38" s="1008"/>
      <c r="C38" s="1009"/>
      <c r="D38" s="1009"/>
      <c r="E38" s="1009"/>
      <c r="F38" s="1010"/>
      <c r="G38" s="1093"/>
      <c r="H38" s="1040"/>
      <c r="I38" s="1040"/>
      <c r="J38" s="1040"/>
      <c r="K38" s="1040"/>
      <c r="L38" s="1040"/>
      <c r="M38" s="1040"/>
      <c r="N38" s="1040"/>
      <c r="O38" s="1040"/>
      <c r="P38" s="1040"/>
      <c r="Q38" s="1040"/>
      <c r="R38" s="1008"/>
      <c r="S38" s="1009"/>
      <c r="T38" s="1009"/>
      <c r="U38" s="1010"/>
      <c r="V38" s="1094"/>
      <c r="W38" s="1095"/>
      <c r="X38" s="1095"/>
      <c r="Y38" s="1096"/>
      <c r="Z38" s="1031"/>
      <c r="AA38" s="1032"/>
      <c r="AB38" s="1032"/>
      <c r="AC38" s="1032"/>
      <c r="AD38" s="1032"/>
      <c r="AE38" s="1033"/>
    </row>
    <row r="39" spans="2:31" ht="19.5" customHeight="1" thickBot="1" x14ac:dyDescent="0.4">
      <c r="B39" s="1008"/>
      <c r="C39" s="1009"/>
      <c r="D39" s="1009"/>
      <c r="E39" s="1009"/>
      <c r="F39" s="1010"/>
      <c r="G39" s="1093"/>
      <c r="H39" s="1040"/>
      <c r="I39" s="1040"/>
      <c r="J39" s="1040"/>
      <c r="K39" s="1040"/>
      <c r="L39" s="1040"/>
      <c r="M39" s="1040"/>
      <c r="N39" s="1040"/>
      <c r="O39" s="1040"/>
      <c r="P39" s="1040"/>
      <c r="Q39" s="1040"/>
      <c r="R39" s="1008"/>
      <c r="S39" s="1009"/>
      <c r="T39" s="1009"/>
      <c r="U39" s="1010"/>
      <c r="V39" s="1100"/>
      <c r="W39" s="1101"/>
      <c r="X39" s="1101"/>
      <c r="Y39" s="1102"/>
      <c r="Z39" s="1031"/>
      <c r="AA39" s="1032"/>
      <c r="AB39" s="1032"/>
      <c r="AC39" s="1032"/>
      <c r="AD39" s="1032"/>
      <c r="AE39" s="1033"/>
    </row>
    <row r="40" spans="2:31" ht="19.5" customHeight="1" thickBot="1" x14ac:dyDescent="0.4">
      <c r="B40" s="1008"/>
      <c r="C40" s="1009"/>
      <c r="D40" s="1009"/>
      <c r="E40" s="1009"/>
      <c r="F40" s="1010"/>
      <c r="G40" s="1093"/>
      <c r="H40" s="1040"/>
      <c r="I40" s="1040"/>
      <c r="J40" s="1040"/>
      <c r="K40" s="1040"/>
      <c r="L40" s="1040"/>
      <c r="M40" s="1040"/>
      <c r="N40" s="1040"/>
      <c r="O40" s="1040"/>
      <c r="P40" s="1040"/>
      <c r="Q40" s="1040"/>
      <c r="R40" s="1008"/>
      <c r="S40" s="1009"/>
      <c r="T40" s="1009"/>
      <c r="U40" s="1010"/>
      <c r="V40" s="1094"/>
      <c r="W40" s="1095"/>
      <c r="X40" s="1095"/>
      <c r="Y40" s="1096"/>
      <c r="Z40" s="1031"/>
      <c r="AA40" s="1032"/>
      <c r="AB40" s="1032"/>
      <c r="AC40" s="1032"/>
      <c r="AD40" s="1032"/>
      <c r="AE40" s="1033"/>
    </row>
    <row r="41" spans="2:31" ht="19.5" customHeight="1" thickBot="1" x14ac:dyDescent="0.4">
      <c r="B41" s="1008"/>
      <c r="C41" s="1009"/>
      <c r="D41" s="1009"/>
      <c r="E41" s="1009"/>
      <c r="F41" s="1010"/>
      <c r="G41" s="1093"/>
      <c r="H41" s="1040"/>
      <c r="I41" s="1040"/>
      <c r="J41" s="1040"/>
      <c r="K41" s="1040"/>
      <c r="L41" s="1040"/>
      <c r="M41" s="1040"/>
      <c r="N41" s="1040"/>
      <c r="O41" s="1040"/>
      <c r="P41" s="1040"/>
      <c r="Q41" s="1040"/>
      <c r="R41" s="1008"/>
      <c r="S41" s="1009"/>
      <c r="T41" s="1009"/>
      <c r="U41" s="1010"/>
      <c r="V41" s="1100"/>
      <c r="W41" s="1101"/>
      <c r="X41" s="1101"/>
      <c r="Y41" s="1102"/>
      <c r="Z41" s="1031"/>
      <c r="AA41" s="1032"/>
      <c r="AB41" s="1032"/>
      <c r="AC41" s="1032"/>
      <c r="AD41" s="1032"/>
      <c r="AE41" s="1033"/>
    </row>
    <row r="42" spans="2:31" ht="19.5" customHeight="1" x14ac:dyDescent="0.35">
      <c r="B42" s="1017"/>
      <c r="C42" s="1013"/>
      <c r="D42" s="1013"/>
      <c r="E42" s="1013"/>
      <c r="F42" s="1018"/>
      <c r="G42" s="1093"/>
      <c r="H42" s="1040"/>
      <c r="I42" s="1040"/>
      <c r="J42" s="1040"/>
      <c r="K42" s="1040"/>
      <c r="L42" s="1040"/>
      <c r="M42" s="1040"/>
      <c r="N42" s="1040"/>
      <c r="O42" s="1040"/>
      <c r="P42" s="1040"/>
      <c r="Q42" s="1040"/>
      <c r="R42" s="1017"/>
      <c r="S42" s="1013"/>
      <c r="T42" s="1013"/>
      <c r="U42" s="1014"/>
      <c r="V42" s="1031"/>
      <c r="W42" s="1034"/>
      <c r="X42" s="1034"/>
      <c r="Y42" s="1035"/>
      <c r="Z42" s="1031"/>
      <c r="AA42" s="1032"/>
      <c r="AB42" s="1032"/>
      <c r="AC42" s="1032"/>
      <c r="AD42" s="1032"/>
      <c r="AE42" s="1033"/>
    </row>
    <row r="43" spans="2:31" ht="19.5" customHeight="1" x14ac:dyDescent="0.35">
      <c r="B43" s="1017"/>
      <c r="C43" s="1013"/>
      <c r="D43" s="1013"/>
      <c r="E43" s="1013"/>
      <c r="F43" s="1018"/>
      <c r="G43" s="1093"/>
      <c r="H43" s="1040"/>
      <c r="I43" s="1040"/>
      <c r="J43" s="1040"/>
      <c r="K43" s="1040"/>
      <c r="L43" s="1040"/>
      <c r="M43" s="1040"/>
      <c r="N43" s="1040"/>
      <c r="O43" s="1040"/>
      <c r="P43" s="1040"/>
      <c r="Q43" s="1040"/>
      <c r="R43" s="1042"/>
      <c r="S43" s="1043"/>
      <c r="T43" s="1043"/>
      <c r="U43" s="1044"/>
      <c r="V43" s="1031"/>
      <c r="W43" s="1034"/>
      <c r="X43" s="1034"/>
      <c r="Y43" s="1035"/>
      <c r="Z43" s="1031"/>
      <c r="AA43" s="1032"/>
      <c r="AB43" s="1032"/>
      <c r="AC43" s="1032"/>
      <c r="AD43" s="1032"/>
      <c r="AE43" s="1033"/>
    </row>
    <row r="44" spans="2:31" ht="19.5" customHeight="1" thickBot="1" x14ac:dyDescent="0.4">
      <c r="B44" s="1008"/>
      <c r="C44" s="1009"/>
      <c r="D44" s="1009"/>
      <c r="E44" s="1009"/>
      <c r="F44" s="1010"/>
      <c r="G44" s="1093"/>
      <c r="H44" s="1040"/>
      <c r="I44" s="1040"/>
      <c r="J44" s="1040"/>
      <c r="K44" s="1040"/>
      <c r="L44" s="1040"/>
      <c r="M44" s="1040"/>
      <c r="N44" s="1040"/>
      <c r="O44" s="1040"/>
      <c r="P44" s="1040"/>
      <c r="Q44" s="1040"/>
      <c r="R44" s="1008"/>
      <c r="S44" s="1009"/>
      <c r="T44" s="1009"/>
      <c r="U44" s="1010"/>
      <c r="V44" s="1094"/>
      <c r="W44" s="1095"/>
      <c r="X44" s="1095"/>
      <c r="Y44" s="1096"/>
      <c r="Z44" s="1031"/>
      <c r="AA44" s="1032"/>
      <c r="AB44" s="1032"/>
      <c r="AC44" s="1032"/>
      <c r="AD44" s="1032"/>
      <c r="AE44" s="1033"/>
    </row>
    <row r="45" spans="2:31" ht="19.5" customHeight="1" thickBot="1" x14ac:dyDescent="0.4">
      <c r="B45" s="1008"/>
      <c r="C45" s="1009"/>
      <c r="D45" s="1009"/>
      <c r="E45" s="1009"/>
      <c r="F45" s="1010"/>
      <c r="G45" s="1093"/>
      <c r="H45" s="1040"/>
      <c r="I45" s="1040"/>
      <c r="J45" s="1040"/>
      <c r="K45" s="1040"/>
      <c r="L45" s="1040"/>
      <c r="M45" s="1040"/>
      <c r="N45" s="1040"/>
      <c r="O45" s="1040"/>
      <c r="P45" s="1040"/>
      <c r="Q45" s="1040"/>
      <c r="R45" s="1008"/>
      <c r="S45" s="1009"/>
      <c r="T45" s="1009"/>
      <c r="U45" s="1010"/>
      <c r="V45" s="1094"/>
      <c r="W45" s="1095"/>
      <c r="X45" s="1095"/>
      <c r="Y45" s="1096"/>
      <c r="Z45" s="1031"/>
      <c r="AA45" s="1032"/>
      <c r="AB45" s="1032"/>
      <c r="AC45" s="1032"/>
      <c r="AD45" s="1032"/>
      <c r="AE45" s="1033"/>
    </row>
    <row r="46" spans="2:31" ht="19.5" customHeight="1" thickBot="1" x14ac:dyDescent="0.4">
      <c r="B46" s="1008"/>
      <c r="C46" s="1009"/>
      <c r="D46" s="1009"/>
      <c r="E46" s="1009"/>
      <c r="F46" s="1010"/>
      <c r="G46" s="1093"/>
      <c r="H46" s="1040"/>
      <c r="I46" s="1040"/>
      <c r="J46" s="1040"/>
      <c r="K46" s="1040"/>
      <c r="L46" s="1040"/>
      <c r="M46" s="1040"/>
      <c r="N46" s="1040"/>
      <c r="O46" s="1040"/>
      <c r="P46" s="1040"/>
      <c r="Q46" s="1040"/>
      <c r="R46" s="1008"/>
      <c r="S46" s="1009"/>
      <c r="T46" s="1009"/>
      <c r="U46" s="1010"/>
      <c r="V46" s="1100"/>
      <c r="W46" s="1101"/>
      <c r="X46" s="1101"/>
      <c r="Y46" s="1102"/>
      <c r="Z46" s="1031"/>
      <c r="AA46" s="1032"/>
      <c r="AB46" s="1032"/>
      <c r="AC46" s="1032"/>
      <c r="AD46" s="1032"/>
      <c r="AE46" s="1033"/>
    </row>
    <row r="47" spans="2:31" ht="19.5" customHeight="1" thickBot="1" x14ac:dyDescent="0.4">
      <c r="B47" s="1008"/>
      <c r="C47" s="1009"/>
      <c r="D47" s="1009"/>
      <c r="E47" s="1009"/>
      <c r="F47" s="1010"/>
      <c r="G47" s="1093"/>
      <c r="H47" s="1040"/>
      <c r="I47" s="1040"/>
      <c r="J47" s="1040"/>
      <c r="K47" s="1040"/>
      <c r="L47" s="1040"/>
      <c r="M47" s="1040"/>
      <c r="N47" s="1040"/>
      <c r="O47" s="1040"/>
      <c r="P47" s="1040"/>
      <c r="Q47" s="1040"/>
      <c r="R47" s="1008"/>
      <c r="S47" s="1009"/>
      <c r="T47" s="1009"/>
      <c r="U47" s="1010"/>
      <c r="V47" s="1094"/>
      <c r="W47" s="1095"/>
      <c r="X47" s="1095"/>
      <c r="Y47" s="1096"/>
      <c r="Z47" s="1031"/>
      <c r="AA47" s="1032"/>
      <c r="AB47" s="1032"/>
      <c r="AC47" s="1032"/>
      <c r="AD47" s="1032"/>
      <c r="AE47" s="1033"/>
    </row>
    <row r="48" spans="2:31" ht="19.5" customHeight="1" thickBot="1" x14ac:dyDescent="0.4">
      <c r="B48" s="1008"/>
      <c r="C48" s="1009"/>
      <c r="D48" s="1009"/>
      <c r="E48" s="1009"/>
      <c r="F48" s="1010"/>
      <c r="G48" s="1093"/>
      <c r="H48" s="1040"/>
      <c r="I48" s="1040"/>
      <c r="J48" s="1040"/>
      <c r="K48" s="1040"/>
      <c r="L48" s="1040"/>
      <c r="M48" s="1040"/>
      <c r="N48" s="1040"/>
      <c r="O48" s="1040"/>
      <c r="P48" s="1040"/>
      <c r="Q48" s="1040"/>
      <c r="R48" s="1008"/>
      <c r="S48" s="1009"/>
      <c r="T48" s="1009"/>
      <c r="U48" s="1010"/>
      <c r="V48" s="1100"/>
      <c r="W48" s="1101"/>
      <c r="X48" s="1101"/>
      <c r="Y48" s="1102"/>
      <c r="Z48" s="1031"/>
      <c r="AA48" s="1032"/>
      <c r="AB48" s="1032"/>
      <c r="AC48" s="1032"/>
      <c r="AD48" s="1032"/>
      <c r="AE48" s="1033"/>
    </row>
    <row r="49" spans="2:31" ht="19.5" customHeight="1" thickBot="1" x14ac:dyDescent="0.4">
      <c r="B49" s="1008"/>
      <c r="C49" s="1009"/>
      <c r="D49" s="1009"/>
      <c r="E49" s="1009"/>
      <c r="F49" s="1010"/>
      <c r="G49" s="1093"/>
      <c r="H49" s="1040"/>
      <c r="I49" s="1040"/>
      <c r="J49" s="1040"/>
      <c r="K49" s="1040"/>
      <c r="L49" s="1040"/>
      <c r="M49" s="1040"/>
      <c r="N49" s="1040"/>
      <c r="O49" s="1040"/>
      <c r="P49" s="1040"/>
      <c r="Q49" s="1040"/>
      <c r="R49" s="1008"/>
      <c r="S49" s="1009"/>
      <c r="T49" s="1009"/>
      <c r="U49" s="1010"/>
      <c r="V49" s="1094"/>
      <c r="W49" s="1095"/>
      <c r="X49" s="1095"/>
      <c r="Y49" s="1096"/>
      <c r="Z49" s="1031"/>
      <c r="AA49" s="1032"/>
      <c r="AB49" s="1032"/>
      <c r="AC49" s="1032"/>
      <c r="AD49" s="1032"/>
      <c r="AE49" s="10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097">
        <f>SUM(Z19:AE49)</f>
        <v>74679</v>
      </c>
      <c r="AA50" s="1098"/>
      <c r="AB50" s="1098"/>
      <c r="AC50" s="1098"/>
      <c r="AD50" s="1098"/>
      <c r="AE50" s="1099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4"/>
      <c r="R51" s="7" t="s">
        <v>18</v>
      </c>
      <c r="S51" s="4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004" t="s">
        <v>19</v>
      </c>
      <c r="F52" s="1004"/>
      <c r="G52" s="1004"/>
      <c r="H52" s="1004"/>
      <c r="I52" s="1004"/>
      <c r="J52" s="1004"/>
      <c r="K52" s="1004"/>
      <c r="L52" s="1004"/>
      <c r="M52" s="1004"/>
      <c r="N52" s="1004"/>
      <c r="O52" s="1004"/>
      <c r="P52" s="1004"/>
      <c r="Q52" s="11"/>
      <c r="R52" s="11"/>
      <c r="S52" s="11"/>
      <c r="T52" s="11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77">
    <mergeCell ref="E51:P51"/>
    <mergeCell ref="T51:AD51"/>
    <mergeCell ref="E52:P52"/>
    <mergeCell ref="B49:F49"/>
    <mergeCell ref="G49:Q49"/>
    <mergeCell ref="R49:U49"/>
    <mergeCell ref="V49:Y49"/>
    <mergeCell ref="Z49:AE49"/>
    <mergeCell ref="Z50:AE50"/>
    <mergeCell ref="B47:F47"/>
    <mergeCell ref="G47:Q47"/>
    <mergeCell ref="R47:U47"/>
    <mergeCell ref="V47:Y47"/>
    <mergeCell ref="Z47:AE47"/>
    <mergeCell ref="B48:F48"/>
    <mergeCell ref="G48:Q48"/>
    <mergeCell ref="R48:U48"/>
    <mergeCell ref="V48:Y48"/>
    <mergeCell ref="Z48:AE48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43"/>
  <sheetViews>
    <sheetView topLeftCell="A4" zoomScaleNormal="100" workbookViewId="0">
      <selection activeCell="G22" sqref="G22:Q22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85"/>
      <c r="G2" s="785"/>
      <c r="H2" s="785"/>
      <c r="I2" s="78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83"/>
      <c r="C3" s="784"/>
      <c r="D3" s="784"/>
      <c r="E3" s="78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86"/>
      <c r="Z3" s="786"/>
      <c r="AA3" s="786"/>
      <c r="AB3" s="26"/>
      <c r="AC3" s="26"/>
      <c r="AD3" s="26"/>
      <c r="AE3" s="31"/>
    </row>
    <row r="4" spans="2:33" s="4" customFormat="1" x14ac:dyDescent="0.35">
      <c r="B4" s="783"/>
      <c r="C4" s="784"/>
      <c r="D4" s="784"/>
      <c r="E4" s="78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86"/>
      <c r="Z4" s="78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800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0</v>
      </c>
      <c r="AB8" s="318">
        <v>9</v>
      </c>
      <c r="AC8" s="318">
        <v>1</v>
      </c>
      <c r="AD8" s="318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1:34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1:34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1:34" ht="19.5" customHeight="1" x14ac:dyDescent="0.35">
      <c r="B19" s="1017"/>
      <c r="C19" s="1013"/>
      <c r="D19" s="1013"/>
      <c r="E19" s="1013"/>
      <c r="F19" s="1018"/>
      <c r="G19" s="1036" t="s">
        <v>442</v>
      </c>
      <c r="H19" s="1037"/>
      <c r="I19" s="1037"/>
      <c r="J19" s="1037"/>
      <c r="K19" s="1037"/>
      <c r="L19" s="1037"/>
      <c r="M19" s="1037"/>
      <c r="N19" s="1037"/>
      <c r="O19" s="1037"/>
      <c r="P19" s="1037"/>
      <c r="Q19" s="1038"/>
      <c r="R19" s="1017">
        <v>3</v>
      </c>
      <c r="S19" s="1013"/>
      <c r="T19" s="1013"/>
      <c r="U19" s="1014"/>
      <c r="V19" s="1022">
        <v>494</v>
      </c>
      <c r="W19" s="1023"/>
      <c r="X19" s="1023"/>
      <c r="Y19" s="1024"/>
      <c r="Z19" s="1031">
        <f>V19*R19</f>
        <v>1482</v>
      </c>
      <c r="AA19" s="1032"/>
      <c r="AB19" s="1032"/>
      <c r="AC19" s="1032"/>
      <c r="AD19" s="1032"/>
      <c r="AE19" s="1033"/>
    </row>
    <row r="20" spans="1:34" ht="19.5" customHeight="1" x14ac:dyDescent="0.35">
      <c r="A20" s="1" t="s">
        <v>685</v>
      </c>
      <c r="B20" s="1017"/>
      <c r="C20" s="1013"/>
      <c r="D20" s="1013"/>
      <c r="E20" s="1013"/>
      <c r="F20" s="1018"/>
      <c r="G20" s="1106" t="s">
        <v>485</v>
      </c>
      <c r="H20" s="1106"/>
      <c r="I20" s="1106"/>
      <c r="J20" s="1106"/>
      <c r="K20" s="1106"/>
      <c r="L20" s="1106"/>
      <c r="M20" s="1106"/>
      <c r="N20" s="1106"/>
      <c r="O20" s="1106"/>
      <c r="P20" s="1106"/>
      <c r="Q20" s="1106"/>
      <c r="R20" s="1017">
        <v>15</v>
      </c>
      <c r="S20" s="1013"/>
      <c r="T20" s="1013"/>
      <c r="U20" s="1014"/>
      <c r="V20" s="1031">
        <v>232</v>
      </c>
      <c r="W20" s="1034"/>
      <c r="X20" s="1034"/>
      <c r="Y20" s="1035"/>
      <c r="Z20" s="1031">
        <f t="shared" ref="Z20:Z22" si="0">V20*R20</f>
        <v>3480</v>
      </c>
      <c r="AA20" s="1032"/>
      <c r="AB20" s="1032"/>
      <c r="AC20" s="1032"/>
      <c r="AD20" s="1032"/>
      <c r="AE20" s="1033"/>
      <c r="AG20" s="702"/>
      <c r="AH20" s="702">
        <f>SUM(Z19:AE25)</f>
        <v>11219</v>
      </c>
    </row>
    <row r="21" spans="1:34" ht="19.5" customHeight="1" x14ac:dyDescent="0.35">
      <c r="B21" s="1017"/>
      <c r="C21" s="1013"/>
      <c r="D21" s="1013"/>
      <c r="E21" s="1013"/>
      <c r="F21" s="1018"/>
      <c r="G21" s="1106" t="s">
        <v>473</v>
      </c>
      <c r="H21" s="1106"/>
      <c r="I21" s="1106"/>
      <c r="J21" s="1106"/>
      <c r="K21" s="1106"/>
      <c r="L21" s="1106"/>
      <c r="M21" s="1106"/>
      <c r="N21" s="1106"/>
      <c r="O21" s="1106"/>
      <c r="P21" s="1106"/>
      <c r="Q21" s="1106"/>
      <c r="R21" s="1017">
        <v>15</v>
      </c>
      <c r="S21" s="1013"/>
      <c r="T21" s="1013"/>
      <c r="U21" s="1014"/>
      <c r="V21" s="1031">
        <v>232</v>
      </c>
      <c r="W21" s="1034"/>
      <c r="X21" s="1034"/>
      <c r="Y21" s="1035"/>
      <c r="Z21" s="1031">
        <f t="shared" si="0"/>
        <v>3480</v>
      </c>
      <c r="AA21" s="1032"/>
      <c r="AB21" s="1032"/>
      <c r="AC21" s="1032"/>
      <c r="AD21" s="1032"/>
      <c r="AE21" s="1033"/>
    </row>
    <row r="22" spans="1:34" ht="19.5" customHeight="1" x14ac:dyDescent="0.35">
      <c r="B22" s="1017"/>
      <c r="C22" s="1013"/>
      <c r="D22" s="1013"/>
      <c r="E22" s="1013"/>
      <c r="F22" s="1018"/>
      <c r="G22" s="1106" t="s">
        <v>40</v>
      </c>
      <c r="H22" s="1106"/>
      <c r="I22" s="1106"/>
      <c r="J22" s="1106"/>
      <c r="K22" s="1106"/>
      <c r="L22" s="1106"/>
      <c r="M22" s="1106"/>
      <c r="N22" s="1106"/>
      <c r="O22" s="1106"/>
      <c r="P22" s="1106"/>
      <c r="Q22" s="1106"/>
      <c r="R22" s="1017">
        <v>1</v>
      </c>
      <c r="S22" s="1013"/>
      <c r="T22" s="1013"/>
      <c r="U22" s="1014"/>
      <c r="V22" s="1031">
        <v>2266</v>
      </c>
      <c r="W22" s="1034"/>
      <c r="X22" s="1034"/>
      <c r="Y22" s="1035"/>
      <c r="Z22" s="1031">
        <f t="shared" si="0"/>
        <v>2266</v>
      </c>
      <c r="AA22" s="1032"/>
      <c r="AB22" s="1032"/>
      <c r="AC22" s="1032"/>
      <c r="AD22" s="1032"/>
      <c r="AE22" s="1033"/>
    </row>
    <row r="23" spans="1:34" x14ac:dyDescent="0.35">
      <c r="B23" s="1017"/>
      <c r="C23" s="1013"/>
      <c r="D23" s="1013"/>
      <c r="E23" s="1013"/>
      <c r="F23" s="1018"/>
      <c r="G23" s="1106" t="s">
        <v>293</v>
      </c>
      <c r="H23" s="1106"/>
      <c r="I23" s="1106"/>
      <c r="J23" s="1106"/>
      <c r="K23" s="1106"/>
      <c r="L23" s="1106"/>
      <c r="M23" s="1106"/>
      <c r="N23" s="1106"/>
      <c r="O23" s="1106"/>
      <c r="P23" s="1106"/>
      <c r="Q23" s="1106"/>
      <c r="R23" s="1017">
        <v>1</v>
      </c>
      <c r="S23" s="1013"/>
      <c r="T23" s="1013"/>
      <c r="U23" s="1014"/>
      <c r="V23" s="1031">
        <v>511</v>
      </c>
      <c r="W23" s="1034"/>
      <c r="X23" s="1034"/>
      <c r="Y23" s="1035"/>
      <c r="Z23" s="1031">
        <f t="shared" ref="Z23" si="1">V23*R23</f>
        <v>511</v>
      </c>
      <c r="AA23" s="1032"/>
      <c r="AB23" s="1032"/>
      <c r="AC23" s="1032"/>
      <c r="AD23" s="1032"/>
      <c r="AE23" s="1033"/>
    </row>
    <row r="24" spans="1:34" ht="19.5" customHeight="1" x14ac:dyDescent="0.35">
      <c r="B24" s="1017"/>
      <c r="C24" s="1013"/>
      <c r="D24" s="1013"/>
      <c r="E24" s="1013"/>
      <c r="F24" s="1018"/>
      <c r="G24" s="10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8"/>
      <c r="R24" s="1017"/>
      <c r="S24" s="1013"/>
      <c r="T24" s="1013"/>
      <c r="U24" s="1014"/>
      <c r="V24" s="1031"/>
      <c r="W24" s="1034"/>
      <c r="X24" s="1034"/>
      <c r="Y24" s="1035"/>
      <c r="Z24" s="1031"/>
      <c r="AA24" s="1032"/>
      <c r="AB24" s="1032"/>
      <c r="AC24" s="1032"/>
      <c r="AD24" s="1032"/>
      <c r="AE24" s="1033"/>
    </row>
    <row r="25" spans="1:34" ht="19.5" customHeight="1" x14ac:dyDescent="0.35">
      <c r="B25" s="1017"/>
      <c r="C25" s="1013"/>
      <c r="D25" s="1013"/>
      <c r="E25" s="1013"/>
      <c r="F25" s="1018"/>
      <c r="G25" s="10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8"/>
      <c r="R25" s="1017"/>
      <c r="S25" s="1013"/>
      <c r="T25" s="1013"/>
      <c r="U25" s="1014"/>
      <c r="V25" s="1031"/>
      <c r="W25" s="1034"/>
      <c r="X25" s="1034"/>
      <c r="Y25" s="1035"/>
      <c r="Z25" s="1031"/>
      <c r="AA25" s="1032"/>
      <c r="AB25" s="1032"/>
      <c r="AC25" s="1032"/>
      <c r="AD25" s="1032"/>
      <c r="AE25" s="1033"/>
    </row>
    <row r="26" spans="1:34" ht="19.5" customHeight="1" x14ac:dyDescent="0.35">
      <c r="B26" s="1017"/>
      <c r="C26" s="1013"/>
      <c r="D26" s="1013"/>
      <c r="E26" s="1013"/>
      <c r="F26" s="1018"/>
      <c r="G26" s="10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8"/>
      <c r="R26" s="1017"/>
      <c r="S26" s="1013"/>
      <c r="T26" s="1013"/>
      <c r="U26" s="1014"/>
      <c r="V26" s="1031"/>
      <c r="W26" s="1034"/>
      <c r="X26" s="1034"/>
      <c r="Y26" s="1035"/>
      <c r="Z26" s="1031"/>
      <c r="AA26" s="1032"/>
      <c r="AB26" s="1032"/>
      <c r="AC26" s="1032"/>
      <c r="AD26" s="1032"/>
      <c r="AE26" s="1033"/>
    </row>
    <row r="27" spans="1:34" ht="19.5" customHeight="1" x14ac:dyDescent="0.35">
      <c r="B27" s="1017"/>
      <c r="C27" s="1013"/>
      <c r="D27" s="1013"/>
      <c r="E27" s="1013"/>
      <c r="F27" s="1018"/>
      <c r="G27" s="1036"/>
      <c r="H27" s="1037"/>
      <c r="I27" s="1037"/>
      <c r="J27" s="1037"/>
      <c r="K27" s="1037"/>
      <c r="L27" s="1037"/>
      <c r="M27" s="1037"/>
      <c r="N27" s="1037"/>
      <c r="O27" s="1037"/>
      <c r="P27" s="1037"/>
      <c r="Q27" s="1038"/>
      <c r="R27" s="1017"/>
      <c r="S27" s="1013"/>
      <c r="T27" s="1013"/>
      <c r="U27" s="1014"/>
      <c r="V27" s="1022"/>
      <c r="W27" s="1023"/>
      <c r="X27" s="1023"/>
      <c r="Y27" s="1024"/>
      <c r="Z27" s="1031"/>
      <c r="AA27" s="1032"/>
      <c r="AB27" s="1032"/>
      <c r="AC27" s="1032"/>
      <c r="AD27" s="1032"/>
      <c r="AE27" s="1033"/>
    </row>
    <row r="28" spans="1:34" ht="19.5" customHeight="1" x14ac:dyDescent="0.35">
      <c r="B28" s="1017"/>
      <c r="C28" s="1013"/>
      <c r="D28" s="1013"/>
      <c r="E28" s="1013"/>
      <c r="F28" s="1018"/>
      <c r="G28" s="10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8"/>
      <c r="R28" s="1017"/>
      <c r="S28" s="1013"/>
      <c r="T28" s="1013"/>
      <c r="U28" s="1014"/>
      <c r="V28" s="1022"/>
      <c r="W28" s="1023"/>
      <c r="X28" s="1023"/>
      <c r="Y28" s="1024"/>
      <c r="Z28" s="1031"/>
      <c r="AA28" s="1032"/>
      <c r="AB28" s="1032"/>
      <c r="AC28" s="1032"/>
      <c r="AD28" s="1032"/>
      <c r="AE28" s="1033"/>
    </row>
    <row r="29" spans="1:34" ht="19.5" customHeight="1" x14ac:dyDescent="0.35">
      <c r="B29" s="1017"/>
      <c r="C29" s="1013"/>
      <c r="D29" s="1013"/>
      <c r="E29" s="1013"/>
      <c r="F29" s="1018"/>
      <c r="G29" s="1036"/>
      <c r="H29" s="1037"/>
      <c r="I29" s="1037"/>
      <c r="J29" s="1037"/>
      <c r="K29" s="1037"/>
      <c r="L29" s="1037"/>
      <c r="M29" s="1037"/>
      <c r="N29" s="1037"/>
      <c r="O29" s="1037"/>
      <c r="P29" s="1037"/>
      <c r="Q29" s="1038"/>
      <c r="R29" s="1017"/>
      <c r="S29" s="1013"/>
      <c r="T29" s="1013"/>
      <c r="U29" s="1014"/>
      <c r="V29" s="1022"/>
      <c r="W29" s="1023"/>
      <c r="X29" s="1023"/>
      <c r="Y29" s="1024"/>
      <c r="Z29" s="1031"/>
      <c r="AA29" s="1032"/>
      <c r="AB29" s="1032"/>
      <c r="AC29" s="1032"/>
      <c r="AD29" s="1032"/>
      <c r="AE29" s="1033"/>
    </row>
    <row r="30" spans="1:34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1:34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22"/>
      <c r="W31" s="1023"/>
      <c r="X31" s="1023"/>
      <c r="Y31" s="1024"/>
      <c r="Z31" s="1012"/>
      <c r="AA31" s="1015"/>
      <c r="AB31" s="1015"/>
      <c r="AC31" s="1015"/>
      <c r="AD31" s="1015"/>
      <c r="AE31" s="1016"/>
    </row>
    <row r="32" spans="1:34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22"/>
      <c r="W32" s="1023"/>
      <c r="X32" s="1023"/>
      <c r="Y32" s="102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008"/>
      <c r="S36" s="1009"/>
      <c r="T36" s="1009"/>
      <c r="U36" s="1010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008"/>
      <c r="S37" s="1009"/>
      <c r="T37" s="1009"/>
      <c r="U37" s="1010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6" thickBot="1" x14ac:dyDescent="0.4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8"/>
      <c r="X38" s="8"/>
      <c r="Y38" s="8"/>
      <c r="Z38" s="1003">
        <f>SUM(Z19:AE37)</f>
        <v>11219</v>
      </c>
      <c r="AA38" s="1004"/>
      <c r="AB38" s="1004"/>
      <c r="AC38" s="1004"/>
      <c r="AD38" s="1004"/>
      <c r="AE38" s="1005"/>
    </row>
    <row r="39" spans="2:31" x14ac:dyDescent="0.3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787"/>
      <c r="F40" s="787"/>
      <c r="G40" s="787"/>
      <c r="H40" s="787"/>
      <c r="I40" s="787"/>
      <c r="J40" s="787"/>
      <c r="K40" s="787"/>
      <c r="L40" s="787"/>
      <c r="M40" s="787"/>
      <c r="N40" s="787"/>
      <c r="O40" s="787"/>
      <c r="P40" s="787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4"/>
      <c r="R41" s="7" t="s">
        <v>18</v>
      </c>
      <c r="S41" s="4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16" thickBot="1" x14ac:dyDescent="0.4"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2"/>
    </row>
  </sheetData>
  <mergeCells count="117">
    <mergeCell ref="E41:P41"/>
    <mergeCell ref="T41:AD41"/>
    <mergeCell ref="E42:P42"/>
    <mergeCell ref="B37:F37"/>
    <mergeCell ref="G37:Q37"/>
    <mergeCell ref="R37:U37"/>
    <mergeCell ref="V37:Y37"/>
    <mergeCell ref="Z37:AE37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3"/>
  <sheetViews>
    <sheetView topLeftCell="A2" workbookViewId="0">
      <selection activeCell="F1" sqref="F1:AA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85"/>
      <c r="G2" s="785"/>
      <c r="H2" s="785"/>
      <c r="I2" s="78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83"/>
      <c r="C3" s="784"/>
      <c r="D3" s="784"/>
      <c r="E3" s="78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86"/>
      <c r="Z3" s="786"/>
      <c r="AA3" s="786"/>
      <c r="AB3" s="26"/>
      <c r="AC3" s="26"/>
      <c r="AD3" s="26"/>
      <c r="AE3" s="31"/>
    </row>
    <row r="4" spans="2:33" s="4" customFormat="1" x14ac:dyDescent="0.35">
      <c r="B4" s="783"/>
      <c r="C4" s="784"/>
      <c r="D4" s="784"/>
      <c r="E4" s="78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86"/>
      <c r="Z4" s="78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801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9</v>
      </c>
      <c r="AC8" s="15">
        <v>1</v>
      </c>
      <c r="AD8" s="15">
        <v>8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3" ht="16.5" customHeight="1" x14ac:dyDescent="0.35">
      <c r="B18" s="1237"/>
      <c r="C18" s="1238"/>
      <c r="D18" s="1238"/>
      <c r="E18" s="1238"/>
      <c r="F18" s="1238"/>
      <c r="G18" s="1039" t="s">
        <v>323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2</v>
      </c>
      <c r="S18" s="1240"/>
      <c r="T18" s="1240"/>
      <c r="U18" s="1241"/>
      <c r="V18" s="1270">
        <v>9587</v>
      </c>
      <c r="W18" s="1352"/>
      <c r="X18" s="1352"/>
      <c r="Y18" s="1352"/>
      <c r="Z18" s="1046">
        <f>V18*R18</f>
        <v>19174</v>
      </c>
      <c r="AA18" s="1046"/>
      <c r="AB18" s="1046"/>
      <c r="AC18" s="1046"/>
      <c r="AD18" s="1046"/>
      <c r="AE18" s="1278"/>
    </row>
    <row r="19" spans="2:33" ht="19.5" customHeight="1" x14ac:dyDescent="0.35">
      <c r="B19" s="1017"/>
      <c r="C19" s="1013"/>
      <c r="D19" s="1013"/>
      <c r="E19" s="1013"/>
      <c r="F19" s="1013"/>
      <c r="G19" s="1287" t="s">
        <v>503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140">
        <v>10</v>
      </c>
      <c r="S19" s="1040"/>
      <c r="T19" s="1040"/>
      <c r="U19" s="1041"/>
      <c r="V19" s="1273">
        <v>2202</v>
      </c>
      <c r="W19" s="1274"/>
      <c r="X19" s="1274"/>
      <c r="Y19" s="1360"/>
      <c r="Z19" s="1046">
        <f t="shared" ref="Z19" si="0">V19*R19</f>
        <v>22020</v>
      </c>
      <c r="AA19" s="1046"/>
      <c r="AB19" s="1046"/>
      <c r="AC19" s="1046"/>
      <c r="AD19" s="1046"/>
      <c r="AE19" s="1278"/>
    </row>
    <row r="20" spans="2:33" ht="19.5" customHeight="1" x14ac:dyDescent="0.35">
      <c r="B20" s="1140"/>
      <c r="C20" s="1040"/>
      <c r="D20" s="1040"/>
      <c r="E20" s="1040"/>
      <c r="F20" s="1320"/>
      <c r="G20" s="1287"/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/>
      <c r="S20" s="1108"/>
      <c r="T20" s="1108"/>
      <c r="U20" s="1109"/>
      <c r="V20" s="1031"/>
      <c r="W20" s="1032"/>
      <c r="X20" s="1032"/>
      <c r="Y20" s="1032"/>
      <c r="Z20" s="1046"/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320"/>
      <c r="G21" s="1287"/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017"/>
      <c r="S21" s="1108"/>
      <c r="T21" s="1108"/>
      <c r="U21" s="1109"/>
      <c r="V21" s="1273"/>
      <c r="W21" s="1274"/>
      <c r="X21" s="1274"/>
      <c r="Y21" s="1360"/>
      <c r="Z21" s="1046"/>
      <c r="AA21" s="1046"/>
      <c r="AB21" s="1046"/>
      <c r="AC21" s="1046"/>
      <c r="AD21" s="1046"/>
      <c r="AE21" s="1278"/>
    </row>
    <row r="22" spans="2:33" ht="19.5" customHeight="1" x14ac:dyDescent="0.35">
      <c r="B22" s="1140"/>
      <c r="C22" s="1040"/>
      <c r="D22" s="1040"/>
      <c r="E22" s="1040"/>
      <c r="F22" s="1320"/>
      <c r="G22" s="1287"/>
      <c r="H22" s="1288"/>
      <c r="I22" s="1288"/>
      <c r="J22" s="1288"/>
      <c r="K22" s="1288"/>
      <c r="L22" s="1288"/>
      <c r="M22" s="1288"/>
      <c r="N22" s="1288"/>
      <c r="O22" s="1288"/>
      <c r="P22" s="1288"/>
      <c r="Q22" s="1289"/>
      <c r="R22" s="1017"/>
      <c r="S22" s="1108"/>
      <c r="T22" s="1108"/>
      <c r="U22" s="1109"/>
      <c r="V22" s="1273"/>
      <c r="W22" s="1274"/>
      <c r="X22" s="1274"/>
      <c r="Y22" s="1360"/>
      <c r="Z22" s="1046"/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287"/>
      <c r="H23" s="1288"/>
      <c r="I23" s="1288"/>
      <c r="J23" s="1288"/>
      <c r="K23" s="1288"/>
      <c r="L23" s="1288"/>
      <c r="M23" s="1288"/>
      <c r="N23" s="1288"/>
      <c r="O23" s="1288"/>
      <c r="P23" s="1288"/>
      <c r="Q23" s="1289"/>
      <c r="R23" s="1017"/>
      <c r="S23" s="1108"/>
      <c r="T23" s="1108"/>
      <c r="U23" s="1109"/>
      <c r="V23" s="1045"/>
      <c r="W23" s="1046"/>
      <c r="X23" s="1046"/>
      <c r="Y23" s="1047"/>
      <c r="Z23" s="1046"/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287"/>
      <c r="H24" s="1288"/>
      <c r="I24" s="1288"/>
      <c r="J24" s="1288"/>
      <c r="K24" s="1288"/>
      <c r="L24" s="1288"/>
      <c r="M24" s="1288"/>
      <c r="N24" s="1288"/>
      <c r="O24" s="1288"/>
      <c r="P24" s="1288"/>
      <c r="Q24" s="1289"/>
      <c r="R24" s="1017"/>
      <c r="S24" s="1108"/>
      <c r="T24" s="1108"/>
      <c r="U24" s="1109"/>
      <c r="V24" s="1045"/>
      <c r="W24" s="1046"/>
      <c r="X24" s="1046"/>
      <c r="Y24" s="1047"/>
      <c r="Z24" s="1046"/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287"/>
      <c r="H25" s="1288"/>
      <c r="I25" s="1288"/>
      <c r="J25" s="1288"/>
      <c r="K25" s="1288"/>
      <c r="L25" s="1288"/>
      <c r="M25" s="1288"/>
      <c r="N25" s="1288"/>
      <c r="O25" s="1288"/>
      <c r="P25" s="1288"/>
      <c r="Q25" s="1289"/>
      <c r="R25" s="1017"/>
      <c r="S25" s="1108"/>
      <c r="T25" s="1108"/>
      <c r="U25" s="1109"/>
      <c r="V25" s="1273"/>
      <c r="W25" s="1274"/>
      <c r="X25" s="1274"/>
      <c r="Y25" s="1275"/>
      <c r="Z25" s="1357"/>
      <c r="AA25" s="1358"/>
      <c r="AB25" s="1358"/>
      <c r="AC25" s="1358"/>
      <c r="AD25" s="1358"/>
      <c r="AE25" s="1359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045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1"/>
      <c r="X28" s="1301"/>
      <c r="Y28" s="1319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040"/>
      <c r="D29" s="1040"/>
      <c r="E29" s="1040"/>
      <c r="F29" s="1320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040"/>
      <c r="T29" s="1040"/>
      <c r="U29" s="1041"/>
      <c r="V29" s="1045"/>
      <c r="W29" s="1046"/>
      <c r="X29" s="1046"/>
      <c r="Y29" s="1278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273"/>
      <c r="W30" s="1321"/>
      <c r="X30" s="1321"/>
      <c r="Y30" s="1322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141"/>
      <c r="D32" s="1141"/>
      <c r="E32" s="1141"/>
      <c r="F32" s="1107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141"/>
      <c r="T32" s="1141"/>
      <c r="U32" s="1142"/>
      <c r="V32" s="1318"/>
      <c r="W32" s="1301"/>
      <c r="X32" s="1301"/>
      <c r="Y32" s="1319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045"/>
      <c r="W34" s="1046"/>
      <c r="X34" s="1046"/>
      <c r="Y34" s="1278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040"/>
      <c r="D35" s="1040"/>
      <c r="E35" s="1040"/>
      <c r="F35" s="1320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040"/>
      <c r="T35" s="1040"/>
      <c r="U35" s="1041"/>
      <c r="V35" s="1273"/>
      <c r="W35" s="1274"/>
      <c r="X35" s="1274"/>
      <c r="Y35" s="1275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273"/>
      <c r="W36" s="1321"/>
      <c r="X36" s="1321"/>
      <c r="Y36" s="1322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140"/>
      <c r="S38" s="1141"/>
      <c r="T38" s="1141"/>
      <c r="U38" s="1142"/>
      <c r="V38" s="1318"/>
      <c r="W38" s="1301"/>
      <c r="X38" s="1301"/>
      <c r="Y38" s="1319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19.5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ht="9" customHeight="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7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14.25" customHeight="1" x14ac:dyDescent="0.35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6" hidden="1" customHeight="1" thickBot="1" x14ac:dyDescent="0.4">
      <c r="B47" s="1140"/>
      <c r="C47" s="1141"/>
      <c r="D47" s="1141"/>
      <c r="E47" s="1141"/>
      <c r="F47" s="1107"/>
      <c r="G47" s="1039"/>
      <c r="H47" s="1040"/>
      <c r="I47" s="1040"/>
      <c r="J47" s="1040"/>
      <c r="K47" s="1040"/>
      <c r="L47" s="1040"/>
      <c r="M47" s="1040"/>
      <c r="N47" s="1040"/>
      <c r="O47" s="1040"/>
      <c r="P47" s="1040"/>
      <c r="Q47" s="1041"/>
      <c r="R47" s="1334"/>
      <c r="S47" s="1144"/>
      <c r="T47" s="1144"/>
      <c r="U47" s="1335"/>
      <c r="V47" s="1318"/>
      <c r="W47" s="1302"/>
      <c r="X47" s="1302"/>
      <c r="Y47" s="1336"/>
      <c r="Z47" s="1045"/>
      <c r="AA47" s="1046"/>
      <c r="AB47" s="1046"/>
      <c r="AC47" s="1046"/>
      <c r="AD47" s="1046"/>
      <c r="AE47" s="1278"/>
    </row>
    <row r="48" spans="2:31" ht="16" thickBot="1" x14ac:dyDescent="0.4">
      <c r="B48" s="1156"/>
      <c r="C48" s="1157"/>
      <c r="D48" s="1157"/>
      <c r="E48" s="1157"/>
      <c r="F48" s="1011"/>
      <c r="G48" s="1337"/>
      <c r="H48" s="1253"/>
      <c r="I48" s="1253"/>
      <c r="J48" s="1253"/>
      <c r="K48" s="1253"/>
      <c r="L48" s="1253"/>
      <c r="M48" s="1253"/>
      <c r="N48" s="1253"/>
      <c r="O48" s="1253"/>
      <c r="P48" s="1253"/>
      <c r="Q48" s="1254"/>
      <c r="R48" s="1338"/>
      <c r="S48" s="1160"/>
      <c r="T48" s="1160"/>
      <c r="U48" s="1339"/>
      <c r="V48" s="1340"/>
      <c r="W48" s="1341"/>
      <c r="X48" s="1341"/>
      <c r="Y48" s="1342"/>
      <c r="Z48" s="1094"/>
      <c r="AA48" s="1279"/>
      <c r="AB48" s="1279"/>
      <c r="AC48" s="1279"/>
      <c r="AD48" s="1279"/>
      <c r="AE48" s="1280"/>
    </row>
    <row r="49" spans="2:31" ht="16" thickBot="1" x14ac:dyDescent="0.4">
      <c r="B49" s="1323"/>
      <c r="C49" s="1324"/>
      <c r="D49" s="1324"/>
      <c r="E49" s="1324"/>
      <c r="F49" s="1325"/>
      <c r="G49" s="1326"/>
      <c r="H49" s="1327"/>
      <c r="I49" s="1327"/>
      <c r="J49" s="1327"/>
      <c r="K49" s="1327"/>
      <c r="L49" s="1327"/>
      <c r="M49" s="1327"/>
      <c r="N49" s="1327"/>
      <c r="O49" s="1327"/>
      <c r="P49" s="1327"/>
      <c r="Q49" s="1327"/>
      <c r="R49" s="1328"/>
      <c r="S49" s="1329"/>
      <c r="T49" s="1329"/>
      <c r="U49" s="1329"/>
      <c r="V49" s="1330">
        <v>0</v>
      </c>
      <c r="W49" s="1331"/>
      <c r="X49" s="1331"/>
      <c r="Y49" s="1331"/>
      <c r="Z49" s="1332">
        <f t="shared" ref="Z49" si="1">+R49*V49</f>
        <v>0</v>
      </c>
      <c r="AA49" s="1332"/>
      <c r="AB49" s="1332"/>
      <c r="AC49" s="1332"/>
      <c r="AD49" s="1332"/>
      <c r="AE49" s="13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303">
        <f>SUM(Z18:AE49)</f>
        <v>41194</v>
      </c>
      <c r="AA50" s="1304"/>
      <c r="AB50" s="1304"/>
      <c r="AC50" s="1304"/>
      <c r="AD50" s="1304"/>
      <c r="AE50" s="1305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115" t="s">
        <v>19</v>
      </c>
      <c r="F52" s="1115"/>
      <c r="G52" s="1115"/>
      <c r="H52" s="1115"/>
      <c r="I52" s="1115"/>
      <c r="J52" s="1115"/>
      <c r="K52" s="1115"/>
      <c r="L52" s="1115"/>
      <c r="M52" s="1115"/>
      <c r="N52" s="1115"/>
      <c r="O52" s="1115"/>
      <c r="P52" s="1115"/>
      <c r="Q52" s="11"/>
      <c r="R52" s="11"/>
      <c r="S52" s="11"/>
      <c r="T52" s="715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83">
    <mergeCell ref="Z50:AE50"/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B49:F49"/>
    <mergeCell ref="G49:Q49"/>
    <mergeCell ref="R49:U49"/>
    <mergeCell ref="V49:Y49"/>
    <mergeCell ref="Z49:AE49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42"/>
  <sheetViews>
    <sheetView topLeftCell="A14" zoomScaleNormal="100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85"/>
      <c r="G2" s="785"/>
      <c r="H2" s="785"/>
      <c r="I2" s="78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83"/>
      <c r="C3" s="784"/>
      <c r="D3" s="784"/>
      <c r="E3" s="78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86"/>
      <c r="Z3" s="786"/>
      <c r="AA3" s="786"/>
      <c r="AB3" s="26"/>
      <c r="AC3" s="26"/>
      <c r="AD3" s="26"/>
      <c r="AE3" s="31"/>
    </row>
    <row r="4" spans="2:33" s="4" customFormat="1" x14ac:dyDescent="0.35">
      <c r="B4" s="783"/>
      <c r="C4" s="784"/>
      <c r="D4" s="784"/>
      <c r="E4" s="78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86"/>
      <c r="Z4" s="78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809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0</v>
      </c>
      <c r="AB8" s="318">
        <v>9</v>
      </c>
      <c r="AC8" s="318">
        <v>2</v>
      </c>
      <c r="AD8" s="318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1:34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1:34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1:34" ht="19.5" customHeight="1" x14ac:dyDescent="0.35">
      <c r="A19" s="1" t="s">
        <v>685</v>
      </c>
      <c r="B19" s="1017"/>
      <c r="C19" s="1013"/>
      <c r="D19" s="1013"/>
      <c r="E19" s="1013"/>
      <c r="F19" s="1018"/>
      <c r="G19" s="1106" t="s">
        <v>485</v>
      </c>
      <c r="H19" s="1106"/>
      <c r="I19" s="1106"/>
      <c r="J19" s="1106"/>
      <c r="K19" s="1106"/>
      <c r="L19" s="1106"/>
      <c r="M19" s="1106"/>
      <c r="N19" s="1106"/>
      <c r="O19" s="1106"/>
      <c r="P19" s="1106"/>
      <c r="Q19" s="1106"/>
      <c r="R19" s="1017">
        <v>20</v>
      </c>
      <c r="S19" s="1013"/>
      <c r="T19" s="1013"/>
      <c r="U19" s="1014"/>
      <c r="V19" s="1031">
        <v>232</v>
      </c>
      <c r="W19" s="1034"/>
      <c r="X19" s="1034"/>
      <c r="Y19" s="1035"/>
      <c r="Z19" s="1031">
        <f t="shared" ref="Z19:Z22" si="0">V19*R19</f>
        <v>4640</v>
      </c>
      <c r="AA19" s="1032"/>
      <c r="AB19" s="1032"/>
      <c r="AC19" s="1032"/>
      <c r="AD19" s="1032"/>
      <c r="AE19" s="1033"/>
      <c r="AG19" s="702"/>
      <c r="AH19" s="702">
        <f>SUM(Z19:AE24)</f>
        <v>66071</v>
      </c>
    </row>
    <row r="20" spans="1:34" ht="19.5" customHeight="1" x14ac:dyDescent="0.35">
      <c r="B20" s="1017"/>
      <c r="C20" s="1013"/>
      <c r="D20" s="1013"/>
      <c r="E20" s="1013"/>
      <c r="F20" s="1018"/>
      <c r="G20" s="1106" t="s">
        <v>473</v>
      </c>
      <c r="H20" s="1106"/>
      <c r="I20" s="1106"/>
      <c r="J20" s="1106"/>
      <c r="K20" s="1106"/>
      <c r="L20" s="1106"/>
      <c r="M20" s="1106"/>
      <c r="N20" s="1106"/>
      <c r="O20" s="1106"/>
      <c r="P20" s="1106"/>
      <c r="Q20" s="1106"/>
      <c r="R20" s="1017">
        <v>20</v>
      </c>
      <c r="S20" s="1013"/>
      <c r="T20" s="1013"/>
      <c r="U20" s="1014"/>
      <c r="V20" s="1031">
        <v>232</v>
      </c>
      <c r="W20" s="1034"/>
      <c r="X20" s="1034"/>
      <c r="Y20" s="1035"/>
      <c r="Z20" s="1031">
        <f t="shared" si="0"/>
        <v>4640</v>
      </c>
      <c r="AA20" s="1032"/>
      <c r="AB20" s="1032"/>
      <c r="AC20" s="1032"/>
      <c r="AD20" s="1032"/>
      <c r="AE20" s="1033"/>
    </row>
    <row r="21" spans="1:34" ht="19.5" customHeight="1" x14ac:dyDescent="0.35">
      <c r="B21" s="1017"/>
      <c r="C21" s="1013"/>
      <c r="D21" s="1013"/>
      <c r="E21" s="1013"/>
      <c r="F21" s="1018"/>
      <c r="G21" s="1106" t="s">
        <v>40</v>
      </c>
      <c r="H21" s="1106"/>
      <c r="I21" s="1106"/>
      <c r="J21" s="1106"/>
      <c r="K21" s="1106"/>
      <c r="L21" s="1106"/>
      <c r="M21" s="1106"/>
      <c r="N21" s="1106"/>
      <c r="O21" s="1106"/>
      <c r="P21" s="1106"/>
      <c r="Q21" s="1106"/>
      <c r="R21" s="1017">
        <v>3</v>
      </c>
      <c r="S21" s="1013"/>
      <c r="T21" s="1013"/>
      <c r="U21" s="1014"/>
      <c r="V21" s="1031">
        <v>2266</v>
      </c>
      <c r="W21" s="1034"/>
      <c r="X21" s="1034"/>
      <c r="Y21" s="1035"/>
      <c r="Z21" s="1031">
        <f t="shared" si="0"/>
        <v>6798</v>
      </c>
      <c r="AA21" s="1032"/>
      <c r="AB21" s="1032"/>
      <c r="AC21" s="1032"/>
      <c r="AD21" s="1032"/>
      <c r="AE21" s="1033"/>
    </row>
    <row r="22" spans="1:34" x14ac:dyDescent="0.35">
      <c r="B22" s="1017"/>
      <c r="C22" s="1013"/>
      <c r="D22" s="1013"/>
      <c r="E22" s="1013"/>
      <c r="F22" s="1018"/>
      <c r="G22" s="1106" t="s">
        <v>323</v>
      </c>
      <c r="H22" s="1106"/>
      <c r="I22" s="1106"/>
      <c r="J22" s="1106"/>
      <c r="K22" s="1106"/>
      <c r="L22" s="1106"/>
      <c r="M22" s="1106"/>
      <c r="N22" s="1106"/>
      <c r="O22" s="1106"/>
      <c r="P22" s="1106"/>
      <c r="Q22" s="1106"/>
      <c r="R22" s="1017">
        <v>3</v>
      </c>
      <c r="S22" s="1013"/>
      <c r="T22" s="1013"/>
      <c r="U22" s="1014"/>
      <c r="V22" s="1031">
        <v>9587</v>
      </c>
      <c r="W22" s="1034"/>
      <c r="X22" s="1034"/>
      <c r="Y22" s="1035"/>
      <c r="Z22" s="1031">
        <f t="shared" si="0"/>
        <v>28761</v>
      </c>
      <c r="AA22" s="1032"/>
      <c r="AB22" s="1032"/>
      <c r="AC22" s="1032"/>
      <c r="AD22" s="1032"/>
      <c r="AE22" s="1033"/>
    </row>
    <row r="23" spans="1:34" ht="19.5" customHeight="1" x14ac:dyDescent="0.35">
      <c r="B23" s="1017"/>
      <c r="C23" s="1013"/>
      <c r="D23" s="1013"/>
      <c r="E23" s="1013"/>
      <c r="F23" s="1018"/>
      <c r="G23" s="1036" t="s">
        <v>503</v>
      </c>
      <c r="H23" s="1037"/>
      <c r="I23" s="1037"/>
      <c r="J23" s="1037"/>
      <c r="K23" s="1037"/>
      <c r="L23" s="1037"/>
      <c r="M23" s="1037"/>
      <c r="N23" s="1037"/>
      <c r="O23" s="1037"/>
      <c r="P23" s="1037"/>
      <c r="Q23" s="1038"/>
      <c r="R23" s="1017">
        <v>8</v>
      </c>
      <c r="S23" s="1013"/>
      <c r="T23" s="1013"/>
      <c r="U23" s="1014"/>
      <c r="V23" s="1031">
        <v>2202</v>
      </c>
      <c r="W23" s="1034"/>
      <c r="X23" s="1034"/>
      <c r="Y23" s="1035"/>
      <c r="Z23" s="1031">
        <f t="shared" ref="Z23" si="1">V23*R23</f>
        <v>17616</v>
      </c>
      <c r="AA23" s="1032"/>
      <c r="AB23" s="1032"/>
      <c r="AC23" s="1032"/>
      <c r="AD23" s="1032"/>
      <c r="AE23" s="1033"/>
    </row>
    <row r="24" spans="1:34" ht="19.5" customHeight="1" x14ac:dyDescent="0.35">
      <c r="B24" s="1017"/>
      <c r="C24" s="1013"/>
      <c r="D24" s="1013"/>
      <c r="E24" s="1013"/>
      <c r="F24" s="1018"/>
      <c r="G24" s="1036" t="s">
        <v>802</v>
      </c>
      <c r="H24" s="1037"/>
      <c r="I24" s="1037"/>
      <c r="J24" s="1037"/>
      <c r="K24" s="1037"/>
      <c r="L24" s="1037"/>
      <c r="M24" s="1037"/>
      <c r="N24" s="1037"/>
      <c r="O24" s="1037"/>
      <c r="P24" s="1037"/>
      <c r="Q24" s="1038"/>
      <c r="R24" s="1017">
        <v>8</v>
      </c>
      <c r="S24" s="1013"/>
      <c r="T24" s="1013"/>
      <c r="U24" s="1014"/>
      <c r="V24" s="1031">
        <v>452</v>
      </c>
      <c r="W24" s="1034"/>
      <c r="X24" s="1034"/>
      <c r="Y24" s="1035"/>
      <c r="Z24" s="1031">
        <f t="shared" ref="Z24" si="2">V24*R24</f>
        <v>3616</v>
      </c>
      <c r="AA24" s="1032"/>
      <c r="AB24" s="1032"/>
      <c r="AC24" s="1032"/>
      <c r="AD24" s="1032"/>
      <c r="AE24" s="1033"/>
    </row>
    <row r="25" spans="1:34" ht="19.5" customHeight="1" x14ac:dyDescent="0.35">
      <c r="B25" s="1017"/>
      <c r="C25" s="1013"/>
      <c r="D25" s="1013"/>
      <c r="E25" s="1013"/>
      <c r="F25" s="1018"/>
      <c r="G25" s="10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8"/>
      <c r="R25" s="1017"/>
      <c r="S25" s="1013"/>
      <c r="T25" s="1013"/>
      <c r="U25" s="1014"/>
      <c r="V25" s="1031"/>
      <c r="W25" s="1034"/>
      <c r="X25" s="1034"/>
      <c r="Y25" s="1035"/>
      <c r="Z25" s="1031"/>
      <c r="AA25" s="1032"/>
      <c r="AB25" s="1032"/>
      <c r="AC25" s="1032"/>
      <c r="AD25" s="1032"/>
      <c r="AE25" s="1033"/>
    </row>
    <row r="26" spans="1:34" ht="19.5" customHeight="1" x14ac:dyDescent="0.35">
      <c r="B26" s="1017"/>
      <c r="C26" s="1013"/>
      <c r="D26" s="1013"/>
      <c r="E26" s="1013"/>
      <c r="F26" s="1018"/>
      <c r="G26" s="10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8"/>
      <c r="R26" s="1017"/>
      <c r="S26" s="1013"/>
      <c r="T26" s="1013"/>
      <c r="U26" s="1014"/>
      <c r="V26" s="1022"/>
      <c r="W26" s="1023"/>
      <c r="X26" s="1023"/>
      <c r="Y26" s="1024"/>
      <c r="Z26" s="1031"/>
      <c r="AA26" s="1032"/>
      <c r="AB26" s="1032"/>
      <c r="AC26" s="1032"/>
      <c r="AD26" s="1032"/>
      <c r="AE26" s="1033"/>
    </row>
    <row r="27" spans="1:34" ht="19.5" customHeight="1" x14ac:dyDescent="0.35">
      <c r="B27" s="1017"/>
      <c r="C27" s="1013"/>
      <c r="D27" s="1013"/>
      <c r="E27" s="1013"/>
      <c r="F27" s="1018"/>
      <c r="G27" s="1036"/>
      <c r="H27" s="1037"/>
      <c r="I27" s="1037"/>
      <c r="J27" s="1037"/>
      <c r="K27" s="1037"/>
      <c r="L27" s="1037"/>
      <c r="M27" s="1037"/>
      <c r="N27" s="1037"/>
      <c r="O27" s="1037"/>
      <c r="P27" s="1037"/>
      <c r="Q27" s="1038"/>
      <c r="R27" s="1017"/>
      <c r="S27" s="1013"/>
      <c r="T27" s="1013"/>
      <c r="U27" s="1014"/>
      <c r="V27" s="1022"/>
      <c r="W27" s="1023"/>
      <c r="X27" s="1023"/>
      <c r="Y27" s="1024"/>
      <c r="Z27" s="1031"/>
      <c r="AA27" s="1032"/>
      <c r="AB27" s="1032"/>
      <c r="AC27" s="1032"/>
      <c r="AD27" s="1032"/>
      <c r="AE27" s="1033"/>
    </row>
    <row r="28" spans="1:34" ht="19.5" customHeight="1" x14ac:dyDescent="0.35">
      <c r="B28" s="1017"/>
      <c r="C28" s="1013"/>
      <c r="D28" s="1013"/>
      <c r="E28" s="1013"/>
      <c r="F28" s="1018"/>
      <c r="G28" s="10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8"/>
      <c r="R28" s="1017"/>
      <c r="S28" s="1013"/>
      <c r="T28" s="1013"/>
      <c r="U28" s="1014"/>
      <c r="V28" s="1022"/>
      <c r="W28" s="1023"/>
      <c r="X28" s="1023"/>
      <c r="Y28" s="1024"/>
      <c r="Z28" s="1031"/>
      <c r="AA28" s="1032"/>
      <c r="AB28" s="1032"/>
      <c r="AC28" s="1032"/>
      <c r="AD28" s="1032"/>
      <c r="AE28" s="1033"/>
    </row>
    <row r="29" spans="1:34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1:34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1:34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22"/>
      <c r="W31" s="1023"/>
      <c r="X31" s="1023"/>
      <c r="Y31" s="1024"/>
      <c r="Z31" s="1012"/>
      <c r="AA31" s="1015"/>
      <c r="AB31" s="1015"/>
      <c r="AC31" s="1015"/>
      <c r="AD31" s="1015"/>
      <c r="AE31" s="1016"/>
    </row>
    <row r="32" spans="1:34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008"/>
      <c r="S36" s="1009"/>
      <c r="T36" s="1009"/>
      <c r="U36" s="1010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6" thickBot="1" x14ac:dyDescent="0.4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8"/>
      <c r="X37" s="8"/>
      <c r="Y37" s="8"/>
      <c r="Z37" s="1003">
        <f>SUM(Z19:AE36)</f>
        <v>66071</v>
      </c>
      <c r="AA37" s="1004"/>
      <c r="AB37" s="1004"/>
      <c r="AC37" s="1004"/>
      <c r="AD37" s="1004"/>
      <c r="AE37" s="1005"/>
    </row>
    <row r="38" spans="2:31" x14ac:dyDescent="0.35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787"/>
      <c r="F39" s="787"/>
      <c r="G39" s="787"/>
      <c r="H39" s="787"/>
      <c r="I39" s="787"/>
      <c r="J39" s="787"/>
      <c r="K39" s="787"/>
      <c r="L39" s="787"/>
      <c r="M39" s="787"/>
      <c r="N39" s="787"/>
      <c r="O39" s="787"/>
      <c r="P39" s="787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22.5" customHeight="1" x14ac:dyDescent="0.35">
      <c r="B40" s="9" t="s">
        <v>17</v>
      </c>
      <c r="C40" s="4"/>
      <c r="D40" s="4"/>
      <c r="E40" s="1006" t="s">
        <v>0</v>
      </c>
      <c r="F40" s="1006"/>
      <c r="G40" s="1006"/>
      <c r="H40" s="1006"/>
      <c r="I40" s="1006"/>
      <c r="J40" s="1006"/>
      <c r="K40" s="1006"/>
      <c r="L40" s="1006"/>
      <c r="M40" s="1006"/>
      <c r="N40" s="1006"/>
      <c r="O40" s="1006"/>
      <c r="P40" s="1006"/>
      <c r="Q40" s="4"/>
      <c r="R40" s="7" t="s">
        <v>18</v>
      </c>
      <c r="S40" s="4"/>
      <c r="T40" s="1006"/>
      <c r="U40" s="1006"/>
      <c r="V40" s="1006"/>
      <c r="W40" s="1006"/>
      <c r="X40" s="1006"/>
      <c r="Y40" s="1006"/>
      <c r="Z40" s="1006"/>
      <c r="AA40" s="1006"/>
      <c r="AB40" s="1006"/>
      <c r="AC40" s="1006"/>
      <c r="AD40" s="1006"/>
      <c r="AE40" s="6"/>
    </row>
    <row r="41" spans="2:31" x14ac:dyDescent="0.35">
      <c r="B41" s="3"/>
      <c r="C41" s="4"/>
      <c r="D41" s="4"/>
      <c r="E41" s="1007" t="s">
        <v>19</v>
      </c>
      <c r="F41" s="1007"/>
      <c r="G41" s="1007"/>
      <c r="H41" s="1007"/>
      <c r="I41" s="1007"/>
      <c r="J41" s="1007"/>
      <c r="K41" s="1007"/>
      <c r="L41" s="1007"/>
      <c r="M41" s="1007"/>
      <c r="N41" s="1007"/>
      <c r="O41" s="1007"/>
      <c r="P41" s="1007"/>
      <c r="Q41" s="4"/>
      <c r="R41" s="4"/>
      <c r="S41" s="4"/>
      <c r="T41" s="4" t="s">
        <v>28</v>
      </c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16" thickBot="1" x14ac:dyDescent="0.4">
      <c r="B42" s="10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2"/>
    </row>
  </sheetData>
  <mergeCells count="112">
    <mergeCell ref="E40:P40"/>
    <mergeCell ref="T40:AD40"/>
    <mergeCell ref="E41:P41"/>
    <mergeCell ref="B36:F36"/>
    <mergeCell ref="G36:Q36"/>
    <mergeCell ref="R36:U36"/>
    <mergeCell ref="V36:Y36"/>
    <mergeCell ref="Z36:AE36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9:F19"/>
    <mergeCell ref="G19:Q19"/>
    <mergeCell ref="R19:U19"/>
    <mergeCell ref="V19:Y19"/>
    <mergeCell ref="Z19:AE19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:E1"/>
    <mergeCell ref="F1:AA1"/>
    <mergeCell ref="AB1:AE1"/>
    <mergeCell ref="K2:W3"/>
    <mergeCell ref="K4:W5"/>
    <mergeCell ref="AA4:AE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42"/>
  <sheetViews>
    <sheetView topLeftCell="A5" zoomScaleNormal="100" workbookViewId="0">
      <selection activeCell="G22" sqref="G22:Q22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85"/>
      <c r="G2" s="785"/>
      <c r="H2" s="785"/>
      <c r="I2" s="78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83"/>
      <c r="C3" s="784"/>
      <c r="D3" s="784"/>
      <c r="E3" s="78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86"/>
      <c r="Z3" s="786"/>
      <c r="AA3" s="786"/>
      <c r="AB3" s="26"/>
      <c r="AC3" s="26"/>
      <c r="AD3" s="26"/>
      <c r="AE3" s="31"/>
    </row>
    <row r="4" spans="2:33" s="4" customFormat="1" x14ac:dyDescent="0.35">
      <c r="B4" s="783"/>
      <c r="C4" s="784"/>
      <c r="D4" s="784"/>
      <c r="E4" s="78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86"/>
      <c r="Z4" s="78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803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0</v>
      </c>
      <c r="AB8" s="318">
        <v>9</v>
      </c>
      <c r="AC8" s="318">
        <v>2</v>
      </c>
      <c r="AD8" s="318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1:34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1:34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1:34" ht="19.5" customHeight="1" x14ac:dyDescent="0.35">
      <c r="A19" s="1" t="s">
        <v>685</v>
      </c>
      <c r="B19" s="1017"/>
      <c r="C19" s="1013"/>
      <c r="D19" s="1013"/>
      <c r="E19" s="1013"/>
      <c r="F19" s="1018"/>
      <c r="G19" s="1106" t="s">
        <v>293</v>
      </c>
      <c r="H19" s="1106"/>
      <c r="I19" s="1106"/>
      <c r="J19" s="1106"/>
      <c r="K19" s="1106"/>
      <c r="L19" s="1106"/>
      <c r="M19" s="1106"/>
      <c r="N19" s="1106"/>
      <c r="O19" s="1106"/>
      <c r="P19" s="1106"/>
      <c r="Q19" s="1106"/>
      <c r="R19" s="1017">
        <v>2</v>
      </c>
      <c r="S19" s="1013"/>
      <c r="T19" s="1013"/>
      <c r="U19" s="1014"/>
      <c r="V19" s="1031">
        <v>511</v>
      </c>
      <c r="W19" s="1034"/>
      <c r="X19" s="1034"/>
      <c r="Y19" s="1035"/>
      <c r="Z19" s="1031">
        <f t="shared" ref="Z19:Z23" si="0">V19*R19</f>
        <v>1022</v>
      </c>
      <c r="AA19" s="1032"/>
      <c r="AB19" s="1032"/>
      <c r="AC19" s="1032"/>
      <c r="AD19" s="1032"/>
      <c r="AE19" s="1033"/>
      <c r="AG19" s="702"/>
      <c r="AH19" s="702">
        <f>SUM(Z19:AE24)</f>
        <v>16972</v>
      </c>
    </row>
    <row r="20" spans="1:34" ht="19.5" customHeight="1" x14ac:dyDescent="0.35">
      <c r="B20" s="1017"/>
      <c r="C20" s="1013"/>
      <c r="D20" s="1013"/>
      <c r="E20" s="1013"/>
      <c r="F20" s="1018"/>
      <c r="G20" s="1106" t="s">
        <v>473</v>
      </c>
      <c r="H20" s="1106"/>
      <c r="I20" s="1106"/>
      <c r="J20" s="1106"/>
      <c r="K20" s="1106"/>
      <c r="L20" s="1106"/>
      <c r="M20" s="1106"/>
      <c r="N20" s="1106"/>
      <c r="O20" s="1106"/>
      <c r="P20" s="1106"/>
      <c r="Q20" s="1106"/>
      <c r="R20" s="1017">
        <v>20</v>
      </c>
      <c r="S20" s="1013"/>
      <c r="T20" s="1013"/>
      <c r="U20" s="1014"/>
      <c r="V20" s="1031">
        <v>232</v>
      </c>
      <c r="W20" s="1034"/>
      <c r="X20" s="1034"/>
      <c r="Y20" s="1035"/>
      <c r="Z20" s="1031">
        <f t="shared" si="0"/>
        <v>4640</v>
      </c>
      <c r="AA20" s="1032"/>
      <c r="AB20" s="1032"/>
      <c r="AC20" s="1032"/>
      <c r="AD20" s="1032"/>
      <c r="AE20" s="1033"/>
    </row>
    <row r="21" spans="1:34" ht="19.5" customHeight="1" x14ac:dyDescent="0.35">
      <c r="B21" s="1017"/>
      <c r="C21" s="1013"/>
      <c r="D21" s="1013"/>
      <c r="E21" s="1013"/>
      <c r="F21" s="1018"/>
      <c r="G21" s="1106" t="s">
        <v>485</v>
      </c>
      <c r="H21" s="1106"/>
      <c r="I21" s="1106"/>
      <c r="J21" s="1106"/>
      <c r="K21" s="1106"/>
      <c r="L21" s="1106"/>
      <c r="M21" s="1106"/>
      <c r="N21" s="1106"/>
      <c r="O21" s="1106"/>
      <c r="P21" s="1106"/>
      <c r="Q21" s="1106"/>
      <c r="R21" s="1017">
        <v>20</v>
      </c>
      <c r="S21" s="1013"/>
      <c r="T21" s="1013"/>
      <c r="U21" s="1014"/>
      <c r="V21" s="1031">
        <v>232</v>
      </c>
      <c r="W21" s="1034"/>
      <c r="X21" s="1034"/>
      <c r="Y21" s="1035"/>
      <c r="Z21" s="1031">
        <f t="shared" ref="Z21" si="1">V21*R21</f>
        <v>4640</v>
      </c>
      <c r="AA21" s="1032"/>
      <c r="AB21" s="1032"/>
      <c r="AC21" s="1032"/>
      <c r="AD21" s="1032"/>
      <c r="AE21" s="1033"/>
    </row>
    <row r="22" spans="1:34" ht="19.5" customHeight="1" x14ac:dyDescent="0.35">
      <c r="B22" s="1017"/>
      <c r="C22" s="1013"/>
      <c r="D22" s="1013"/>
      <c r="E22" s="1013"/>
      <c r="F22" s="1018"/>
      <c r="G22" s="1106" t="s">
        <v>40</v>
      </c>
      <c r="H22" s="1106"/>
      <c r="I22" s="1106"/>
      <c r="J22" s="1106"/>
      <c r="K22" s="1106"/>
      <c r="L22" s="1106"/>
      <c r="M22" s="1106"/>
      <c r="N22" s="1106"/>
      <c r="O22" s="1106"/>
      <c r="P22" s="1106"/>
      <c r="Q22" s="1106"/>
      <c r="R22" s="1017">
        <v>1</v>
      </c>
      <c r="S22" s="1013"/>
      <c r="T22" s="1013"/>
      <c r="U22" s="1014"/>
      <c r="V22" s="1031">
        <v>2266</v>
      </c>
      <c r="W22" s="1034"/>
      <c r="X22" s="1034"/>
      <c r="Y22" s="1035"/>
      <c r="Z22" s="1031">
        <f t="shared" si="0"/>
        <v>2266</v>
      </c>
      <c r="AA22" s="1032"/>
      <c r="AB22" s="1032"/>
      <c r="AC22" s="1032"/>
      <c r="AD22" s="1032"/>
      <c r="AE22" s="1033"/>
    </row>
    <row r="23" spans="1:34" ht="19.5" customHeight="1" x14ac:dyDescent="0.35">
      <c r="B23" s="1017"/>
      <c r="C23" s="1013"/>
      <c r="D23" s="1013"/>
      <c r="E23" s="1013"/>
      <c r="F23" s="1018"/>
      <c r="G23" s="1036" t="s">
        <v>503</v>
      </c>
      <c r="H23" s="1037"/>
      <c r="I23" s="1037"/>
      <c r="J23" s="1037"/>
      <c r="K23" s="1037"/>
      <c r="L23" s="1037"/>
      <c r="M23" s="1037"/>
      <c r="N23" s="1037"/>
      <c r="O23" s="1037"/>
      <c r="P23" s="1037"/>
      <c r="Q23" s="1038"/>
      <c r="R23" s="1017">
        <v>2</v>
      </c>
      <c r="S23" s="1013"/>
      <c r="T23" s="1013"/>
      <c r="U23" s="1014"/>
      <c r="V23" s="1031">
        <v>2202</v>
      </c>
      <c r="W23" s="1034"/>
      <c r="X23" s="1034"/>
      <c r="Y23" s="1035"/>
      <c r="Z23" s="1031">
        <f t="shared" si="0"/>
        <v>4404</v>
      </c>
      <c r="AA23" s="1032"/>
      <c r="AB23" s="1032"/>
      <c r="AC23" s="1032"/>
      <c r="AD23" s="1032"/>
      <c r="AE23" s="1033"/>
    </row>
    <row r="24" spans="1:34" ht="19.5" customHeight="1" x14ac:dyDescent="0.35">
      <c r="B24" s="1017"/>
      <c r="C24" s="1013"/>
      <c r="D24" s="1013"/>
      <c r="E24" s="1013"/>
      <c r="F24" s="1018"/>
      <c r="G24" s="10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8"/>
      <c r="R24" s="1017"/>
      <c r="S24" s="1013"/>
      <c r="T24" s="1013"/>
      <c r="U24" s="1014"/>
      <c r="V24" s="1031"/>
      <c r="W24" s="1034"/>
      <c r="X24" s="1034"/>
      <c r="Y24" s="1035"/>
      <c r="Z24" s="1031"/>
      <c r="AA24" s="1032"/>
      <c r="AB24" s="1032"/>
      <c r="AC24" s="1032"/>
      <c r="AD24" s="1032"/>
      <c r="AE24" s="1033"/>
    </row>
    <row r="25" spans="1:34" ht="19.5" customHeight="1" x14ac:dyDescent="0.35">
      <c r="B25" s="1017"/>
      <c r="C25" s="1013"/>
      <c r="D25" s="1013"/>
      <c r="E25" s="1013"/>
      <c r="F25" s="1018"/>
      <c r="G25" s="10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8"/>
      <c r="R25" s="1017"/>
      <c r="S25" s="1013"/>
      <c r="T25" s="1013"/>
      <c r="U25" s="1014"/>
      <c r="V25" s="1031"/>
      <c r="W25" s="1034"/>
      <c r="X25" s="1034"/>
      <c r="Y25" s="1035"/>
      <c r="Z25" s="1031"/>
      <c r="AA25" s="1032"/>
      <c r="AB25" s="1032"/>
      <c r="AC25" s="1032"/>
      <c r="AD25" s="1032"/>
      <c r="AE25" s="1033"/>
    </row>
    <row r="26" spans="1:34" ht="19.5" customHeight="1" x14ac:dyDescent="0.35">
      <c r="B26" s="1017"/>
      <c r="C26" s="1013"/>
      <c r="D26" s="1013"/>
      <c r="E26" s="1013"/>
      <c r="F26" s="1018"/>
      <c r="G26" s="10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8"/>
      <c r="R26" s="1017"/>
      <c r="S26" s="1013"/>
      <c r="T26" s="1013"/>
      <c r="U26" s="1014"/>
      <c r="V26" s="1022"/>
      <c r="W26" s="1023"/>
      <c r="X26" s="1023"/>
      <c r="Y26" s="1024"/>
      <c r="Z26" s="1031"/>
      <c r="AA26" s="1032"/>
      <c r="AB26" s="1032"/>
      <c r="AC26" s="1032"/>
      <c r="AD26" s="1032"/>
      <c r="AE26" s="1033"/>
    </row>
    <row r="27" spans="1:34" ht="19.5" customHeight="1" x14ac:dyDescent="0.35">
      <c r="B27" s="1017"/>
      <c r="C27" s="1013"/>
      <c r="D27" s="1013"/>
      <c r="E27" s="1013"/>
      <c r="F27" s="1018"/>
      <c r="G27" s="1036"/>
      <c r="H27" s="1037"/>
      <c r="I27" s="1037"/>
      <c r="J27" s="1037"/>
      <c r="K27" s="1037"/>
      <c r="L27" s="1037"/>
      <c r="M27" s="1037"/>
      <c r="N27" s="1037"/>
      <c r="O27" s="1037"/>
      <c r="P27" s="1037"/>
      <c r="Q27" s="1038"/>
      <c r="R27" s="1017"/>
      <c r="S27" s="1013"/>
      <c r="T27" s="1013"/>
      <c r="U27" s="1014"/>
      <c r="V27" s="1022"/>
      <c r="W27" s="1023"/>
      <c r="X27" s="1023"/>
      <c r="Y27" s="1024"/>
      <c r="Z27" s="1031"/>
      <c r="AA27" s="1032"/>
      <c r="AB27" s="1032"/>
      <c r="AC27" s="1032"/>
      <c r="AD27" s="1032"/>
      <c r="AE27" s="1033"/>
    </row>
    <row r="28" spans="1:34" ht="19.5" customHeight="1" x14ac:dyDescent="0.35">
      <c r="B28" s="1017"/>
      <c r="C28" s="1013"/>
      <c r="D28" s="1013"/>
      <c r="E28" s="1013"/>
      <c r="F28" s="1018"/>
      <c r="G28" s="10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8"/>
      <c r="R28" s="1017"/>
      <c r="S28" s="1013"/>
      <c r="T28" s="1013"/>
      <c r="U28" s="1014"/>
      <c r="V28" s="1022"/>
      <c r="W28" s="1023"/>
      <c r="X28" s="1023"/>
      <c r="Y28" s="1024"/>
      <c r="Z28" s="1031"/>
      <c r="AA28" s="1032"/>
      <c r="AB28" s="1032"/>
      <c r="AC28" s="1032"/>
      <c r="AD28" s="1032"/>
      <c r="AE28" s="1033"/>
    </row>
    <row r="29" spans="1:34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1:34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1:34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22"/>
      <c r="W31" s="1023"/>
      <c r="X31" s="1023"/>
      <c r="Y31" s="1024"/>
      <c r="Z31" s="1012"/>
      <c r="AA31" s="1015"/>
      <c r="AB31" s="1015"/>
      <c r="AC31" s="1015"/>
      <c r="AD31" s="1015"/>
      <c r="AE31" s="1016"/>
    </row>
    <row r="32" spans="1:34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008"/>
      <c r="S36" s="1009"/>
      <c r="T36" s="1009"/>
      <c r="U36" s="1010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6" thickBot="1" x14ac:dyDescent="0.4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8"/>
      <c r="X37" s="8"/>
      <c r="Y37" s="8"/>
      <c r="Z37" s="1003">
        <f>SUM(Z19:AE36)</f>
        <v>16972</v>
      </c>
      <c r="AA37" s="1004"/>
      <c r="AB37" s="1004"/>
      <c r="AC37" s="1004"/>
      <c r="AD37" s="1004"/>
      <c r="AE37" s="1005"/>
    </row>
    <row r="38" spans="2:31" x14ac:dyDescent="0.35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787"/>
      <c r="F39" s="787"/>
      <c r="G39" s="787"/>
      <c r="H39" s="787"/>
      <c r="I39" s="787"/>
      <c r="J39" s="787"/>
      <c r="K39" s="787"/>
      <c r="L39" s="787"/>
      <c r="M39" s="787"/>
      <c r="N39" s="787"/>
      <c r="O39" s="787"/>
      <c r="P39" s="787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22.5" customHeight="1" x14ac:dyDescent="0.35">
      <c r="B40" s="9" t="s">
        <v>17</v>
      </c>
      <c r="C40" s="4"/>
      <c r="D40" s="4"/>
      <c r="E40" s="1006" t="s">
        <v>0</v>
      </c>
      <c r="F40" s="1006"/>
      <c r="G40" s="1006"/>
      <c r="H40" s="1006"/>
      <c r="I40" s="1006"/>
      <c r="J40" s="1006"/>
      <c r="K40" s="1006"/>
      <c r="L40" s="1006"/>
      <c r="M40" s="1006"/>
      <c r="N40" s="1006"/>
      <c r="O40" s="1006"/>
      <c r="P40" s="1006"/>
      <c r="Q40" s="4"/>
      <c r="R40" s="7" t="s">
        <v>18</v>
      </c>
      <c r="S40" s="4"/>
      <c r="T40" s="1006"/>
      <c r="U40" s="1006"/>
      <c r="V40" s="1006"/>
      <c r="W40" s="1006"/>
      <c r="X40" s="1006"/>
      <c r="Y40" s="1006"/>
      <c r="Z40" s="1006"/>
      <c r="AA40" s="1006"/>
      <c r="AB40" s="1006"/>
      <c r="AC40" s="1006"/>
      <c r="AD40" s="1006"/>
      <c r="AE40" s="6"/>
    </row>
    <row r="41" spans="2:31" x14ac:dyDescent="0.35">
      <c r="B41" s="3"/>
      <c r="C41" s="4"/>
      <c r="D41" s="4"/>
      <c r="E41" s="1007" t="s">
        <v>19</v>
      </c>
      <c r="F41" s="1007"/>
      <c r="G41" s="1007"/>
      <c r="H41" s="1007"/>
      <c r="I41" s="1007"/>
      <c r="J41" s="1007"/>
      <c r="K41" s="1007"/>
      <c r="L41" s="1007"/>
      <c r="M41" s="1007"/>
      <c r="N41" s="1007"/>
      <c r="O41" s="1007"/>
      <c r="P41" s="1007"/>
      <c r="Q41" s="4"/>
      <c r="R41" s="4"/>
      <c r="S41" s="4"/>
      <c r="T41" s="4" t="s">
        <v>28</v>
      </c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16" thickBot="1" x14ac:dyDescent="0.4">
      <c r="B42" s="10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2"/>
    </row>
  </sheetData>
  <mergeCells count="112">
    <mergeCell ref="Z37:AE37"/>
    <mergeCell ref="E40:P40"/>
    <mergeCell ref="T40:AD40"/>
    <mergeCell ref="E41:P41"/>
    <mergeCell ref="B21:F21"/>
    <mergeCell ref="G21:Q21"/>
    <mergeCell ref="R21:U21"/>
    <mergeCell ref="V21:Y21"/>
    <mergeCell ref="Z21:AE21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3"/>
  <sheetViews>
    <sheetView topLeftCell="A2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85"/>
      <c r="G2" s="785"/>
      <c r="H2" s="785"/>
      <c r="I2" s="78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83"/>
      <c r="C3" s="784"/>
      <c r="D3" s="784"/>
      <c r="E3" s="78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86"/>
      <c r="Z3" s="786"/>
      <c r="AA3" s="786"/>
      <c r="AB3" s="26"/>
      <c r="AC3" s="26"/>
      <c r="AD3" s="26"/>
      <c r="AE3" s="31"/>
    </row>
    <row r="4" spans="2:33" s="4" customFormat="1" x14ac:dyDescent="0.35">
      <c r="B4" s="783"/>
      <c r="C4" s="784"/>
      <c r="D4" s="784"/>
      <c r="E4" s="78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86"/>
      <c r="Z4" s="78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804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9</v>
      </c>
      <c r="AC8" s="15">
        <v>2</v>
      </c>
      <c r="AD8" s="15">
        <v>3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3" ht="16.5" customHeight="1" x14ac:dyDescent="0.35">
      <c r="B18" s="1237"/>
      <c r="C18" s="1238"/>
      <c r="D18" s="1238"/>
      <c r="E18" s="1238"/>
      <c r="F18" s="1238"/>
      <c r="G18" s="1039" t="s">
        <v>311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20</v>
      </c>
      <c r="S18" s="1240"/>
      <c r="T18" s="1240"/>
      <c r="U18" s="1241"/>
      <c r="V18" s="1270">
        <v>232</v>
      </c>
      <c r="W18" s="1352"/>
      <c r="X18" s="1352"/>
      <c r="Y18" s="1352"/>
      <c r="Z18" s="1046">
        <f>V18*R18</f>
        <v>4640</v>
      </c>
      <c r="AA18" s="1046"/>
      <c r="AB18" s="1046"/>
      <c r="AC18" s="1046"/>
      <c r="AD18" s="1046"/>
      <c r="AE18" s="1278"/>
    </row>
    <row r="19" spans="2:33" ht="19.5" customHeight="1" x14ac:dyDescent="0.35">
      <c r="B19" s="1017"/>
      <c r="C19" s="1013"/>
      <c r="D19" s="1013"/>
      <c r="E19" s="1013"/>
      <c r="F19" s="1013"/>
      <c r="G19" s="1287" t="s">
        <v>239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140">
        <v>20</v>
      </c>
      <c r="S19" s="1040"/>
      <c r="T19" s="1040"/>
      <c r="U19" s="1041"/>
      <c r="V19" s="1273">
        <v>232</v>
      </c>
      <c r="W19" s="1274"/>
      <c r="X19" s="1274"/>
      <c r="Y19" s="1360"/>
      <c r="Z19" s="1046">
        <f t="shared" ref="Z19" si="0">V19*R19</f>
        <v>4640</v>
      </c>
      <c r="AA19" s="1046"/>
      <c r="AB19" s="1046"/>
      <c r="AC19" s="1046"/>
      <c r="AD19" s="1046"/>
      <c r="AE19" s="1278"/>
    </row>
    <row r="20" spans="2:33" ht="19.5" customHeight="1" x14ac:dyDescent="0.35">
      <c r="B20" s="1140"/>
      <c r="C20" s="1040"/>
      <c r="D20" s="1040"/>
      <c r="E20" s="1040"/>
      <c r="F20" s="1320"/>
      <c r="G20" s="1287" t="s">
        <v>707</v>
      </c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>
        <v>3</v>
      </c>
      <c r="S20" s="1108"/>
      <c r="T20" s="1108"/>
      <c r="U20" s="1109"/>
      <c r="V20" s="1031">
        <v>452</v>
      </c>
      <c r="W20" s="1032"/>
      <c r="X20" s="1032"/>
      <c r="Y20" s="1032"/>
      <c r="Z20" s="1046">
        <f t="shared" ref="Z20" si="1">V20*R20</f>
        <v>1356</v>
      </c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320"/>
      <c r="G21" s="1287"/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017"/>
      <c r="S21" s="1108"/>
      <c r="T21" s="1108"/>
      <c r="U21" s="1109"/>
      <c r="V21" s="1273"/>
      <c r="W21" s="1274"/>
      <c r="X21" s="1274"/>
      <c r="Y21" s="1360"/>
      <c r="Z21" s="1046"/>
      <c r="AA21" s="1046"/>
      <c r="AB21" s="1046"/>
      <c r="AC21" s="1046"/>
      <c r="AD21" s="1046"/>
      <c r="AE21" s="1278"/>
    </row>
    <row r="22" spans="2:33" ht="19.5" customHeight="1" x14ac:dyDescent="0.35">
      <c r="B22" s="1140"/>
      <c r="C22" s="1040"/>
      <c r="D22" s="1040"/>
      <c r="E22" s="1040"/>
      <c r="F22" s="1320"/>
      <c r="G22" s="1287"/>
      <c r="H22" s="1288"/>
      <c r="I22" s="1288"/>
      <c r="J22" s="1288"/>
      <c r="K22" s="1288"/>
      <c r="L22" s="1288"/>
      <c r="M22" s="1288"/>
      <c r="N22" s="1288"/>
      <c r="O22" s="1288"/>
      <c r="P22" s="1288"/>
      <c r="Q22" s="1289"/>
      <c r="R22" s="1017"/>
      <c r="S22" s="1108"/>
      <c r="T22" s="1108"/>
      <c r="U22" s="1109"/>
      <c r="V22" s="1273"/>
      <c r="W22" s="1274"/>
      <c r="X22" s="1274"/>
      <c r="Y22" s="1360"/>
      <c r="Z22" s="1046"/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287"/>
      <c r="H23" s="1288"/>
      <c r="I23" s="1288"/>
      <c r="J23" s="1288"/>
      <c r="K23" s="1288"/>
      <c r="L23" s="1288"/>
      <c r="M23" s="1288"/>
      <c r="N23" s="1288"/>
      <c r="O23" s="1288"/>
      <c r="P23" s="1288"/>
      <c r="Q23" s="1289"/>
      <c r="R23" s="1017"/>
      <c r="S23" s="1108"/>
      <c r="T23" s="1108"/>
      <c r="U23" s="1109"/>
      <c r="V23" s="1045"/>
      <c r="W23" s="1046"/>
      <c r="X23" s="1046"/>
      <c r="Y23" s="1047"/>
      <c r="Z23" s="1046"/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287"/>
      <c r="H24" s="1288"/>
      <c r="I24" s="1288"/>
      <c r="J24" s="1288"/>
      <c r="K24" s="1288"/>
      <c r="L24" s="1288"/>
      <c r="M24" s="1288"/>
      <c r="N24" s="1288"/>
      <c r="O24" s="1288"/>
      <c r="P24" s="1288"/>
      <c r="Q24" s="1289"/>
      <c r="R24" s="1017"/>
      <c r="S24" s="1108"/>
      <c r="T24" s="1108"/>
      <c r="U24" s="1109"/>
      <c r="V24" s="1045"/>
      <c r="W24" s="1046"/>
      <c r="X24" s="1046"/>
      <c r="Y24" s="1047"/>
      <c r="Z24" s="1046"/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287"/>
      <c r="H25" s="1288"/>
      <c r="I25" s="1288"/>
      <c r="J25" s="1288"/>
      <c r="K25" s="1288"/>
      <c r="L25" s="1288"/>
      <c r="M25" s="1288"/>
      <c r="N25" s="1288"/>
      <c r="O25" s="1288"/>
      <c r="P25" s="1288"/>
      <c r="Q25" s="1289"/>
      <c r="R25" s="1017"/>
      <c r="S25" s="1108"/>
      <c r="T25" s="1108"/>
      <c r="U25" s="1109"/>
      <c r="V25" s="1273"/>
      <c r="W25" s="1274"/>
      <c r="X25" s="1274"/>
      <c r="Y25" s="1275"/>
      <c r="Z25" s="1357"/>
      <c r="AA25" s="1358"/>
      <c r="AB25" s="1358"/>
      <c r="AC25" s="1358"/>
      <c r="AD25" s="1358"/>
      <c r="AE25" s="1359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045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1"/>
      <c r="X28" s="1301"/>
      <c r="Y28" s="1319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040"/>
      <c r="D29" s="1040"/>
      <c r="E29" s="1040"/>
      <c r="F29" s="1320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040"/>
      <c r="T29" s="1040"/>
      <c r="U29" s="1041"/>
      <c r="V29" s="1045"/>
      <c r="W29" s="1046"/>
      <c r="X29" s="1046"/>
      <c r="Y29" s="1278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273"/>
      <c r="W30" s="1321"/>
      <c r="X30" s="1321"/>
      <c r="Y30" s="1322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141"/>
      <c r="D32" s="1141"/>
      <c r="E32" s="1141"/>
      <c r="F32" s="1107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141"/>
      <c r="T32" s="1141"/>
      <c r="U32" s="1142"/>
      <c r="V32" s="1318"/>
      <c r="W32" s="1301"/>
      <c r="X32" s="1301"/>
      <c r="Y32" s="1319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045"/>
      <c r="W34" s="1046"/>
      <c r="X34" s="1046"/>
      <c r="Y34" s="1278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040"/>
      <c r="D35" s="1040"/>
      <c r="E35" s="1040"/>
      <c r="F35" s="1320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040"/>
      <c r="T35" s="1040"/>
      <c r="U35" s="1041"/>
      <c r="V35" s="1273"/>
      <c r="W35" s="1274"/>
      <c r="X35" s="1274"/>
      <c r="Y35" s="1275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273"/>
      <c r="W36" s="1321"/>
      <c r="X36" s="1321"/>
      <c r="Y36" s="1322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140"/>
      <c r="S38" s="1141"/>
      <c r="T38" s="1141"/>
      <c r="U38" s="1142"/>
      <c r="V38" s="1318"/>
      <c r="W38" s="1301"/>
      <c r="X38" s="1301"/>
      <c r="Y38" s="1319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19.5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ht="9" customHeight="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7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14.25" customHeight="1" x14ac:dyDescent="0.35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6" hidden="1" customHeight="1" thickBot="1" x14ac:dyDescent="0.4">
      <c r="B47" s="1140"/>
      <c r="C47" s="1141"/>
      <c r="D47" s="1141"/>
      <c r="E47" s="1141"/>
      <c r="F47" s="1107"/>
      <c r="G47" s="1039"/>
      <c r="H47" s="1040"/>
      <c r="I47" s="1040"/>
      <c r="J47" s="1040"/>
      <c r="K47" s="1040"/>
      <c r="L47" s="1040"/>
      <c r="M47" s="1040"/>
      <c r="N47" s="1040"/>
      <c r="O47" s="1040"/>
      <c r="P47" s="1040"/>
      <c r="Q47" s="1041"/>
      <c r="R47" s="1334"/>
      <c r="S47" s="1144"/>
      <c r="T47" s="1144"/>
      <c r="U47" s="1335"/>
      <c r="V47" s="1318"/>
      <c r="W47" s="1302"/>
      <c r="X47" s="1302"/>
      <c r="Y47" s="1336"/>
      <c r="Z47" s="1045"/>
      <c r="AA47" s="1046"/>
      <c r="AB47" s="1046"/>
      <c r="AC47" s="1046"/>
      <c r="AD47" s="1046"/>
      <c r="AE47" s="1278"/>
    </row>
    <row r="48" spans="2:31" ht="16" thickBot="1" x14ac:dyDescent="0.4">
      <c r="B48" s="1156"/>
      <c r="C48" s="1157"/>
      <c r="D48" s="1157"/>
      <c r="E48" s="1157"/>
      <c r="F48" s="1011"/>
      <c r="G48" s="1337"/>
      <c r="H48" s="1253"/>
      <c r="I48" s="1253"/>
      <c r="J48" s="1253"/>
      <c r="K48" s="1253"/>
      <c r="L48" s="1253"/>
      <c r="M48" s="1253"/>
      <c r="N48" s="1253"/>
      <c r="O48" s="1253"/>
      <c r="P48" s="1253"/>
      <c r="Q48" s="1254"/>
      <c r="R48" s="1338"/>
      <c r="S48" s="1160"/>
      <c r="T48" s="1160"/>
      <c r="U48" s="1339"/>
      <c r="V48" s="1340"/>
      <c r="W48" s="1341"/>
      <c r="X48" s="1341"/>
      <c r="Y48" s="1342"/>
      <c r="Z48" s="1094"/>
      <c r="AA48" s="1279"/>
      <c r="AB48" s="1279"/>
      <c r="AC48" s="1279"/>
      <c r="AD48" s="1279"/>
      <c r="AE48" s="1280"/>
    </row>
    <row r="49" spans="2:31" ht="16" thickBot="1" x14ac:dyDescent="0.4">
      <c r="B49" s="1323"/>
      <c r="C49" s="1324"/>
      <c r="D49" s="1324"/>
      <c r="E49" s="1324"/>
      <c r="F49" s="1325"/>
      <c r="G49" s="1326"/>
      <c r="H49" s="1327"/>
      <c r="I49" s="1327"/>
      <c r="J49" s="1327"/>
      <c r="K49" s="1327"/>
      <c r="L49" s="1327"/>
      <c r="M49" s="1327"/>
      <c r="N49" s="1327"/>
      <c r="O49" s="1327"/>
      <c r="P49" s="1327"/>
      <c r="Q49" s="1327"/>
      <c r="R49" s="1328"/>
      <c r="S49" s="1329"/>
      <c r="T49" s="1329"/>
      <c r="U49" s="1329"/>
      <c r="V49" s="1330">
        <v>0</v>
      </c>
      <c r="W49" s="1331"/>
      <c r="X49" s="1331"/>
      <c r="Y49" s="1331"/>
      <c r="Z49" s="1332">
        <f t="shared" ref="Z49" si="2">+R49*V49</f>
        <v>0</v>
      </c>
      <c r="AA49" s="1332"/>
      <c r="AB49" s="1332"/>
      <c r="AC49" s="1332"/>
      <c r="AD49" s="1332"/>
      <c r="AE49" s="13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303">
        <f>SUM(Z18:AE49)</f>
        <v>10636</v>
      </c>
      <c r="AA50" s="1304"/>
      <c r="AB50" s="1304"/>
      <c r="AC50" s="1304"/>
      <c r="AD50" s="1304"/>
      <c r="AE50" s="1305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115" t="s">
        <v>19</v>
      </c>
      <c r="F52" s="1115"/>
      <c r="G52" s="1115"/>
      <c r="H52" s="1115"/>
      <c r="I52" s="1115"/>
      <c r="J52" s="1115"/>
      <c r="K52" s="1115"/>
      <c r="L52" s="1115"/>
      <c r="M52" s="1115"/>
      <c r="N52" s="1115"/>
      <c r="O52" s="1115"/>
      <c r="P52" s="1115"/>
      <c r="Q52" s="11"/>
      <c r="R52" s="11"/>
      <c r="S52" s="11"/>
      <c r="T52" s="715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83">
    <mergeCell ref="Z50:AE50"/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B49:F49"/>
    <mergeCell ref="G49:Q49"/>
    <mergeCell ref="R49:U49"/>
    <mergeCell ref="V49:Y49"/>
    <mergeCell ref="Z49:AE49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3"/>
  <sheetViews>
    <sheetView topLeftCell="A11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85"/>
      <c r="G2" s="785"/>
      <c r="H2" s="785"/>
      <c r="I2" s="78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83"/>
      <c r="C3" s="784"/>
      <c r="D3" s="784"/>
      <c r="E3" s="78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86"/>
      <c r="Z3" s="786"/>
      <c r="AA3" s="786"/>
      <c r="AB3" s="26"/>
      <c r="AC3" s="26"/>
      <c r="AD3" s="26"/>
      <c r="AE3" s="31"/>
    </row>
    <row r="4" spans="2:33" s="4" customFormat="1" x14ac:dyDescent="0.35">
      <c r="B4" s="783"/>
      <c r="C4" s="784"/>
      <c r="D4" s="784"/>
      <c r="E4" s="78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86"/>
      <c r="Z4" s="78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805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9</v>
      </c>
      <c r="AC8" s="15">
        <v>2</v>
      </c>
      <c r="AD8" s="15">
        <v>7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3" ht="16.5" customHeight="1" x14ac:dyDescent="0.35">
      <c r="B18" s="1237"/>
      <c r="C18" s="1238"/>
      <c r="D18" s="1238"/>
      <c r="E18" s="1238"/>
      <c r="F18" s="1238"/>
      <c r="G18" s="1039" t="s">
        <v>311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20</v>
      </c>
      <c r="S18" s="1240"/>
      <c r="T18" s="1240"/>
      <c r="U18" s="1241"/>
      <c r="V18" s="1270">
        <v>232</v>
      </c>
      <c r="W18" s="1352"/>
      <c r="X18" s="1352"/>
      <c r="Y18" s="1352"/>
      <c r="Z18" s="1046">
        <f>V18*R18</f>
        <v>4640</v>
      </c>
      <c r="AA18" s="1046"/>
      <c r="AB18" s="1046"/>
      <c r="AC18" s="1046"/>
      <c r="AD18" s="1046"/>
      <c r="AE18" s="1278"/>
    </row>
    <row r="19" spans="2:33" ht="19.5" customHeight="1" x14ac:dyDescent="0.35">
      <c r="B19" s="1017"/>
      <c r="C19" s="1013"/>
      <c r="D19" s="1013"/>
      <c r="E19" s="1013"/>
      <c r="F19" s="1013"/>
      <c r="G19" s="1287" t="s">
        <v>239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140">
        <v>20</v>
      </c>
      <c r="S19" s="1040"/>
      <c r="T19" s="1040"/>
      <c r="U19" s="1041"/>
      <c r="V19" s="1273">
        <v>232</v>
      </c>
      <c r="W19" s="1274"/>
      <c r="X19" s="1274"/>
      <c r="Y19" s="1360"/>
      <c r="Z19" s="1046">
        <f t="shared" ref="Z19:Z20" si="0">V19*R19</f>
        <v>4640</v>
      </c>
      <c r="AA19" s="1046"/>
      <c r="AB19" s="1046"/>
      <c r="AC19" s="1046"/>
      <c r="AD19" s="1046"/>
      <c r="AE19" s="1278"/>
    </row>
    <row r="20" spans="2:33" ht="19.5" customHeight="1" x14ac:dyDescent="0.35">
      <c r="B20" s="1140"/>
      <c r="C20" s="1040"/>
      <c r="D20" s="1040"/>
      <c r="E20" s="1040"/>
      <c r="F20" s="1320"/>
      <c r="G20" s="1287" t="s">
        <v>764</v>
      </c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>
        <v>1</v>
      </c>
      <c r="S20" s="1108"/>
      <c r="T20" s="1108"/>
      <c r="U20" s="1109"/>
      <c r="V20" s="1031">
        <v>197600</v>
      </c>
      <c r="W20" s="1032"/>
      <c r="X20" s="1032"/>
      <c r="Y20" s="1032"/>
      <c r="Z20" s="1046">
        <f t="shared" si="0"/>
        <v>197600</v>
      </c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320"/>
      <c r="G21" s="1287"/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017"/>
      <c r="S21" s="1108"/>
      <c r="T21" s="1108"/>
      <c r="U21" s="1109"/>
      <c r="V21" s="1273"/>
      <c r="W21" s="1274"/>
      <c r="X21" s="1274"/>
      <c r="Y21" s="1360"/>
      <c r="Z21" s="1046"/>
      <c r="AA21" s="1046"/>
      <c r="AB21" s="1046"/>
      <c r="AC21" s="1046"/>
      <c r="AD21" s="1046"/>
      <c r="AE21" s="1278"/>
    </row>
    <row r="22" spans="2:33" ht="19.5" customHeight="1" x14ac:dyDescent="0.35">
      <c r="B22" s="1140"/>
      <c r="C22" s="1040"/>
      <c r="D22" s="1040"/>
      <c r="E22" s="1040"/>
      <c r="F22" s="1320"/>
      <c r="G22" s="1287"/>
      <c r="H22" s="1288"/>
      <c r="I22" s="1288"/>
      <c r="J22" s="1288"/>
      <c r="K22" s="1288"/>
      <c r="L22" s="1288"/>
      <c r="M22" s="1288"/>
      <c r="N22" s="1288"/>
      <c r="O22" s="1288"/>
      <c r="P22" s="1288"/>
      <c r="Q22" s="1289"/>
      <c r="R22" s="1017"/>
      <c r="S22" s="1108"/>
      <c r="T22" s="1108"/>
      <c r="U22" s="1109"/>
      <c r="V22" s="1273"/>
      <c r="W22" s="1274"/>
      <c r="X22" s="1274"/>
      <c r="Y22" s="1360"/>
      <c r="Z22" s="1046"/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287"/>
      <c r="H23" s="1288"/>
      <c r="I23" s="1288"/>
      <c r="J23" s="1288"/>
      <c r="K23" s="1288"/>
      <c r="L23" s="1288"/>
      <c r="M23" s="1288"/>
      <c r="N23" s="1288"/>
      <c r="O23" s="1288"/>
      <c r="P23" s="1288"/>
      <c r="Q23" s="1289"/>
      <c r="R23" s="1017"/>
      <c r="S23" s="1108"/>
      <c r="T23" s="1108"/>
      <c r="U23" s="1109"/>
      <c r="V23" s="1045"/>
      <c r="W23" s="1046"/>
      <c r="X23" s="1046"/>
      <c r="Y23" s="1047"/>
      <c r="Z23" s="1046"/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287"/>
      <c r="H24" s="1288"/>
      <c r="I24" s="1288"/>
      <c r="J24" s="1288"/>
      <c r="K24" s="1288"/>
      <c r="L24" s="1288"/>
      <c r="M24" s="1288"/>
      <c r="N24" s="1288"/>
      <c r="O24" s="1288"/>
      <c r="P24" s="1288"/>
      <c r="Q24" s="1289"/>
      <c r="R24" s="1017"/>
      <c r="S24" s="1108"/>
      <c r="T24" s="1108"/>
      <c r="U24" s="1109"/>
      <c r="V24" s="1045"/>
      <c r="W24" s="1046"/>
      <c r="X24" s="1046"/>
      <c r="Y24" s="1047"/>
      <c r="Z24" s="1046"/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287"/>
      <c r="H25" s="1288"/>
      <c r="I25" s="1288"/>
      <c r="J25" s="1288"/>
      <c r="K25" s="1288"/>
      <c r="L25" s="1288"/>
      <c r="M25" s="1288"/>
      <c r="N25" s="1288"/>
      <c r="O25" s="1288"/>
      <c r="P25" s="1288"/>
      <c r="Q25" s="1289"/>
      <c r="R25" s="1017"/>
      <c r="S25" s="1108"/>
      <c r="T25" s="1108"/>
      <c r="U25" s="1109"/>
      <c r="V25" s="1273"/>
      <c r="W25" s="1274"/>
      <c r="X25" s="1274"/>
      <c r="Y25" s="1275"/>
      <c r="Z25" s="1357"/>
      <c r="AA25" s="1358"/>
      <c r="AB25" s="1358"/>
      <c r="AC25" s="1358"/>
      <c r="AD25" s="1358"/>
      <c r="AE25" s="1359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045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1"/>
      <c r="X28" s="1301"/>
      <c r="Y28" s="1319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040"/>
      <c r="D29" s="1040"/>
      <c r="E29" s="1040"/>
      <c r="F29" s="1320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040"/>
      <c r="T29" s="1040"/>
      <c r="U29" s="1041"/>
      <c r="V29" s="1045"/>
      <c r="W29" s="1046"/>
      <c r="X29" s="1046"/>
      <c r="Y29" s="1278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273"/>
      <c r="W30" s="1321"/>
      <c r="X30" s="1321"/>
      <c r="Y30" s="1322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141"/>
      <c r="D32" s="1141"/>
      <c r="E32" s="1141"/>
      <c r="F32" s="1107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141"/>
      <c r="T32" s="1141"/>
      <c r="U32" s="1142"/>
      <c r="V32" s="1318"/>
      <c r="W32" s="1301"/>
      <c r="X32" s="1301"/>
      <c r="Y32" s="1319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045"/>
      <c r="W34" s="1046"/>
      <c r="X34" s="1046"/>
      <c r="Y34" s="1278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040"/>
      <c r="D35" s="1040"/>
      <c r="E35" s="1040"/>
      <c r="F35" s="1320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040"/>
      <c r="T35" s="1040"/>
      <c r="U35" s="1041"/>
      <c r="V35" s="1273"/>
      <c r="W35" s="1274"/>
      <c r="X35" s="1274"/>
      <c r="Y35" s="1275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273"/>
      <c r="W36" s="1321"/>
      <c r="X36" s="1321"/>
      <c r="Y36" s="1322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140"/>
      <c r="S38" s="1141"/>
      <c r="T38" s="1141"/>
      <c r="U38" s="1142"/>
      <c r="V38" s="1318"/>
      <c r="W38" s="1301"/>
      <c r="X38" s="1301"/>
      <c r="Y38" s="1319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19.5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ht="9" customHeight="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7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14.25" customHeight="1" x14ac:dyDescent="0.35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6" hidden="1" customHeight="1" thickBot="1" x14ac:dyDescent="0.4">
      <c r="B47" s="1140"/>
      <c r="C47" s="1141"/>
      <c r="D47" s="1141"/>
      <c r="E47" s="1141"/>
      <c r="F47" s="1107"/>
      <c r="G47" s="1039"/>
      <c r="H47" s="1040"/>
      <c r="I47" s="1040"/>
      <c r="J47" s="1040"/>
      <c r="K47" s="1040"/>
      <c r="L47" s="1040"/>
      <c r="M47" s="1040"/>
      <c r="N47" s="1040"/>
      <c r="O47" s="1040"/>
      <c r="P47" s="1040"/>
      <c r="Q47" s="1041"/>
      <c r="R47" s="1334"/>
      <c r="S47" s="1144"/>
      <c r="T47" s="1144"/>
      <c r="U47" s="1335"/>
      <c r="V47" s="1318"/>
      <c r="W47" s="1302"/>
      <c r="X47" s="1302"/>
      <c r="Y47" s="1336"/>
      <c r="Z47" s="1045"/>
      <c r="AA47" s="1046"/>
      <c r="AB47" s="1046"/>
      <c r="AC47" s="1046"/>
      <c r="AD47" s="1046"/>
      <c r="AE47" s="1278"/>
    </row>
    <row r="48" spans="2:31" ht="16" thickBot="1" x14ac:dyDescent="0.4">
      <c r="B48" s="1156"/>
      <c r="C48" s="1157"/>
      <c r="D48" s="1157"/>
      <c r="E48" s="1157"/>
      <c r="F48" s="1011"/>
      <c r="G48" s="1337"/>
      <c r="H48" s="1253"/>
      <c r="I48" s="1253"/>
      <c r="J48" s="1253"/>
      <c r="K48" s="1253"/>
      <c r="L48" s="1253"/>
      <c r="M48" s="1253"/>
      <c r="N48" s="1253"/>
      <c r="O48" s="1253"/>
      <c r="P48" s="1253"/>
      <c r="Q48" s="1254"/>
      <c r="R48" s="1338"/>
      <c r="S48" s="1160"/>
      <c r="T48" s="1160"/>
      <c r="U48" s="1339"/>
      <c r="V48" s="1340"/>
      <c r="W48" s="1341"/>
      <c r="X48" s="1341"/>
      <c r="Y48" s="1342"/>
      <c r="Z48" s="1094"/>
      <c r="AA48" s="1279"/>
      <c r="AB48" s="1279"/>
      <c r="AC48" s="1279"/>
      <c r="AD48" s="1279"/>
      <c r="AE48" s="1280"/>
    </row>
    <row r="49" spans="2:31" ht="16" thickBot="1" x14ac:dyDescent="0.4">
      <c r="B49" s="1323"/>
      <c r="C49" s="1324"/>
      <c r="D49" s="1324"/>
      <c r="E49" s="1324"/>
      <c r="F49" s="1325"/>
      <c r="G49" s="1326"/>
      <c r="H49" s="1327"/>
      <c r="I49" s="1327"/>
      <c r="J49" s="1327"/>
      <c r="K49" s="1327"/>
      <c r="L49" s="1327"/>
      <c r="M49" s="1327"/>
      <c r="N49" s="1327"/>
      <c r="O49" s="1327"/>
      <c r="P49" s="1327"/>
      <c r="Q49" s="1327"/>
      <c r="R49" s="1328"/>
      <c r="S49" s="1329"/>
      <c r="T49" s="1329"/>
      <c r="U49" s="1329"/>
      <c r="V49" s="1330">
        <v>0</v>
      </c>
      <c r="W49" s="1331"/>
      <c r="X49" s="1331"/>
      <c r="Y49" s="1331"/>
      <c r="Z49" s="1332">
        <f t="shared" ref="Z49" si="1">+R49*V49</f>
        <v>0</v>
      </c>
      <c r="AA49" s="1332"/>
      <c r="AB49" s="1332"/>
      <c r="AC49" s="1332"/>
      <c r="AD49" s="1332"/>
      <c r="AE49" s="13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303">
        <f>SUM(Z18:AE49)</f>
        <v>206880</v>
      </c>
      <c r="AA50" s="1304"/>
      <c r="AB50" s="1304"/>
      <c r="AC50" s="1304"/>
      <c r="AD50" s="1304"/>
      <c r="AE50" s="1305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115" t="s">
        <v>19</v>
      </c>
      <c r="F52" s="1115"/>
      <c r="G52" s="1115"/>
      <c r="H52" s="1115"/>
      <c r="I52" s="1115"/>
      <c r="J52" s="1115"/>
      <c r="K52" s="1115"/>
      <c r="L52" s="1115"/>
      <c r="M52" s="1115"/>
      <c r="N52" s="1115"/>
      <c r="O52" s="1115"/>
      <c r="P52" s="1115"/>
      <c r="Q52" s="11"/>
      <c r="R52" s="11"/>
      <c r="S52" s="11"/>
      <c r="T52" s="715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83">
    <mergeCell ref="Z50:AE50"/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B49:F49"/>
    <mergeCell ref="G49:Q49"/>
    <mergeCell ref="R49:U49"/>
    <mergeCell ref="V49:Y49"/>
    <mergeCell ref="Z49:AE49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3"/>
  <sheetViews>
    <sheetView topLeftCell="A2" workbookViewId="0">
      <selection activeCell="V22" sqref="V22:Y2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91"/>
      <c r="G2" s="791"/>
      <c r="H2" s="791"/>
      <c r="I2" s="79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89"/>
      <c r="C3" s="790"/>
      <c r="D3" s="790"/>
      <c r="E3" s="79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92"/>
      <c r="Z3" s="792"/>
      <c r="AA3" s="792"/>
      <c r="AB3" s="26"/>
      <c r="AC3" s="26"/>
      <c r="AD3" s="26"/>
      <c r="AE3" s="31"/>
    </row>
    <row r="4" spans="2:33" s="4" customFormat="1" x14ac:dyDescent="0.35">
      <c r="B4" s="789"/>
      <c r="C4" s="790"/>
      <c r="D4" s="790"/>
      <c r="E4" s="79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92"/>
      <c r="Z4" s="792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806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0</v>
      </c>
      <c r="AB8" s="15">
        <v>9</v>
      </c>
      <c r="AC8" s="15">
        <v>2</v>
      </c>
      <c r="AD8" s="15">
        <v>7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3" ht="16.5" customHeight="1" x14ac:dyDescent="0.35">
      <c r="B18" s="1237"/>
      <c r="C18" s="1238"/>
      <c r="D18" s="1238"/>
      <c r="E18" s="1238"/>
      <c r="F18" s="1238"/>
      <c r="G18" s="1039" t="s">
        <v>311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50</v>
      </c>
      <c r="S18" s="1240"/>
      <c r="T18" s="1240"/>
      <c r="U18" s="1241"/>
      <c r="V18" s="1270">
        <v>232</v>
      </c>
      <c r="W18" s="1352"/>
      <c r="X18" s="1352"/>
      <c r="Y18" s="1352"/>
      <c r="Z18" s="1046">
        <f>V18*R18</f>
        <v>11600</v>
      </c>
      <c r="AA18" s="1046"/>
      <c r="AB18" s="1046"/>
      <c r="AC18" s="1046"/>
      <c r="AD18" s="1046"/>
      <c r="AE18" s="1278"/>
    </row>
    <row r="19" spans="2:33" ht="19.5" customHeight="1" x14ac:dyDescent="0.35">
      <c r="B19" s="1017"/>
      <c r="C19" s="1013"/>
      <c r="D19" s="1013"/>
      <c r="E19" s="1013"/>
      <c r="F19" s="1013"/>
      <c r="G19" s="1287" t="s">
        <v>239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140">
        <v>50</v>
      </c>
      <c r="S19" s="1040"/>
      <c r="T19" s="1040"/>
      <c r="U19" s="1041"/>
      <c r="V19" s="1273">
        <v>232</v>
      </c>
      <c r="W19" s="1274"/>
      <c r="X19" s="1274"/>
      <c r="Y19" s="1360"/>
      <c r="Z19" s="1046">
        <f t="shared" ref="Z19:Z20" si="0">V19*R19</f>
        <v>11600</v>
      </c>
      <c r="AA19" s="1046"/>
      <c r="AB19" s="1046"/>
      <c r="AC19" s="1046"/>
      <c r="AD19" s="1046"/>
      <c r="AE19" s="1278"/>
    </row>
    <row r="20" spans="2:33" ht="19.5" customHeight="1" x14ac:dyDescent="0.35">
      <c r="B20" s="1140"/>
      <c r="C20" s="1040"/>
      <c r="D20" s="1040"/>
      <c r="E20" s="1040"/>
      <c r="F20" s="1320"/>
      <c r="G20" s="1287" t="s">
        <v>242</v>
      </c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>
        <v>7</v>
      </c>
      <c r="S20" s="1108"/>
      <c r="T20" s="1108"/>
      <c r="U20" s="1109"/>
      <c r="V20" s="1031">
        <v>2202</v>
      </c>
      <c r="W20" s="1032"/>
      <c r="X20" s="1032"/>
      <c r="Y20" s="1032"/>
      <c r="Z20" s="1046">
        <f t="shared" si="0"/>
        <v>15414</v>
      </c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320"/>
      <c r="G21" s="1287"/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017"/>
      <c r="S21" s="1108"/>
      <c r="T21" s="1108"/>
      <c r="U21" s="1109"/>
      <c r="V21" s="1273"/>
      <c r="W21" s="1274"/>
      <c r="X21" s="1274"/>
      <c r="Y21" s="1360"/>
      <c r="Z21" s="1046"/>
      <c r="AA21" s="1046"/>
      <c r="AB21" s="1046"/>
      <c r="AC21" s="1046"/>
      <c r="AD21" s="1046"/>
      <c r="AE21" s="1278"/>
    </row>
    <row r="22" spans="2:33" ht="19.5" customHeight="1" x14ac:dyDescent="0.35">
      <c r="B22" s="1140"/>
      <c r="C22" s="1040"/>
      <c r="D22" s="1040"/>
      <c r="E22" s="1040"/>
      <c r="F22" s="1320"/>
      <c r="G22" s="1287"/>
      <c r="H22" s="1288"/>
      <c r="I22" s="1288"/>
      <c r="J22" s="1288"/>
      <c r="K22" s="1288"/>
      <c r="L22" s="1288"/>
      <c r="M22" s="1288"/>
      <c r="N22" s="1288"/>
      <c r="O22" s="1288"/>
      <c r="P22" s="1288"/>
      <c r="Q22" s="1289"/>
      <c r="R22" s="1017"/>
      <c r="S22" s="1108"/>
      <c r="T22" s="1108"/>
      <c r="U22" s="1109"/>
      <c r="V22" s="1273"/>
      <c r="W22" s="1274"/>
      <c r="X22" s="1274"/>
      <c r="Y22" s="1360"/>
      <c r="Z22" s="1046"/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287"/>
      <c r="H23" s="1288"/>
      <c r="I23" s="1288"/>
      <c r="J23" s="1288"/>
      <c r="K23" s="1288"/>
      <c r="L23" s="1288"/>
      <c r="M23" s="1288"/>
      <c r="N23" s="1288"/>
      <c r="O23" s="1288"/>
      <c r="P23" s="1288"/>
      <c r="Q23" s="1289"/>
      <c r="R23" s="1017"/>
      <c r="S23" s="1108"/>
      <c r="T23" s="1108"/>
      <c r="U23" s="1109"/>
      <c r="V23" s="1045"/>
      <c r="W23" s="1046"/>
      <c r="X23" s="1046"/>
      <c r="Y23" s="1047"/>
      <c r="Z23" s="1046"/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287"/>
      <c r="H24" s="1288"/>
      <c r="I24" s="1288"/>
      <c r="J24" s="1288"/>
      <c r="K24" s="1288"/>
      <c r="L24" s="1288"/>
      <c r="M24" s="1288"/>
      <c r="N24" s="1288"/>
      <c r="O24" s="1288"/>
      <c r="P24" s="1288"/>
      <c r="Q24" s="1289"/>
      <c r="R24" s="1017"/>
      <c r="S24" s="1108"/>
      <c r="T24" s="1108"/>
      <c r="U24" s="1109"/>
      <c r="V24" s="1045"/>
      <c r="W24" s="1046"/>
      <c r="X24" s="1046"/>
      <c r="Y24" s="1047"/>
      <c r="Z24" s="1046"/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287"/>
      <c r="H25" s="1288"/>
      <c r="I25" s="1288"/>
      <c r="J25" s="1288"/>
      <c r="K25" s="1288"/>
      <c r="L25" s="1288"/>
      <c r="M25" s="1288"/>
      <c r="N25" s="1288"/>
      <c r="O25" s="1288"/>
      <c r="P25" s="1288"/>
      <c r="Q25" s="1289"/>
      <c r="R25" s="1017"/>
      <c r="S25" s="1108"/>
      <c r="T25" s="1108"/>
      <c r="U25" s="1109"/>
      <c r="V25" s="1273"/>
      <c r="W25" s="1274"/>
      <c r="X25" s="1274"/>
      <c r="Y25" s="1275"/>
      <c r="Z25" s="1357"/>
      <c r="AA25" s="1358"/>
      <c r="AB25" s="1358"/>
      <c r="AC25" s="1358"/>
      <c r="AD25" s="1358"/>
      <c r="AE25" s="1359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045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1"/>
      <c r="X28" s="1301"/>
      <c r="Y28" s="1319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040"/>
      <c r="D29" s="1040"/>
      <c r="E29" s="1040"/>
      <c r="F29" s="1320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040"/>
      <c r="T29" s="1040"/>
      <c r="U29" s="1041"/>
      <c r="V29" s="1045"/>
      <c r="W29" s="1046"/>
      <c r="X29" s="1046"/>
      <c r="Y29" s="1278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273"/>
      <c r="W30" s="1321"/>
      <c r="X30" s="1321"/>
      <c r="Y30" s="1322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141"/>
      <c r="D32" s="1141"/>
      <c r="E32" s="1141"/>
      <c r="F32" s="1107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141"/>
      <c r="T32" s="1141"/>
      <c r="U32" s="1142"/>
      <c r="V32" s="1318"/>
      <c r="W32" s="1301"/>
      <c r="X32" s="1301"/>
      <c r="Y32" s="1319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045"/>
      <c r="W34" s="1046"/>
      <c r="X34" s="1046"/>
      <c r="Y34" s="1278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040"/>
      <c r="D35" s="1040"/>
      <c r="E35" s="1040"/>
      <c r="F35" s="1320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040"/>
      <c r="T35" s="1040"/>
      <c r="U35" s="1041"/>
      <c r="V35" s="1273"/>
      <c r="W35" s="1274"/>
      <c r="X35" s="1274"/>
      <c r="Y35" s="1275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273"/>
      <c r="W36" s="1321"/>
      <c r="X36" s="1321"/>
      <c r="Y36" s="1322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140"/>
      <c r="S38" s="1141"/>
      <c r="T38" s="1141"/>
      <c r="U38" s="1142"/>
      <c r="V38" s="1318"/>
      <c r="W38" s="1301"/>
      <c r="X38" s="1301"/>
      <c r="Y38" s="1319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19.5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ht="9" customHeight="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7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14.25" customHeight="1" x14ac:dyDescent="0.35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6" hidden="1" customHeight="1" thickBot="1" x14ac:dyDescent="0.4">
      <c r="B47" s="1140"/>
      <c r="C47" s="1141"/>
      <c r="D47" s="1141"/>
      <c r="E47" s="1141"/>
      <c r="F47" s="1107"/>
      <c r="G47" s="1039"/>
      <c r="H47" s="1040"/>
      <c r="I47" s="1040"/>
      <c r="J47" s="1040"/>
      <c r="K47" s="1040"/>
      <c r="L47" s="1040"/>
      <c r="M47" s="1040"/>
      <c r="N47" s="1040"/>
      <c r="O47" s="1040"/>
      <c r="P47" s="1040"/>
      <c r="Q47" s="1041"/>
      <c r="R47" s="1334"/>
      <c r="S47" s="1144"/>
      <c r="T47" s="1144"/>
      <c r="U47" s="1335"/>
      <c r="V47" s="1318"/>
      <c r="W47" s="1302"/>
      <c r="X47" s="1302"/>
      <c r="Y47" s="1336"/>
      <c r="Z47" s="1045"/>
      <c r="AA47" s="1046"/>
      <c r="AB47" s="1046"/>
      <c r="AC47" s="1046"/>
      <c r="AD47" s="1046"/>
      <c r="AE47" s="1278"/>
    </row>
    <row r="48" spans="2:31" ht="16" thickBot="1" x14ac:dyDescent="0.4">
      <c r="B48" s="1156"/>
      <c r="C48" s="1157"/>
      <c r="D48" s="1157"/>
      <c r="E48" s="1157"/>
      <c r="F48" s="1011"/>
      <c r="G48" s="1337"/>
      <c r="H48" s="1253"/>
      <c r="I48" s="1253"/>
      <c r="J48" s="1253"/>
      <c r="K48" s="1253"/>
      <c r="L48" s="1253"/>
      <c r="M48" s="1253"/>
      <c r="N48" s="1253"/>
      <c r="O48" s="1253"/>
      <c r="P48" s="1253"/>
      <c r="Q48" s="1254"/>
      <c r="R48" s="1338"/>
      <c r="S48" s="1160"/>
      <c r="T48" s="1160"/>
      <c r="U48" s="1339"/>
      <c r="V48" s="1340"/>
      <c r="W48" s="1341"/>
      <c r="X48" s="1341"/>
      <c r="Y48" s="1342"/>
      <c r="Z48" s="1094"/>
      <c r="AA48" s="1279"/>
      <c r="AB48" s="1279"/>
      <c r="AC48" s="1279"/>
      <c r="AD48" s="1279"/>
      <c r="AE48" s="1280"/>
    </row>
    <row r="49" spans="2:31" ht="16" thickBot="1" x14ac:dyDescent="0.4">
      <c r="B49" s="1323"/>
      <c r="C49" s="1324"/>
      <c r="D49" s="1324"/>
      <c r="E49" s="1324"/>
      <c r="F49" s="1325"/>
      <c r="G49" s="1326"/>
      <c r="H49" s="1327"/>
      <c r="I49" s="1327"/>
      <c r="J49" s="1327"/>
      <c r="K49" s="1327"/>
      <c r="L49" s="1327"/>
      <c r="M49" s="1327"/>
      <c r="N49" s="1327"/>
      <c r="O49" s="1327"/>
      <c r="P49" s="1327"/>
      <c r="Q49" s="1327"/>
      <c r="R49" s="1328"/>
      <c r="S49" s="1329"/>
      <c r="T49" s="1329"/>
      <c r="U49" s="1329"/>
      <c r="V49" s="1330">
        <v>0</v>
      </c>
      <c r="W49" s="1331"/>
      <c r="X49" s="1331"/>
      <c r="Y49" s="1331"/>
      <c r="Z49" s="1332">
        <f t="shared" ref="Z49" si="1">+R49*V49</f>
        <v>0</v>
      </c>
      <c r="AA49" s="1332"/>
      <c r="AB49" s="1332"/>
      <c r="AC49" s="1332"/>
      <c r="AD49" s="1332"/>
      <c r="AE49" s="13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303">
        <f>SUM(Z18:AE49)</f>
        <v>38614</v>
      </c>
      <c r="AA50" s="1304"/>
      <c r="AB50" s="1304"/>
      <c r="AC50" s="1304"/>
      <c r="AD50" s="1304"/>
      <c r="AE50" s="1305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115" t="s">
        <v>19</v>
      </c>
      <c r="F52" s="1115"/>
      <c r="G52" s="1115"/>
      <c r="H52" s="1115"/>
      <c r="I52" s="1115"/>
      <c r="J52" s="1115"/>
      <c r="K52" s="1115"/>
      <c r="L52" s="1115"/>
      <c r="M52" s="1115"/>
      <c r="N52" s="1115"/>
      <c r="O52" s="1115"/>
      <c r="P52" s="1115"/>
      <c r="Q52" s="11"/>
      <c r="R52" s="11"/>
      <c r="S52" s="11"/>
      <c r="T52" s="715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8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Z50:AE50"/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B49:F49"/>
    <mergeCell ref="G49:Q49"/>
    <mergeCell ref="R49:U49"/>
    <mergeCell ref="V49:Y49"/>
    <mergeCell ref="Z49:AE4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rgb="FFFFFF00"/>
  </sheetPr>
  <dimension ref="B1:AG33"/>
  <sheetViews>
    <sheetView topLeftCell="A17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128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1</v>
      </c>
      <c r="AD8" s="15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386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57.75" customHeight="1" x14ac:dyDescent="0.35">
      <c r="B20" s="1017"/>
      <c r="C20" s="1013"/>
      <c r="D20" s="1013"/>
      <c r="E20" s="1013"/>
      <c r="F20" s="1018"/>
      <c r="G20" s="1121" t="s">
        <v>129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2426720</v>
      </c>
      <c r="W20" s="1023"/>
      <c r="X20" s="1023"/>
      <c r="Y20" s="1024"/>
      <c r="Z20" s="1022">
        <f>+R20*V20</f>
        <v>2426720</v>
      </c>
      <c r="AA20" s="1124"/>
      <c r="AB20" s="1124"/>
      <c r="AC20" s="1124"/>
      <c r="AD20" s="1124"/>
      <c r="AE20" s="1125"/>
    </row>
    <row r="21" spans="2:33" ht="47.25" customHeight="1" x14ac:dyDescent="0.35">
      <c r="B21" s="1017"/>
      <c r="C21" s="1013"/>
      <c r="D21" s="1013"/>
      <c r="E21" s="1013"/>
      <c r="F21" s="1018"/>
      <c r="G21" s="1121" t="s">
        <v>387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3761880</v>
      </c>
      <c r="W21" s="1023"/>
      <c r="X21" s="1023"/>
      <c r="Y21" s="1024"/>
      <c r="Z21" s="1022">
        <f>+R21*V21</f>
        <v>3761880</v>
      </c>
      <c r="AA21" s="1124"/>
      <c r="AB21" s="1124"/>
      <c r="AC21" s="1124"/>
      <c r="AD21" s="1124"/>
      <c r="AE21" s="1125"/>
    </row>
    <row r="22" spans="2:33" ht="62.25" customHeight="1" x14ac:dyDescent="0.35">
      <c r="B22" s="1017"/>
      <c r="C22" s="1013"/>
      <c r="D22" s="1013"/>
      <c r="E22" s="1013"/>
      <c r="F22" s="1018"/>
      <c r="G22" s="1121" t="s">
        <v>130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1730720</v>
      </c>
      <c r="W22" s="1023"/>
      <c r="X22" s="1023"/>
      <c r="Y22" s="1024"/>
      <c r="Z22" s="1022">
        <f t="shared" ref="Z22:Z23" si="0">+R22*V22</f>
        <v>1730720</v>
      </c>
      <c r="AA22" s="1124"/>
      <c r="AB22" s="1124"/>
      <c r="AC22" s="1124"/>
      <c r="AD22" s="1124"/>
      <c r="AE22" s="1125"/>
    </row>
    <row r="23" spans="2:33" ht="47.25" customHeight="1" x14ac:dyDescent="0.35">
      <c r="B23" s="1017"/>
      <c r="C23" s="1013"/>
      <c r="D23" s="1013"/>
      <c r="E23" s="1013"/>
      <c r="F23" s="1018"/>
      <c r="G23" s="1121" t="s">
        <v>131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1</v>
      </c>
      <c r="S23" s="1013"/>
      <c r="T23" s="1013"/>
      <c r="U23" s="1014"/>
      <c r="V23" s="1022">
        <v>4780360</v>
      </c>
      <c r="W23" s="1023"/>
      <c r="X23" s="1023"/>
      <c r="Y23" s="1024"/>
      <c r="Z23" s="1022">
        <f t="shared" si="0"/>
        <v>4780360</v>
      </c>
      <c r="AA23" s="1124"/>
      <c r="AB23" s="1124"/>
      <c r="AC23" s="1124"/>
      <c r="AD23" s="1124"/>
      <c r="AE23" s="1125"/>
    </row>
    <row r="24" spans="2:33" ht="16" thickBot="1" x14ac:dyDescent="0.4"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 t="s">
        <v>15</v>
      </c>
      <c r="W24" s="8"/>
      <c r="X24" s="8"/>
      <c r="Y24" s="8"/>
      <c r="Z24" s="1128">
        <f>SUM(Z19:AE23)</f>
        <v>19318640</v>
      </c>
      <c r="AA24" s="1129"/>
      <c r="AB24" s="1129"/>
      <c r="AC24" s="1129"/>
      <c r="AD24" s="1129"/>
      <c r="AE24" s="1130"/>
    </row>
    <row r="25" spans="2:33" x14ac:dyDescent="0.35"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6"/>
    </row>
    <row r="26" spans="2:33" ht="24" customHeight="1" x14ac:dyDescent="0.35">
      <c r="B26" s="9" t="s">
        <v>16</v>
      </c>
      <c r="C26" s="4"/>
      <c r="D26" s="4"/>
      <c r="E26" s="1006" t="s">
        <v>0</v>
      </c>
      <c r="F26" s="1006"/>
      <c r="G26" s="1006"/>
      <c r="H26" s="1006"/>
      <c r="I26" s="1006"/>
      <c r="J26" s="1006"/>
      <c r="K26" s="1006"/>
      <c r="L26" s="1006"/>
      <c r="M26" s="1006"/>
      <c r="N26" s="1006"/>
      <c r="O26" s="1006"/>
      <c r="P26" s="1006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6"/>
    </row>
    <row r="27" spans="2:33" x14ac:dyDescent="0.35">
      <c r="B27" s="3"/>
      <c r="C27" s="4"/>
      <c r="D27" s="4"/>
      <c r="E27" s="1007"/>
      <c r="F27" s="1007"/>
      <c r="G27" s="1007"/>
      <c r="H27" s="1007"/>
      <c r="I27" s="1007"/>
      <c r="J27" s="1007"/>
      <c r="K27" s="1007"/>
      <c r="L27" s="1007"/>
      <c r="M27" s="1007"/>
      <c r="N27" s="1007"/>
      <c r="O27" s="1007"/>
      <c r="P27" s="100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6"/>
    </row>
    <row r="28" spans="2:33" x14ac:dyDescent="0.35">
      <c r="B28" s="3"/>
      <c r="C28" s="4"/>
      <c r="D28" s="4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ht="22.5" customHeight="1" x14ac:dyDescent="0.35">
      <c r="B29" s="9" t="s">
        <v>17</v>
      </c>
      <c r="C29" s="4"/>
      <c r="D29" s="4"/>
      <c r="E29" s="1006" t="s">
        <v>0</v>
      </c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4"/>
      <c r="R29" s="7" t="s">
        <v>18</v>
      </c>
      <c r="S29" s="4"/>
      <c r="T29" s="1006"/>
      <c r="U29" s="1006"/>
      <c r="V29" s="1006"/>
      <c r="W29" s="1006"/>
      <c r="X29" s="1006"/>
      <c r="Y29" s="1006"/>
      <c r="Z29" s="1006"/>
      <c r="AA29" s="1006"/>
      <c r="AB29" s="1006"/>
      <c r="AC29" s="1006"/>
      <c r="AD29" s="1006"/>
      <c r="AE29" s="6"/>
    </row>
    <row r="30" spans="2:33" x14ac:dyDescent="0.35">
      <c r="B30" s="3"/>
      <c r="C30" s="4"/>
      <c r="D30" s="4"/>
      <c r="E30" s="1007" t="s">
        <v>19</v>
      </c>
      <c r="F30" s="1007"/>
      <c r="G30" s="1007"/>
      <c r="H30" s="1007"/>
      <c r="I30" s="1007"/>
      <c r="J30" s="1007"/>
      <c r="K30" s="1007"/>
      <c r="L30" s="1007"/>
      <c r="M30" s="1007"/>
      <c r="N30" s="1007"/>
      <c r="O30" s="1007"/>
      <c r="P30" s="1007"/>
      <c r="Q30" s="4"/>
      <c r="R30" s="4"/>
      <c r="S30" s="4"/>
      <c r="T30" s="4" t="s">
        <v>27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x14ac:dyDescent="0.35">
      <c r="B31" s="3"/>
      <c r="C31" s="4"/>
      <c r="D31" s="4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x14ac:dyDescent="0.35">
      <c r="B32" s="3"/>
      <c r="C32" s="4"/>
      <c r="D32" s="4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ht="16" thickBot="1" x14ac:dyDescent="0.4"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2"/>
    </row>
  </sheetData>
  <mergeCells count="51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19:F19"/>
    <mergeCell ref="G19:Q19"/>
    <mergeCell ref="R19:U19"/>
    <mergeCell ref="V19:Y19"/>
    <mergeCell ref="Z19:AE19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E26:P26"/>
    <mergeCell ref="E27:P27"/>
    <mergeCell ref="E29:P29"/>
    <mergeCell ref="T29:AD29"/>
    <mergeCell ref="E30:P3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42"/>
  <sheetViews>
    <sheetView topLeftCell="A2" zoomScaleNormal="100" workbookViewId="0">
      <selection activeCell="G22" sqref="G22:Q22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91"/>
      <c r="G2" s="791"/>
      <c r="H2" s="791"/>
      <c r="I2" s="79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89"/>
      <c r="C3" s="790"/>
      <c r="D3" s="790"/>
      <c r="E3" s="79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92"/>
      <c r="Z3" s="792"/>
      <c r="AA3" s="792"/>
      <c r="AB3" s="26"/>
      <c r="AC3" s="26"/>
      <c r="AD3" s="26"/>
      <c r="AE3" s="31"/>
    </row>
    <row r="4" spans="2:33" s="4" customFormat="1" x14ac:dyDescent="0.35">
      <c r="B4" s="789"/>
      <c r="C4" s="790"/>
      <c r="D4" s="790"/>
      <c r="E4" s="79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92"/>
      <c r="Z4" s="792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807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1</v>
      </c>
      <c r="AB8" s="318">
        <v>0</v>
      </c>
      <c r="AC8" s="318">
        <v>0</v>
      </c>
      <c r="AD8" s="318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1:34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1:34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1:34" ht="19.5" customHeight="1" x14ac:dyDescent="0.35">
      <c r="A19" s="1" t="s">
        <v>685</v>
      </c>
      <c r="B19" s="1017"/>
      <c r="C19" s="1013"/>
      <c r="D19" s="1013"/>
      <c r="E19" s="1013"/>
      <c r="F19" s="1018"/>
      <c r="G19" s="1106" t="s">
        <v>293</v>
      </c>
      <c r="H19" s="1106"/>
      <c r="I19" s="1106"/>
      <c r="J19" s="1106"/>
      <c r="K19" s="1106"/>
      <c r="L19" s="1106"/>
      <c r="M19" s="1106"/>
      <c r="N19" s="1106"/>
      <c r="O19" s="1106"/>
      <c r="P19" s="1106"/>
      <c r="Q19" s="1106"/>
      <c r="R19" s="1017">
        <v>5</v>
      </c>
      <c r="S19" s="1013"/>
      <c r="T19" s="1013"/>
      <c r="U19" s="1014"/>
      <c r="V19" s="1031">
        <v>511</v>
      </c>
      <c r="W19" s="1034"/>
      <c r="X19" s="1034"/>
      <c r="Y19" s="1035"/>
      <c r="Z19" s="1031">
        <f t="shared" ref="Z19:Z22" si="0">V19*R19</f>
        <v>2555</v>
      </c>
      <c r="AA19" s="1032"/>
      <c r="AB19" s="1032"/>
      <c r="AC19" s="1032"/>
      <c r="AD19" s="1032"/>
      <c r="AE19" s="1033"/>
      <c r="AG19" s="702"/>
      <c r="AH19" s="702">
        <f>SUM(Z19:AE24)</f>
        <v>9461</v>
      </c>
    </row>
    <row r="20" spans="1:34" ht="19.5" customHeight="1" x14ac:dyDescent="0.35">
      <c r="B20" s="1017"/>
      <c r="C20" s="1013"/>
      <c r="D20" s="1013"/>
      <c r="E20" s="1013"/>
      <c r="F20" s="1018"/>
      <c r="G20" s="1106" t="s">
        <v>473</v>
      </c>
      <c r="H20" s="1106"/>
      <c r="I20" s="1106"/>
      <c r="J20" s="1106"/>
      <c r="K20" s="1106"/>
      <c r="L20" s="1106"/>
      <c r="M20" s="1106"/>
      <c r="N20" s="1106"/>
      <c r="O20" s="1106"/>
      <c r="P20" s="1106"/>
      <c r="Q20" s="1106"/>
      <c r="R20" s="1017">
        <v>10</v>
      </c>
      <c r="S20" s="1013"/>
      <c r="T20" s="1013"/>
      <c r="U20" s="1014"/>
      <c r="V20" s="1031">
        <v>232</v>
      </c>
      <c r="W20" s="1034"/>
      <c r="X20" s="1034"/>
      <c r="Y20" s="1035"/>
      <c r="Z20" s="1031">
        <f t="shared" si="0"/>
        <v>2320</v>
      </c>
      <c r="AA20" s="1032"/>
      <c r="AB20" s="1032"/>
      <c r="AC20" s="1032"/>
      <c r="AD20" s="1032"/>
      <c r="AE20" s="1033"/>
    </row>
    <row r="21" spans="1:34" ht="19.5" customHeight="1" x14ac:dyDescent="0.35">
      <c r="B21" s="1017"/>
      <c r="C21" s="1013"/>
      <c r="D21" s="1013"/>
      <c r="E21" s="1013"/>
      <c r="F21" s="1018"/>
      <c r="G21" s="1106" t="s">
        <v>485</v>
      </c>
      <c r="H21" s="1106"/>
      <c r="I21" s="1106"/>
      <c r="J21" s="1106"/>
      <c r="K21" s="1106"/>
      <c r="L21" s="1106"/>
      <c r="M21" s="1106"/>
      <c r="N21" s="1106"/>
      <c r="O21" s="1106"/>
      <c r="P21" s="1106"/>
      <c r="Q21" s="1106"/>
      <c r="R21" s="1017">
        <v>10</v>
      </c>
      <c r="S21" s="1013"/>
      <c r="T21" s="1013"/>
      <c r="U21" s="1014"/>
      <c r="V21" s="1031">
        <v>232</v>
      </c>
      <c r="W21" s="1034"/>
      <c r="X21" s="1034"/>
      <c r="Y21" s="1035"/>
      <c r="Z21" s="1031">
        <f t="shared" si="0"/>
        <v>2320</v>
      </c>
      <c r="AA21" s="1032"/>
      <c r="AB21" s="1032"/>
      <c r="AC21" s="1032"/>
      <c r="AD21" s="1032"/>
      <c r="AE21" s="1033"/>
    </row>
    <row r="22" spans="1:34" ht="19.5" customHeight="1" x14ac:dyDescent="0.35">
      <c r="B22" s="1017"/>
      <c r="C22" s="1013"/>
      <c r="D22" s="1013"/>
      <c r="E22" s="1013"/>
      <c r="F22" s="1018"/>
      <c r="G22" s="1106" t="s">
        <v>40</v>
      </c>
      <c r="H22" s="1106"/>
      <c r="I22" s="1106"/>
      <c r="J22" s="1106"/>
      <c r="K22" s="1106"/>
      <c r="L22" s="1106"/>
      <c r="M22" s="1106"/>
      <c r="N22" s="1106"/>
      <c r="O22" s="1106"/>
      <c r="P22" s="1106"/>
      <c r="Q22" s="1106"/>
      <c r="R22" s="1017">
        <v>1</v>
      </c>
      <c r="S22" s="1013"/>
      <c r="T22" s="1013"/>
      <c r="U22" s="1014"/>
      <c r="V22" s="1031">
        <v>2266</v>
      </c>
      <c r="W22" s="1034"/>
      <c r="X22" s="1034"/>
      <c r="Y22" s="1035"/>
      <c r="Z22" s="1031">
        <f t="shared" si="0"/>
        <v>2266</v>
      </c>
      <c r="AA22" s="1032"/>
      <c r="AB22" s="1032"/>
      <c r="AC22" s="1032"/>
      <c r="AD22" s="1032"/>
      <c r="AE22" s="1033"/>
    </row>
    <row r="23" spans="1:34" ht="19.5" customHeight="1" x14ac:dyDescent="0.35">
      <c r="B23" s="1017"/>
      <c r="C23" s="1013"/>
      <c r="D23" s="1013"/>
      <c r="E23" s="1013"/>
      <c r="F23" s="1018"/>
      <c r="G23" s="1036"/>
      <c r="H23" s="1037"/>
      <c r="I23" s="1037"/>
      <c r="J23" s="1037"/>
      <c r="K23" s="1037"/>
      <c r="L23" s="1037"/>
      <c r="M23" s="1037"/>
      <c r="N23" s="1037"/>
      <c r="O23" s="1037"/>
      <c r="P23" s="1037"/>
      <c r="Q23" s="1038"/>
      <c r="R23" s="1017"/>
      <c r="S23" s="1013"/>
      <c r="T23" s="1013"/>
      <c r="U23" s="1014"/>
      <c r="V23" s="1031"/>
      <c r="W23" s="1034"/>
      <c r="X23" s="1034"/>
      <c r="Y23" s="1035"/>
      <c r="Z23" s="1031"/>
      <c r="AA23" s="1032"/>
      <c r="AB23" s="1032"/>
      <c r="AC23" s="1032"/>
      <c r="AD23" s="1032"/>
      <c r="AE23" s="1033"/>
    </row>
    <row r="24" spans="1:34" ht="19.5" customHeight="1" x14ac:dyDescent="0.35">
      <c r="B24" s="1017"/>
      <c r="C24" s="1013"/>
      <c r="D24" s="1013"/>
      <c r="E24" s="1013"/>
      <c r="F24" s="1018"/>
      <c r="G24" s="10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8"/>
      <c r="R24" s="1017"/>
      <c r="S24" s="1013"/>
      <c r="T24" s="1013"/>
      <c r="U24" s="1014"/>
      <c r="V24" s="1031"/>
      <c r="W24" s="1034"/>
      <c r="X24" s="1034"/>
      <c r="Y24" s="1035"/>
      <c r="Z24" s="1031"/>
      <c r="AA24" s="1032"/>
      <c r="AB24" s="1032"/>
      <c r="AC24" s="1032"/>
      <c r="AD24" s="1032"/>
      <c r="AE24" s="1033"/>
    </row>
    <row r="25" spans="1:34" ht="19.5" customHeight="1" x14ac:dyDescent="0.35">
      <c r="B25" s="1017"/>
      <c r="C25" s="1013"/>
      <c r="D25" s="1013"/>
      <c r="E25" s="1013"/>
      <c r="F25" s="1018"/>
      <c r="G25" s="10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8"/>
      <c r="R25" s="1017"/>
      <c r="S25" s="1013"/>
      <c r="T25" s="1013"/>
      <c r="U25" s="1014"/>
      <c r="V25" s="1031"/>
      <c r="W25" s="1034"/>
      <c r="X25" s="1034"/>
      <c r="Y25" s="1035"/>
      <c r="Z25" s="1031"/>
      <c r="AA25" s="1032"/>
      <c r="AB25" s="1032"/>
      <c r="AC25" s="1032"/>
      <c r="AD25" s="1032"/>
      <c r="AE25" s="1033"/>
    </row>
    <row r="26" spans="1:34" ht="19.5" customHeight="1" x14ac:dyDescent="0.35">
      <c r="B26" s="1017"/>
      <c r="C26" s="1013"/>
      <c r="D26" s="1013"/>
      <c r="E26" s="1013"/>
      <c r="F26" s="1018"/>
      <c r="G26" s="10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8"/>
      <c r="R26" s="1017"/>
      <c r="S26" s="1013"/>
      <c r="T26" s="1013"/>
      <c r="U26" s="1014"/>
      <c r="V26" s="1022"/>
      <c r="W26" s="1023"/>
      <c r="X26" s="1023"/>
      <c r="Y26" s="1024"/>
      <c r="Z26" s="1031"/>
      <c r="AA26" s="1032"/>
      <c r="AB26" s="1032"/>
      <c r="AC26" s="1032"/>
      <c r="AD26" s="1032"/>
      <c r="AE26" s="1033"/>
    </row>
    <row r="27" spans="1:34" ht="19.5" customHeight="1" x14ac:dyDescent="0.35">
      <c r="B27" s="1017"/>
      <c r="C27" s="1013"/>
      <c r="D27" s="1013"/>
      <c r="E27" s="1013"/>
      <c r="F27" s="1018"/>
      <c r="G27" s="1036"/>
      <c r="H27" s="1037"/>
      <c r="I27" s="1037"/>
      <c r="J27" s="1037"/>
      <c r="K27" s="1037"/>
      <c r="L27" s="1037"/>
      <c r="M27" s="1037"/>
      <c r="N27" s="1037"/>
      <c r="O27" s="1037"/>
      <c r="P27" s="1037"/>
      <c r="Q27" s="1038"/>
      <c r="R27" s="1017"/>
      <c r="S27" s="1013"/>
      <c r="T27" s="1013"/>
      <c r="U27" s="1014"/>
      <c r="V27" s="1022"/>
      <c r="W27" s="1023"/>
      <c r="X27" s="1023"/>
      <c r="Y27" s="1024"/>
      <c r="Z27" s="1031"/>
      <c r="AA27" s="1032"/>
      <c r="AB27" s="1032"/>
      <c r="AC27" s="1032"/>
      <c r="AD27" s="1032"/>
      <c r="AE27" s="1033"/>
    </row>
    <row r="28" spans="1:34" ht="19.5" customHeight="1" x14ac:dyDescent="0.35">
      <c r="B28" s="1017"/>
      <c r="C28" s="1013"/>
      <c r="D28" s="1013"/>
      <c r="E28" s="1013"/>
      <c r="F28" s="1018"/>
      <c r="G28" s="10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8"/>
      <c r="R28" s="1017"/>
      <c r="S28" s="1013"/>
      <c r="T28" s="1013"/>
      <c r="U28" s="1014"/>
      <c r="V28" s="1022"/>
      <c r="W28" s="1023"/>
      <c r="X28" s="1023"/>
      <c r="Y28" s="1024"/>
      <c r="Z28" s="1031"/>
      <c r="AA28" s="1032"/>
      <c r="AB28" s="1032"/>
      <c r="AC28" s="1032"/>
      <c r="AD28" s="1032"/>
      <c r="AE28" s="1033"/>
    </row>
    <row r="29" spans="1:34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1:34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1:34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22"/>
      <c r="W31" s="1023"/>
      <c r="X31" s="1023"/>
      <c r="Y31" s="1024"/>
      <c r="Z31" s="1012"/>
      <c r="AA31" s="1015"/>
      <c r="AB31" s="1015"/>
      <c r="AC31" s="1015"/>
      <c r="AD31" s="1015"/>
      <c r="AE31" s="1016"/>
    </row>
    <row r="32" spans="1:34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008"/>
      <c r="S36" s="1009"/>
      <c r="T36" s="1009"/>
      <c r="U36" s="1010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6" thickBot="1" x14ac:dyDescent="0.4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8"/>
      <c r="X37" s="8"/>
      <c r="Y37" s="8"/>
      <c r="Z37" s="1003">
        <f>SUM(Z19:AE36)</f>
        <v>9461</v>
      </c>
      <c r="AA37" s="1004"/>
      <c r="AB37" s="1004"/>
      <c r="AC37" s="1004"/>
      <c r="AD37" s="1004"/>
      <c r="AE37" s="1005"/>
    </row>
    <row r="38" spans="2:31" x14ac:dyDescent="0.35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788"/>
      <c r="F39" s="788"/>
      <c r="G39" s="788"/>
      <c r="H39" s="788"/>
      <c r="I39" s="788"/>
      <c r="J39" s="788"/>
      <c r="K39" s="788"/>
      <c r="L39" s="788"/>
      <c r="M39" s="788"/>
      <c r="N39" s="788"/>
      <c r="O39" s="788"/>
      <c r="P39" s="788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22.5" customHeight="1" x14ac:dyDescent="0.35">
      <c r="B40" s="9" t="s">
        <v>17</v>
      </c>
      <c r="C40" s="4"/>
      <c r="D40" s="4"/>
      <c r="E40" s="1006" t="s">
        <v>0</v>
      </c>
      <c r="F40" s="1006"/>
      <c r="G40" s="1006"/>
      <c r="H40" s="1006"/>
      <c r="I40" s="1006"/>
      <c r="J40" s="1006"/>
      <c r="K40" s="1006"/>
      <c r="L40" s="1006"/>
      <c r="M40" s="1006"/>
      <c r="N40" s="1006"/>
      <c r="O40" s="1006"/>
      <c r="P40" s="1006"/>
      <c r="Q40" s="4"/>
      <c r="R40" s="7" t="s">
        <v>18</v>
      </c>
      <c r="S40" s="4"/>
      <c r="T40" s="1006"/>
      <c r="U40" s="1006"/>
      <c r="V40" s="1006"/>
      <c r="W40" s="1006"/>
      <c r="X40" s="1006"/>
      <c r="Y40" s="1006"/>
      <c r="Z40" s="1006"/>
      <c r="AA40" s="1006"/>
      <c r="AB40" s="1006"/>
      <c r="AC40" s="1006"/>
      <c r="AD40" s="1006"/>
      <c r="AE40" s="6"/>
    </row>
    <row r="41" spans="2:31" x14ac:dyDescent="0.35">
      <c r="B41" s="3"/>
      <c r="C41" s="4"/>
      <c r="D41" s="4"/>
      <c r="E41" s="1007" t="s">
        <v>19</v>
      </c>
      <c r="F41" s="1007"/>
      <c r="G41" s="1007"/>
      <c r="H41" s="1007"/>
      <c r="I41" s="1007"/>
      <c r="J41" s="1007"/>
      <c r="K41" s="1007"/>
      <c r="L41" s="1007"/>
      <c r="M41" s="1007"/>
      <c r="N41" s="1007"/>
      <c r="O41" s="1007"/>
      <c r="P41" s="1007"/>
      <c r="Q41" s="4"/>
      <c r="R41" s="4"/>
      <c r="S41" s="4"/>
      <c r="T41" s="4" t="s">
        <v>28</v>
      </c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16" thickBot="1" x14ac:dyDescent="0.4">
      <c r="B42" s="10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2"/>
    </row>
  </sheetData>
  <mergeCells count="112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Z37:AE37"/>
    <mergeCell ref="E40:P40"/>
    <mergeCell ref="T40:AD40"/>
    <mergeCell ref="E41:P41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1"/>
  <sheetViews>
    <sheetView topLeftCell="A2" zoomScaleNormal="100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91"/>
      <c r="G2" s="791"/>
      <c r="H2" s="791"/>
      <c r="I2" s="79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89"/>
      <c r="C3" s="790"/>
      <c r="D3" s="790"/>
      <c r="E3" s="79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92"/>
      <c r="Z3" s="792"/>
      <c r="AA3" s="792"/>
      <c r="AB3" s="26"/>
      <c r="AC3" s="26"/>
      <c r="AD3" s="26"/>
      <c r="AE3" s="31"/>
    </row>
    <row r="4" spans="2:33" s="4" customFormat="1" x14ac:dyDescent="0.35">
      <c r="B4" s="789"/>
      <c r="C4" s="790"/>
      <c r="D4" s="790"/>
      <c r="E4" s="79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92"/>
      <c r="Z4" s="792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808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1</v>
      </c>
      <c r="AB8" s="318">
        <v>0</v>
      </c>
      <c r="AC8" s="318">
        <v>0</v>
      </c>
      <c r="AD8" s="318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6" t="s">
        <v>473</v>
      </c>
      <c r="H19" s="1106"/>
      <c r="I19" s="1106"/>
      <c r="J19" s="1106"/>
      <c r="K19" s="1106"/>
      <c r="L19" s="1106"/>
      <c r="M19" s="1106"/>
      <c r="N19" s="1106"/>
      <c r="O19" s="1106"/>
      <c r="P19" s="1106"/>
      <c r="Q19" s="1106"/>
      <c r="R19" s="1017">
        <v>30</v>
      </c>
      <c r="S19" s="1013"/>
      <c r="T19" s="1013"/>
      <c r="U19" s="1014"/>
      <c r="V19" s="1031">
        <v>232</v>
      </c>
      <c r="W19" s="1034"/>
      <c r="X19" s="1034"/>
      <c r="Y19" s="1035"/>
      <c r="Z19" s="1031">
        <f t="shared" ref="Z19:Z21" si="0">V19*R19</f>
        <v>6960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106" t="s">
        <v>485</v>
      </c>
      <c r="H20" s="1106"/>
      <c r="I20" s="1106"/>
      <c r="J20" s="1106"/>
      <c r="K20" s="1106"/>
      <c r="L20" s="1106"/>
      <c r="M20" s="1106"/>
      <c r="N20" s="1106"/>
      <c r="O20" s="1106"/>
      <c r="P20" s="1106"/>
      <c r="Q20" s="1106"/>
      <c r="R20" s="1017">
        <v>30</v>
      </c>
      <c r="S20" s="1013"/>
      <c r="T20" s="1013"/>
      <c r="U20" s="1014"/>
      <c r="V20" s="1031">
        <v>232</v>
      </c>
      <c r="W20" s="1034"/>
      <c r="X20" s="1034"/>
      <c r="Y20" s="1035"/>
      <c r="Z20" s="1031">
        <f t="shared" si="0"/>
        <v>6960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106" t="s">
        <v>40</v>
      </c>
      <c r="H21" s="1106"/>
      <c r="I21" s="1106"/>
      <c r="J21" s="1106"/>
      <c r="K21" s="1106"/>
      <c r="L21" s="1106"/>
      <c r="M21" s="1106"/>
      <c r="N21" s="1106"/>
      <c r="O21" s="1106"/>
      <c r="P21" s="1106"/>
      <c r="Q21" s="1106"/>
      <c r="R21" s="1017">
        <v>2</v>
      </c>
      <c r="S21" s="1013"/>
      <c r="T21" s="1013"/>
      <c r="U21" s="1014"/>
      <c r="V21" s="1031">
        <v>2266</v>
      </c>
      <c r="W21" s="1034"/>
      <c r="X21" s="1034"/>
      <c r="Y21" s="1035"/>
      <c r="Z21" s="1031">
        <f t="shared" si="0"/>
        <v>4532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8"/>
      <c r="R22" s="1017"/>
      <c r="S22" s="1013"/>
      <c r="T22" s="1013"/>
      <c r="U22" s="1014"/>
      <c r="V22" s="1031"/>
      <c r="W22" s="1034"/>
      <c r="X22" s="1034"/>
      <c r="Y22" s="1035"/>
      <c r="Z22" s="1031"/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36"/>
      <c r="H23" s="1037"/>
      <c r="I23" s="1037"/>
      <c r="J23" s="1037"/>
      <c r="K23" s="1037"/>
      <c r="L23" s="1037"/>
      <c r="M23" s="1037"/>
      <c r="N23" s="1037"/>
      <c r="O23" s="1037"/>
      <c r="P23" s="1037"/>
      <c r="Q23" s="1038"/>
      <c r="R23" s="1017"/>
      <c r="S23" s="1013"/>
      <c r="T23" s="1013"/>
      <c r="U23" s="1014"/>
      <c r="V23" s="1031"/>
      <c r="W23" s="1034"/>
      <c r="X23" s="1034"/>
      <c r="Y23" s="1035"/>
      <c r="Z23" s="1031"/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8"/>
      <c r="R24" s="1017"/>
      <c r="S24" s="1013"/>
      <c r="T24" s="1013"/>
      <c r="U24" s="1014"/>
      <c r="V24" s="1031"/>
      <c r="W24" s="1034"/>
      <c r="X24" s="1034"/>
      <c r="Y24" s="1035"/>
      <c r="Z24" s="1031"/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8"/>
      <c r="R25" s="1017"/>
      <c r="S25" s="1013"/>
      <c r="T25" s="1013"/>
      <c r="U25" s="1014"/>
      <c r="V25" s="1022"/>
      <c r="W25" s="1023"/>
      <c r="X25" s="1023"/>
      <c r="Y25" s="1024"/>
      <c r="Z25" s="1031"/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8"/>
      <c r="R26" s="1017"/>
      <c r="S26" s="1013"/>
      <c r="T26" s="1013"/>
      <c r="U26" s="1014"/>
      <c r="V26" s="1022"/>
      <c r="W26" s="1023"/>
      <c r="X26" s="1023"/>
      <c r="Y26" s="1024"/>
      <c r="Z26" s="1031"/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36"/>
      <c r="H27" s="1037"/>
      <c r="I27" s="1037"/>
      <c r="J27" s="1037"/>
      <c r="K27" s="1037"/>
      <c r="L27" s="1037"/>
      <c r="M27" s="1037"/>
      <c r="N27" s="1037"/>
      <c r="O27" s="1037"/>
      <c r="P27" s="1037"/>
      <c r="Q27" s="1038"/>
      <c r="R27" s="1017"/>
      <c r="S27" s="1013"/>
      <c r="T27" s="1013"/>
      <c r="U27" s="1014"/>
      <c r="V27" s="1022"/>
      <c r="W27" s="1023"/>
      <c r="X27" s="1023"/>
      <c r="Y27" s="1024"/>
      <c r="Z27" s="1031"/>
      <c r="AA27" s="1032"/>
      <c r="AB27" s="1032"/>
      <c r="AC27" s="1032"/>
      <c r="AD27" s="1032"/>
      <c r="AE27" s="1033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18452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788"/>
      <c r="F38" s="788"/>
      <c r="G38" s="788"/>
      <c r="H38" s="788"/>
      <c r="I38" s="788"/>
      <c r="J38" s="788"/>
      <c r="K38" s="788"/>
      <c r="L38" s="788"/>
      <c r="M38" s="788"/>
      <c r="N38" s="788"/>
      <c r="O38" s="788"/>
      <c r="P38" s="788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ht="22.5" customHeight="1" x14ac:dyDescent="0.35">
      <c r="B39" s="9" t="s">
        <v>17</v>
      </c>
      <c r="C39" s="4"/>
      <c r="D39" s="4"/>
      <c r="E39" s="1006" t="s">
        <v>0</v>
      </c>
      <c r="F39" s="1006"/>
      <c r="G39" s="1006"/>
      <c r="H39" s="1006"/>
      <c r="I39" s="1006"/>
      <c r="J39" s="1006"/>
      <c r="K39" s="1006"/>
      <c r="L39" s="1006"/>
      <c r="M39" s="1006"/>
      <c r="N39" s="1006"/>
      <c r="O39" s="1006"/>
      <c r="P39" s="1006"/>
      <c r="Q39" s="4"/>
      <c r="R39" s="7" t="s">
        <v>18</v>
      </c>
      <c r="S39" s="4"/>
      <c r="T39" s="1006"/>
      <c r="U39" s="1006"/>
      <c r="V39" s="1006"/>
      <c r="W39" s="1006"/>
      <c r="X39" s="1006"/>
      <c r="Y39" s="1006"/>
      <c r="Z39" s="1006"/>
      <c r="AA39" s="1006"/>
      <c r="AB39" s="1006"/>
      <c r="AC39" s="1006"/>
      <c r="AD39" s="1006"/>
      <c r="AE39" s="6"/>
    </row>
    <row r="40" spans="2:31" x14ac:dyDescent="0.35">
      <c r="B40" s="3"/>
      <c r="C40" s="4"/>
      <c r="D40" s="4"/>
      <c r="E40" s="1007" t="s">
        <v>19</v>
      </c>
      <c r="F40" s="1007"/>
      <c r="G40" s="1007"/>
      <c r="H40" s="1007"/>
      <c r="I40" s="1007"/>
      <c r="J40" s="1007"/>
      <c r="K40" s="1007"/>
      <c r="L40" s="1007"/>
      <c r="M40" s="1007"/>
      <c r="N40" s="1007"/>
      <c r="O40" s="1007"/>
      <c r="P40" s="1007"/>
      <c r="Q40" s="4"/>
      <c r="R40" s="4"/>
      <c r="S40" s="4"/>
      <c r="T40" s="4" t="s">
        <v>28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16" thickBot="1" x14ac:dyDescent="0.4">
      <c r="B41" s="10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2"/>
    </row>
  </sheetData>
  <mergeCells count="107">
    <mergeCell ref="B6:M6"/>
    <mergeCell ref="N6:U6"/>
    <mergeCell ref="D8:G8"/>
    <mergeCell ref="G11:AD11"/>
    <mergeCell ref="F13:P13"/>
    <mergeCell ref="AA13:AB13"/>
    <mergeCell ref="B1:E1"/>
    <mergeCell ref="F1:AA1"/>
    <mergeCell ref="AB1:AE1"/>
    <mergeCell ref="K2:W3"/>
    <mergeCell ref="K4:W5"/>
    <mergeCell ref="AA4:AE4"/>
    <mergeCell ref="B19:F19"/>
    <mergeCell ref="G19:Q19"/>
    <mergeCell ref="R19:U19"/>
    <mergeCell ref="V19:Y19"/>
    <mergeCell ref="Z19:AE19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Z36:AE36"/>
    <mergeCell ref="E39:P39"/>
    <mergeCell ref="T39:AD39"/>
    <mergeCell ref="E40:P40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3"/>
  <sheetViews>
    <sheetView topLeftCell="A13" workbookViewId="0">
      <selection activeCell="F13" sqref="F13:P13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95"/>
      <c r="G2" s="795"/>
      <c r="H2" s="795"/>
      <c r="I2" s="79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93"/>
      <c r="C3" s="794"/>
      <c r="D3" s="794"/>
      <c r="E3" s="79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96"/>
      <c r="Z3" s="796"/>
      <c r="AA3" s="796"/>
      <c r="AB3" s="26"/>
      <c r="AC3" s="26"/>
      <c r="AD3" s="26"/>
      <c r="AE3" s="31"/>
    </row>
    <row r="4" spans="2:33" s="4" customFormat="1" x14ac:dyDescent="0.35">
      <c r="B4" s="793"/>
      <c r="C4" s="794"/>
      <c r="D4" s="794"/>
      <c r="E4" s="79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96"/>
      <c r="Z4" s="79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810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1</v>
      </c>
      <c r="AB8" s="15">
        <v>0</v>
      </c>
      <c r="AC8" s="15">
        <v>0</v>
      </c>
      <c r="AD8" s="15">
        <v>9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3" ht="16.5" customHeight="1" x14ac:dyDescent="0.35">
      <c r="B18" s="1237"/>
      <c r="C18" s="1238"/>
      <c r="D18" s="1238"/>
      <c r="E18" s="1238"/>
      <c r="F18" s="1238"/>
      <c r="G18" s="1039" t="s">
        <v>311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5</v>
      </c>
      <c r="S18" s="1240"/>
      <c r="T18" s="1240"/>
      <c r="U18" s="1241"/>
      <c r="V18" s="1270">
        <v>232</v>
      </c>
      <c r="W18" s="1352"/>
      <c r="X18" s="1352"/>
      <c r="Y18" s="1352"/>
      <c r="Z18" s="1046">
        <f>V18*R18</f>
        <v>1160</v>
      </c>
      <c r="AA18" s="1046"/>
      <c r="AB18" s="1046"/>
      <c r="AC18" s="1046"/>
      <c r="AD18" s="1046"/>
      <c r="AE18" s="1278"/>
    </row>
    <row r="19" spans="2:33" ht="19.5" customHeight="1" x14ac:dyDescent="0.35">
      <c r="B19" s="1017"/>
      <c r="C19" s="1013"/>
      <c r="D19" s="1013"/>
      <c r="E19" s="1013"/>
      <c r="F19" s="1013"/>
      <c r="G19" s="1287" t="s">
        <v>239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140">
        <v>5</v>
      </c>
      <c r="S19" s="1040"/>
      <c r="T19" s="1040"/>
      <c r="U19" s="1041"/>
      <c r="V19" s="1273">
        <v>232</v>
      </c>
      <c r="W19" s="1274"/>
      <c r="X19" s="1274"/>
      <c r="Y19" s="1360"/>
      <c r="Z19" s="1046">
        <f t="shared" ref="Z19:Z20" si="0">V19*R19</f>
        <v>1160</v>
      </c>
      <c r="AA19" s="1046"/>
      <c r="AB19" s="1046"/>
      <c r="AC19" s="1046"/>
      <c r="AD19" s="1046"/>
      <c r="AE19" s="1278"/>
    </row>
    <row r="20" spans="2:33" ht="19.5" customHeight="1" x14ac:dyDescent="0.35">
      <c r="B20" s="1140"/>
      <c r="C20" s="1040"/>
      <c r="D20" s="1040"/>
      <c r="E20" s="1040"/>
      <c r="F20" s="1320"/>
      <c r="G20" s="1287" t="s">
        <v>242</v>
      </c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>
        <v>3</v>
      </c>
      <c r="S20" s="1108"/>
      <c r="T20" s="1108"/>
      <c r="U20" s="1109"/>
      <c r="V20" s="1031">
        <v>2202</v>
      </c>
      <c r="W20" s="1032"/>
      <c r="X20" s="1032"/>
      <c r="Y20" s="1032"/>
      <c r="Z20" s="1046">
        <f t="shared" si="0"/>
        <v>6606</v>
      </c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320"/>
      <c r="G21" s="1287"/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017"/>
      <c r="S21" s="1108"/>
      <c r="T21" s="1108"/>
      <c r="U21" s="1109"/>
      <c r="V21" s="1273"/>
      <c r="W21" s="1274"/>
      <c r="X21" s="1274"/>
      <c r="Y21" s="1360"/>
      <c r="Z21" s="1046"/>
      <c r="AA21" s="1046"/>
      <c r="AB21" s="1046"/>
      <c r="AC21" s="1046"/>
      <c r="AD21" s="1046"/>
      <c r="AE21" s="1278"/>
    </row>
    <row r="22" spans="2:33" ht="19.5" customHeight="1" x14ac:dyDescent="0.35">
      <c r="B22" s="1140"/>
      <c r="C22" s="1040"/>
      <c r="D22" s="1040"/>
      <c r="E22" s="1040"/>
      <c r="F22" s="1320"/>
      <c r="G22" s="1287"/>
      <c r="H22" s="1288"/>
      <c r="I22" s="1288"/>
      <c r="J22" s="1288"/>
      <c r="K22" s="1288"/>
      <c r="L22" s="1288"/>
      <c r="M22" s="1288"/>
      <c r="N22" s="1288"/>
      <c r="O22" s="1288"/>
      <c r="P22" s="1288"/>
      <c r="Q22" s="1289"/>
      <c r="R22" s="1017"/>
      <c r="S22" s="1108"/>
      <c r="T22" s="1108"/>
      <c r="U22" s="1109"/>
      <c r="V22" s="1273"/>
      <c r="W22" s="1274"/>
      <c r="X22" s="1274"/>
      <c r="Y22" s="1360"/>
      <c r="Z22" s="1046"/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287"/>
      <c r="H23" s="1288"/>
      <c r="I23" s="1288"/>
      <c r="J23" s="1288"/>
      <c r="K23" s="1288"/>
      <c r="L23" s="1288"/>
      <c r="M23" s="1288"/>
      <c r="N23" s="1288"/>
      <c r="O23" s="1288"/>
      <c r="P23" s="1288"/>
      <c r="Q23" s="1289"/>
      <c r="R23" s="1017"/>
      <c r="S23" s="1108"/>
      <c r="T23" s="1108"/>
      <c r="U23" s="1109"/>
      <c r="V23" s="1045"/>
      <c r="W23" s="1046"/>
      <c r="X23" s="1046"/>
      <c r="Y23" s="1047"/>
      <c r="Z23" s="1046"/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287"/>
      <c r="H24" s="1288"/>
      <c r="I24" s="1288"/>
      <c r="J24" s="1288"/>
      <c r="K24" s="1288"/>
      <c r="L24" s="1288"/>
      <c r="M24" s="1288"/>
      <c r="N24" s="1288"/>
      <c r="O24" s="1288"/>
      <c r="P24" s="1288"/>
      <c r="Q24" s="1289"/>
      <c r="R24" s="1017"/>
      <c r="S24" s="1108"/>
      <c r="T24" s="1108"/>
      <c r="U24" s="1109"/>
      <c r="V24" s="1045"/>
      <c r="W24" s="1046"/>
      <c r="X24" s="1046"/>
      <c r="Y24" s="1047"/>
      <c r="Z24" s="1046"/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287"/>
      <c r="H25" s="1288"/>
      <c r="I25" s="1288"/>
      <c r="J25" s="1288"/>
      <c r="K25" s="1288"/>
      <c r="L25" s="1288"/>
      <c r="M25" s="1288"/>
      <c r="N25" s="1288"/>
      <c r="O25" s="1288"/>
      <c r="P25" s="1288"/>
      <c r="Q25" s="1289"/>
      <c r="R25" s="1017"/>
      <c r="S25" s="1108"/>
      <c r="T25" s="1108"/>
      <c r="U25" s="1109"/>
      <c r="V25" s="1273"/>
      <c r="W25" s="1274"/>
      <c r="X25" s="1274"/>
      <c r="Y25" s="1275"/>
      <c r="Z25" s="1357"/>
      <c r="AA25" s="1358"/>
      <c r="AB25" s="1358"/>
      <c r="AC25" s="1358"/>
      <c r="AD25" s="1358"/>
      <c r="AE25" s="1359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045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1"/>
      <c r="X28" s="1301"/>
      <c r="Y28" s="1319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040"/>
      <c r="D29" s="1040"/>
      <c r="E29" s="1040"/>
      <c r="F29" s="1320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040"/>
      <c r="T29" s="1040"/>
      <c r="U29" s="1041"/>
      <c r="V29" s="1045"/>
      <c r="W29" s="1046"/>
      <c r="X29" s="1046"/>
      <c r="Y29" s="1278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273"/>
      <c r="W30" s="1321"/>
      <c r="X30" s="1321"/>
      <c r="Y30" s="1322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141"/>
      <c r="D32" s="1141"/>
      <c r="E32" s="1141"/>
      <c r="F32" s="1107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141"/>
      <c r="T32" s="1141"/>
      <c r="U32" s="1142"/>
      <c r="V32" s="1318"/>
      <c r="W32" s="1301"/>
      <c r="X32" s="1301"/>
      <c r="Y32" s="1319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045"/>
      <c r="W34" s="1046"/>
      <c r="X34" s="1046"/>
      <c r="Y34" s="1278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040"/>
      <c r="D35" s="1040"/>
      <c r="E35" s="1040"/>
      <c r="F35" s="1320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040"/>
      <c r="T35" s="1040"/>
      <c r="U35" s="1041"/>
      <c r="V35" s="1273"/>
      <c r="W35" s="1274"/>
      <c r="X35" s="1274"/>
      <c r="Y35" s="1275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273"/>
      <c r="W36" s="1321"/>
      <c r="X36" s="1321"/>
      <c r="Y36" s="1322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140"/>
      <c r="S38" s="1141"/>
      <c r="T38" s="1141"/>
      <c r="U38" s="1142"/>
      <c r="V38" s="1318"/>
      <c r="W38" s="1301"/>
      <c r="X38" s="1301"/>
      <c r="Y38" s="1319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19.5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ht="9" customHeight="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7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14.25" customHeight="1" x14ac:dyDescent="0.35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6" hidden="1" customHeight="1" thickBot="1" x14ac:dyDescent="0.4">
      <c r="B47" s="1140"/>
      <c r="C47" s="1141"/>
      <c r="D47" s="1141"/>
      <c r="E47" s="1141"/>
      <c r="F47" s="1107"/>
      <c r="G47" s="1039"/>
      <c r="H47" s="1040"/>
      <c r="I47" s="1040"/>
      <c r="J47" s="1040"/>
      <c r="K47" s="1040"/>
      <c r="L47" s="1040"/>
      <c r="M47" s="1040"/>
      <c r="N47" s="1040"/>
      <c r="O47" s="1040"/>
      <c r="P47" s="1040"/>
      <c r="Q47" s="1041"/>
      <c r="R47" s="1334"/>
      <c r="S47" s="1144"/>
      <c r="T47" s="1144"/>
      <c r="U47" s="1335"/>
      <c r="V47" s="1318"/>
      <c r="W47" s="1302"/>
      <c r="X47" s="1302"/>
      <c r="Y47" s="1336"/>
      <c r="Z47" s="1045"/>
      <c r="AA47" s="1046"/>
      <c r="AB47" s="1046"/>
      <c r="AC47" s="1046"/>
      <c r="AD47" s="1046"/>
      <c r="AE47" s="1278"/>
    </row>
    <row r="48" spans="2:31" ht="16" thickBot="1" x14ac:dyDescent="0.4">
      <c r="B48" s="1156"/>
      <c r="C48" s="1157"/>
      <c r="D48" s="1157"/>
      <c r="E48" s="1157"/>
      <c r="F48" s="1011"/>
      <c r="G48" s="1337"/>
      <c r="H48" s="1253"/>
      <c r="I48" s="1253"/>
      <c r="J48" s="1253"/>
      <c r="K48" s="1253"/>
      <c r="L48" s="1253"/>
      <c r="M48" s="1253"/>
      <c r="N48" s="1253"/>
      <c r="O48" s="1253"/>
      <c r="P48" s="1253"/>
      <c r="Q48" s="1254"/>
      <c r="R48" s="1338"/>
      <c r="S48" s="1160"/>
      <c r="T48" s="1160"/>
      <c r="U48" s="1339"/>
      <c r="V48" s="1340"/>
      <c r="W48" s="1341"/>
      <c r="X48" s="1341"/>
      <c r="Y48" s="1342"/>
      <c r="Z48" s="1094"/>
      <c r="AA48" s="1279"/>
      <c r="AB48" s="1279"/>
      <c r="AC48" s="1279"/>
      <c r="AD48" s="1279"/>
      <c r="AE48" s="1280"/>
    </row>
    <row r="49" spans="2:31" ht="16" thickBot="1" x14ac:dyDescent="0.4">
      <c r="B49" s="1323"/>
      <c r="C49" s="1324"/>
      <c r="D49" s="1324"/>
      <c r="E49" s="1324"/>
      <c r="F49" s="1325"/>
      <c r="G49" s="1326"/>
      <c r="H49" s="1327"/>
      <c r="I49" s="1327"/>
      <c r="J49" s="1327"/>
      <c r="K49" s="1327"/>
      <c r="L49" s="1327"/>
      <c r="M49" s="1327"/>
      <c r="N49" s="1327"/>
      <c r="O49" s="1327"/>
      <c r="P49" s="1327"/>
      <c r="Q49" s="1327"/>
      <c r="R49" s="1328"/>
      <c r="S49" s="1329"/>
      <c r="T49" s="1329"/>
      <c r="U49" s="1329"/>
      <c r="V49" s="1330">
        <v>0</v>
      </c>
      <c r="W49" s="1331"/>
      <c r="X49" s="1331"/>
      <c r="Y49" s="1331"/>
      <c r="Z49" s="1332">
        <f t="shared" ref="Z49" si="1">+R49*V49</f>
        <v>0</v>
      </c>
      <c r="AA49" s="1332"/>
      <c r="AB49" s="1332"/>
      <c r="AC49" s="1332"/>
      <c r="AD49" s="1332"/>
      <c r="AE49" s="13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303">
        <f>SUM(Z18:AE49)</f>
        <v>8926</v>
      </c>
      <c r="AA50" s="1304"/>
      <c r="AB50" s="1304"/>
      <c r="AC50" s="1304"/>
      <c r="AD50" s="1304"/>
      <c r="AE50" s="1305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115" t="s">
        <v>19</v>
      </c>
      <c r="F52" s="1115"/>
      <c r="G52" s="1115"/>
      <c r="H52" s="1115"/>
      <c r="I52" s="1115"/>
      <c r="J52" s="1115"/>
      <c r="K52" s="1115"/>
      <c r="L52" s="1115"/>
      <c r="M52" s="1115"/>
      <c r="N52" s="1115"/>
      <c r="O52" s="1115"/>
      <c r="P52" s="1115"/>
      <c r="Q52" s="11"/>
      <c r="R52" s="11"/>
      <c r="S52" s="11"/>
      <c r="T52" s="715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8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Z50:AE50"/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B49:F49"/>
    <mergeCell ref="G49:Q49"/>
    <mergeCell ref="R49:U49"/>
    <mergeCell ref="V49:Y49"/>
    <mergeCell ref="Z49:AE4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1"/>
  <sheetViews>
    <sheetView topLeftCell="A6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85"/>
      <c r="G2" s="785"/>
      <c r="H2" s="785"/>
      <c r="I2" s="78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83"/>
      <c r="C3" s="784"/>
      <c r="D3" s="784"/>
      <c r="E3" s="78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86"/>
      <c r="Z3" s="786"/>
      <c r="AA3" s="786"/>
      <c r="AB3" s="26"/>
      <c r="AC3" s="26"/>
      <c r="AD3" s="26"/>
      <c r="AE3" s="31"/>
    </row>
    <row r="4" spans="2:33" s="4" customFormat="1" x14ac:dyDescent="0.35">
      <c r="B4" s="783"/>
      <c r="C4" s="784"/>
      <c r="D4" s="784"/>
      <c r="E4" s="78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86"/>
      <c r="Z4" s="78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811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1</v>
      </c>
      <c r="AB8" s="15">
        <v>0</v>
      </c>
      <c r="AC8" s="15">
        <v>0</v>
      </c>
      <c r="AD8" s="15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9.5" customHeight="1" x14ac:dyDescent="0.35">
      <c r="B18" s="1017"/>
      <c r="C18" s="1013"/>
      <c r="D18" s="1013"/>
      <c r="E18" s="1013"/>
      <c r="F18" s="1013"/>
      <c r="G18" s="1036" t="s">
        <v>311</v>
      </c>
      <c r="H18" s="1037"/>
      <c r="I18" s="1037"/>
      <c r="J18" s="1037"/>
      <c r="K18" s="1037"/>
      <c r="L18" s="1037"/>
      <c r="M18" s="1037"/>
      <c r="N18" s="1037"/>
      <c r="O18" s="1037"/>
      <c r="P18" s="1037"/>
      <c r="Q18" s="1038"/>
      <c r="R18" s="1017">
        <v>20</v>
      </c>
      <c r="S18" s="1013"/>
      <c r="T18" s="1013"/>
      <c r="U18" s="1014"/>
      <c r="V18" s="1022">
        <v>232</v>
      </c>
      <c r="W18" s="1023"/>
      <c r="X18" s="1023"/>
      <c r="Y18" s="1024"/>
      <c r="Z18" s="1031">
        <f t="shared" ref="Z18:Z20" si="0">+R18*V18</f>
        <v>4640</v>
      </c>
      <c r="AA18" s="1032"/>
      <c r="AB18" s="1032"/>
      <c r="AC18" s="1032"/>
      <c r="AD18" s="1032"/>
      <c r="AE18" s="1033"/>
      <c r="AF18" s="754"/>
    </row>
    <row r="19" spans="2:35" ht="19.5" customHeight="1" x14ac:dyDescent="0.35">
      <c r="B19" s="1017"/>
      <c r="C19" s="1013"/>
      <c r="D19" s="1013"/>
      <c r="E19" s="1013"/>
      <c r="F19" s="1013"/>
      <c r="G19" s="1039" t="s">
        <v>239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042">
        <v>20</v>
      </c>
      <c r="S19" s="1043"/>
      <c r="T19" s="1043"/>
      <c r="U19" s="1044"/>
      <c r="V19" s="1282">
        <v>232</v>
      </c>
      <c r="W19" s="1283"/>
      <c r="X19" s="1283"/>
      <c r="Y19" s="1284"/>
      <c r="Z19" s="1031">
        <f t="shared" si="0"/>
        <v>4640</v>
      </c>
      <c r="AA19" s="1032"/>
      <c r="AB19" s="1032"/>
      <c r="AC19" s="1032"/>
      <c r="AD19" s="1032"/>
      <c r="AE19" s="1033"/>
      <c r="AF19" s="754"/>
    </row>
    <row r="20" spans="2:35" ht="19.5" customHeight="1" x14ac:dyDescent="0.35">
      <c r="B20" s="1017"/>
      <c r="C20" s="1013"/>
      <c r="D20" s="1013"/>
      <c r="E20" s="1013"/>
      <c r="F20" s="1013"/>
      <c r="G20" s="1348" t="s">
        <v>604</v>
      </c>
      <c r="H20" s="1349"/>
      <c r="I20" s="1349"/>
      <c r="J20" s="1349"/>
      <c r="K20" s="1349"/>
      <c r="L20" s="1349"/>
      <c r="M20" s="1349"/>
      <c r="N20" s="1349"/>
      <c r="O20" s="1349"/>
      <c r="P20" s="1349"/>
      <c r="Q20" s="1350"/>
      <c r="R20" s="1042">
        <v>1</v>
      </c>
      <c r="S20" s="1043"/>
      <c r="T20" s="1043"/>
      <c r="U20" s="1044"/>
      <c r="V20" s="1031">
        <v>2266</v>
      </c>
      <c r="W20" s="1032"/>
      <c r="X20" s="1032"/>
      <c r="Y20" s="1033"/>
      <c r="Z20" s="1031">
        <f t="shared" si="0"/>
        <v>2266</v>
      </c>
      <c r="AA20" s="1032"/>
      <c r="AB20" s="1032"/>
      <c r="AC20" s="1032"/>
      <c r="AD20" s="1032"/>
      <c r="AE20" s="1033"/>
      <c r="AF20" s="754"/>
    </row>
    <row r="21" spans="2:35" ht="19.5" customHeight="1" x14ac:dyDescent="0.35">
      <c r="B21" s="1017"/>
      <c r="C21" s="1013"/>
      <c r="D21" s="1013"/>
      <c r="E21" s="1013"/>
      <c r="F21" s="1013"/>
      <c r="G21" s="1348" t="s">
        <v>442</v>
      </c>
      <c r="H21" s="1349"/>
      <c r="I21" s="1349"/>
      <c r="J21" s="1349"/>
      <c r="K21" s="1349"/>
      <c r="L21" s="1349"/>
      <c r="M21" s="1349"/>
      <c r="N21" s="1349"/>
      <c r="O21" s="1349"/>
      <c r="P21" s="1349"/>
      <c r="Q21" s="1350"/>
      <c r="R21" s="1042">
        <v>1</v>
      </c>
      <c r="S21" s="1043"/>
      <c r="T21" s="1043"/>
      <c r="U21" s="1044"/>
      <c r="V21" s="1282">
        <v>494</v>
      </c>
      <c r="W21" s="1283"/>
      <c r="X21" s="1283"/>
      <c r="Y21" s="1284"/>
      <c r="Z21" s="1031">
        <f t="shared" ref="Z21" si="1">+R21*V21</f>
        <v>494</v>
      </c>
      <c r="AA21" s="1032"/>
      <c r="AB21" s="1032"/>
      <c r="AC21" s="1032"/>
      <c r="AD21" s="1032"/>
      <c r="AE21" s="1033"/>
      <c r="AF21" s="754"/>
    </row>
    <row r="22" spans="2:35" ht="19.5" customHeight="1" x14ac:dyDescent="0.35">
      <c r="B22" s="1017"/>
      <c r="C22" s="1013"/>
      <c r="D22" s="1013"/>
      <c r="E22" s="1013"/>
      <c r="F22" s="1013"/>
      <c r="G22" s="1348"/>
      <c r="H22" s="1349"/>
      <c r="I22" s="1349"/>
      <c r="J22" s="1349"/>
      <c r="K22" s="1349"/>
      <c r="L22" s="1349"/>
      <c r="M22" s="1349"/>
      <c r="N22" s="1349"/>
      <c r="O22" s="1349"/>
      <c r="P22" s="1349"/>
      <c r="Q22" s="1350"/>
      <c r="R22" s="1042"/>
      <c r="S22" s="1043"/>
      <c r="T22" s="1043"/>
      <c r="U22" s="1044"/>
      <c r="V22" s="1282"/>
      <c r="W22" s="1283"/>
      <c r="X22" s="1283"/>
      <c r="Y22" s="1284"/>
      <c r="Z22" s="1031"/>
      <c r="AA22" s="1032"/>
      <c r="AB22" s="1032"/>
      <c r="AC22" s="1032"/>
      <c r="AD22" s="1032"/>
      <c r="AE22" s="1033"/>
      <c r="AF22" s="754"/>
    </row>
    <row r="23" spans="2:35" ht="19.5" customHeight="1" x14ac:dyDescent="0.35">
      <c r="B23" s="1017"/>
      <c r="C23" s="1013"/>
      <c r="D23" s="1013"/>
      <c r="E23" s="1013"/>
      <c r="F23" s="1013"/>
      <c r="G23" s="1348"/>
      <c r="H23" s="1349"/>
      <c r="I23" s="1349"/>
      <c r="J23" s="1349"/>
      <c r="K23" s="1349"/>
      <c r="L23" s="1349"/>
      <c r="M23" s="1349"/>
      <c r="N23" s="1349"/>
      <c r="O23" s="1349"/>
      <c r="P23" s="1349"/>
      <c r="Q23" s="1350"/>
      <c r="R23" s="1042"/>
      <c r="S23" s="1043"/>
      <c r="T23" s="1043"/>
      <c r="U23" s="1044"/>
      <c r="V23" s="1282"/>
      <c r="W23" s="1283"/>
      <c r="X23" s="1283"/>
      <c r="Y23" s="1284"/>
      <c r="Z23" s="1031"/>
      <c r="AA23" s="1032"/>
      <c r="AB23" s="1032"/>
      <c r="AC23" s="1032"/>
      <c r="AD23" s="1032"/>
      <c r="AE23" s="1033"/>
      <c r="AF23" s="754"/>
      <c r="AI23" s="702"/>
    </row>
    <row r="24" spans="2:35" ht="19.5" customHeight="1" x14ac:dyDescent="0.35">
      <c r="B24" s="1017"/>
      <c r="C24" s="1013"/>
      <c r="D24" s="1013"/>
      <c r="E24" s="1013"/>
      <c r="F24" s="1013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042"/>
      <c r="S24" s="1043"/>
      <c r="T24" s="1043"/>
      <c r="U24" s="1044"/>
      <c r="V24" s="1282"/>
      <c r="W24" s="1283"/>
      <c r="X24" s="1283"/>
      <c r="Y24" s="1284"/>
      <c r="Z24" s="1031"/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3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042"/>
      <c r="S25" s="1043"/>
      <c r="T25" s="1043"/>
      <c r="U25" s="1044"/>
      <c r="V25" s="1282"/>
      <c r="W25" s="1283"/>
      <c r="X25" s="1283"/>
      <c r="Y25" s="1284"/>
      <c r="Z25" s="1031"/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3"/>
      <c r="G26" s="1287"/>
      <c r="H26" s="1288"/>
      <c r="I26" s="1288"/>
      <c r="J26" s="1288"/>
      <c r="K26" s="1288"/>
      <c r="L26" s="1288"/>
      <c r="M26" s="1288"/>
      <c r="N26" s="1288"/>
      <c r="O26" s="1288"/>
      <c r="P26" s="1288"/>
      <c r="Q26" s="1289"/>
      <c r="R26" s="1017"/>
      <c r="S26" s="1013"/>
      <c r="T26" s="1013"/>
      <c r="U26" s="1014"/>
      <c r="V26" s="1147"/>
      <c r="W26" s="1148"/>
      <c r="X26" s="1148"/>
      <c r="Y26" s="1149"/>
      <c r="Z26" s="1022"/>
      <c r="AA26" s="1124"/>
      <c r="AB26" s="1124"/>
      <c r="AC26" s="1124"/>
      <c r="AD26" s="1124"/>
      <c r="AE26" s="1125"/>
    </row>
    <row r="27" spans="2:35" ht="19.5" customHeight="1" x14ac:dyDescent="0.35">
      <c r="B27" s="1140"/>
      <c r="C27" s="1141"/>
      <c r="D27" s="1141"/>
      <c r="E27" s="1141"/>
      <c r="F27" s="1107"/>
      <c r="G27" s="1039"/>
      <c r="H27" s="1093"/>
      <c r="I27" s="1093"/>
      <c r="J27" s="1093"/>
      <c r="K27" s="1093"/>
      <c r="L27" s="1093"/>
      <c r="M27" s="1093"/>
      <c r="N27" s="1093"/>
      <c r="O27" s="1093"/>
      <c r="P27" s="1093"/>
      <c r="Q27" s="1351"/>
      <c r="R27" s="1140"/>
      <c r="S27" s="1141"/>
      <c r="T27" s="1141"/>
      <c r="U27" s="1142"/>
      <c r="V27" s="1245"/>
      <c r="W27" s="1229"/>
      <c r="X27" s="1229"/>
      <c r="Y27" s="1246"/>
      <c r="Z27" s="1022"/>
      <c r="AA27" s="1124"/>
      <c r="AB27" s="1124"/>
      <c r="AC27" s="1124"/>
      <c r="AD27" s="1124"/>
      <c r="AE27" s="1125"/>
    </row>
    <row r="28" spans="2:35" ht="19.5" customHeight="1" x14ac:dyDescent="0.35">
      <c r="B28" s="1017"/>
      <c r="C28" s="1013"/>
      <c r="D28" s="1013"/>
      <c r="E28" s="1013"/>
      <c r="F28" s="1013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017"/>
      <c r="S28" s="1013"/>
      <c r="T28" s="1013"/>
      <c r="U28" s="1014"/>
      <c r="V28" s="1282"/>
      <c r="W28" s="1283"/>
      <c r="X28" s="1283"/>
      <c r="Y28" s="1284"/>
      <c r="Z28" s="1031"/>
      <c r="AA28" s="1032"/>
      <c r="AB28" s="1032"/>
      <c r="AC28" s="1032"/>
      <c r="AD28" s="1032"/>
      <c r="AE28" s="1033"/>
    </row>
    <row r="29" spans="2:35" ht="19.5" customHeight="1" x14ac:dyDescent="0.35">
      <c r="B29" s="1017"/>
      <c r="C29" s="1013"/>
      <c r="D29" s="1013"/>
      <c r="E29" s="1013"/>
      <c r="F29" s="1013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017"/>
      <c r="S29" s="1013"/>
      <c r="T29" s="1013"/>
      <c r="U29" s="1014"/>
      <c r="V29" s="1282"/>
      <c r="W29" s="1283"/>
      <c r="X29" s="1283"/>
      <c r="Y29" s="1284"/>
      <c r="Z29" s="1031"/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3"/>
      <c r="G30" s="1287"/>
      <c r="H30" s="1288"/>
      <c r="I30" s="1288"/>
      <c r="J30" s="1288"/>
      <c r="K30" s="1288"/>
      <c r="L30" s="1288"/>
      <c r="M30" s="1288"/>
      <c r="N30" s="1288"/>
      <c r="O30" s="1288"/>
      <c r="P30" s="1288"/>
      <c r="Q30" s="1289"/>
      <c r="R30" s="1017"/>
      <c r="S30" s="1013"/>
      <c r="T30" s="1013"/>
      <c r="U30" s="1014"/>
      <c r="V30" s="1147"/>
      <c r="W30" s="1148"/>
      <c r="X30" s="1148"/>
      <c r="Y30" s="1149"/>
      <c r="Z30" s="1022"/>
      <c r="AA30" s="1124"/>
      <c r="AB30" s="1124"/>
      <c r="AC30" s="1124"/>
      <c r="AD30" s="1124"/>
      <c r="AE30" s="1125"/>
    </row>
    <row r="31" spans="2:35" x14ac:dyDescent="0.35">
      <c r="B31" s="1017"/>
      <c r="C31" s="1013"/>
      <c r="D31" s="1013"/>
      <c r="E31" s="1013"/>
      <c r="F31" s="1013"/>
      <c r="G31" s="1287"/>
      <c r="H31" s="1288"/>
      <c r="I31" s="1288"/>
      <c r="J31" s="1288"/>
      <c r="K31" s="1288"/>
      <c r="L31" s="1288"/>
      <c r="M31" s="1288"/>
      <c r="N31" s="1288"/>
      <c r="O31" s="1288"/>
      <c r="P31" s="1288"/>
      <c r="Q31" s="1289"/>
      <c r="R31" s="1017"/>
      <c r="S31" s="1013"/>
      <c r="T31" s="1013"/>
      <c r="U31" s="1014"/>
      <c r="V31" s="1147"/>
      <c r="W31" s="1148"/>
      <c r="X31" s="1148"/>
      <c r="Y31" s="1149"/>
      <c r="Z31" s="1022"/>
      <c r="AA31" s="1124"/>
      <c r="AB31" s="1124"/>
      <c r="AC31" s="1124"/>
      <c r="AD31" s="1124"/>
      <c r="AE31" s="1125"/>
    </row>
    <row r="32" spans="2:35" x14ac:dyDescent="0.35">
      <c r="B32" s="1140"/>
      <c r="C32" s="1141"/>
      <c r="D32" s="1141"/>
      <c r="E32" s="1141"/>
      <c r="F32" s="1107"/>
      <c r="G32" s="1039"/>
      <c r="H32" s="1093"/>
      <c r="I32" s="1093"/>
      <c r="J32" s="1093"/>
      <c r="K32" s="1093"/>
      <c r="L32" s="1093"/>
      <c r="M32" s="1093"/>
      <c r="N32" s="1093"/>
      <c r="O32" s="1093"/>
      <c r="P32" s="1093"/>
      <c r="Q32" s="1351"/>
      <c r="R32" s="1140"/>
      <c r="S32" s="1141"/>
      <c r="T32" s="1141"/>
      <c r="U32" s="1142"/>
      <c r="V32" s="1245"/>
      <c r="W32" s="1229"/>
      <c r="X32" s="1229"/>
      <c r="Y32" s="1246"/>
      <c r="Z32" s="1022"/>
      <c r="AA32" s="1124"/>
      <c r="AB32" s="1124"/>
      <c r="AC32" s="1124"/>
      <c r="AD32" s="1124"/>
      <c r="AE32" s="1125"/>
    </row>
    <row r="33" spans="2:31" ht="22.5" customHeight="1" x14ac:dyDescent="0.35">
      <c r="B33" s="1017"/>
      <c r="C33" s="1013"/>
      <c r="D33" s="1013"/>
      <c r="E33" s="1013"/>
      <c r="F33" s="1013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017"/>
      <c r="S33" s="1013"/>
      <c r="T33" s="1013"/>
      <c r="U33" s="1014"/>
      <c r="V33" s="1282"/>
      <c r="W33" s="1283"/>
      <c r="X33" s="1283"/>
      <c r="Y33" s="1284"/>
      <c r="Z33" s="1031"/>
      <c r="AA33" s="1032"/>
      <c r="AB33" s="1032"/>
      <c r="AC33" s="1032"/>
      <c r="AD33" s="1032"/>
      <c r="AE33" s="1033"/>
    </row>
    <row r="34" spans="2:31" x14ac:dyDescent="0.35">
      <c r="B34" s="1017"/>
      <c r="C34" s="1013"/>
      <c r="D34" s="1013"/>
      <c r="E34" s="1013"/>
      <c r="F34" s="1013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017"/>
      <c r="S34" s="1013"/>
      <c r="T34" s="1013"/>
      <c r="U34" s="1014"/>
      <c r="V34" s="1282"/>
      <c r="W34" s="1283"/>
      <c r="X34" s="1283"/>
      <c r="Y34" s="1284"/>
      <c r="Z34" s="1031"/>
      <c r="AA34" s="1032"/>
      <c r="AB34" s="1032"/>
      <c r="AC34" s="1032"/>
      <c r="AD34" s="1032"/>
      <c r="AE34" s="1033"/>
    </row>
    <row r="35" spans="2:31" x14ac:dyDescent="0.35">
      <c r="B35" s="1017"/>
      <c r="C35" s="1013"/>
      <c r="D35" s="1013"/>
      <c r="E35" s="1013"/>
      <c r="F35" s="1013"/>
      <c r="G35" s="1287"/>
      <c r="H35" s="1288"/>
      <c r="I35" s="1288"/>
      <c r="J35" s="1288"/>
      <c r="K35" s="1288"/>
      <c r="L35" s="1288"/>
      <c r="M35" s="1288"/>
      <c r="N35" s="1288"/>
      <c r="O35" s="1288"/>
      <c r="P35" s="1288"/>
      <c r="Q35" s="1289"/>
      <c r="R35" s="1017"/>
      <c r="S35" s="1013"/>
      <c r="T35" s="1013"/>
      <c r="U35" s="1014"/>
      <c r="V35" s="1147"/>
      <c r="W35" s="1148"/>
      <c r="X35" s="1148"/>
      <c r="Y35" s="1149"/>
      <c r="Z35" s="1022"/>
      <c r="AA35" s="1124"/>
      <c r="AB35" s="1124"/>
      <c r="AC35" s="1124"/>
      <c r="AD35" s="1124"/>
      <c r="AE35" s="1125"/>
    </row>
    <row r="36" spans="2:31" x14ac:dyDescent="0.35">
      <c r="B36" s="1140"/>
      <c r="C36" s="1141"/>
      <c r="D36" s="1141"/>
      <c r="E36" s="1141"/>
      <c r="F36" s="1107"/>
      <c r="G36" s="1039"/>
      <c r="H36" s="1093"/>
      <c r="I36" s="1093"/>
      <c r="J36" s="1093"/>
      <c r="K36" s="1093"/>
      <c r="L36" s="1093"/>
      <c r="M36" s="1093"/>
      <c r="N36" s="1093"/>
      <c r="O36" s="1093"/>
      <c r="P36" s="1093"/>
      <c r="Q36" s="1351"/>
      <c r="R36" s="1334"/>
      <c r="S36" s="1144"/>
      <c r="T36" s="1144"/>
      <c r="U36" s="1335"/>
      <c r="V36" s="1245"/>
      <c r="W36" s="1229"/>
      <c r="X36" s="1229"/>
      <c r="Y36" s="1246"/>
      <c r="Z36" s="1022"/>
      <c r="AA36" s="1124"/>
      <c r="AB36" s="1124"/>
      <c r="AC36" s="1124"/>
      <c r="AD36" s="1124"/>
      <c r="AE36" s="1125"/>
    </row>
    <row r="37" spans="2:31" x14ac:dyDescent="0.35">
      <c r="B37" s="1017"/>
      <c r="C37" s="1013"/>
      <c r="D37" s="1013"/>
      <c r="E37" s="1013"/>
      <c r="F37" s="1013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017"/>
      <c r="S37" s="1013"/>
      <c r="T37" s="1013"/>
      <c r="U37" s="1014"/>
      <c r="V37" s="1282"/>
      <c r="W37" s="1283"/>
      <c r="X37" s="1283"/>
      <c r="Y37" s="1284"/>
      <c r="Z37" s="1031"/>
      <c r="AA37" s="1032"/>
      <c r="AB37" s="1032"/>
      <c r="AC37" s="1032"/>
      <c r="AD37" s="1032"/>
      <c r="AE37" s="1033"/>
    </row>
    <row r="38" spans="2:31" x14ac:dyDescent="0.35">
      <c r="B38" s="1017"/>
      <c r="C38" s="1013"/>
      <c r="D38" s="1013"/>
      <c r="E38" s="1013"/>
      <c r="F38" s="1013"/>
      <c r="G38" s="1287"/>
      <c r="H38" s="1288"/>
      <c r="I38" s="1288"/>
      <c r="J38" s="1288"/>
      <c r="K38" s="1288"/>
      <c r="L38" s="1288"/>
      <c r="M38" s="1288"/>
      <c r="N38" s="1288"/>
      <c r="O38" s="1288"/>
      <c r="P38" s="1288"/>
      <c r="Q38" s="1289"/>
      <c r="R38" s="1017"/>
      <c r="S38" s="1013"/>
      <c r="T38" s="1013"/>
      <c r="U38" s="1014"/>
      <c r="V38" s="1147"/>
      <c r="W38" s="1148"/>
      <c r="X38" s="1148"/>
      <c r="Y38" s="1149"/>
      <c r="Z38" s="1022"/>
      <c r="AA38" s="1124"/>
      <c r="AB38" s="1124"/>
      <c r="AC38" s="1124"/>
      <c r="AD38" s="1124"/>
      <c r="AE38" s="1125"/>
    </row>
    <row r="39" spans="2:31" x14ac:dyDescent="0.35">
      <c r="B39" s="1140"/>
      <c r="C39" s="1141"/>
      <c r="D39" s="1141"/>
      <c r="E39" s="1141"/>
      <c r="F39" s="1107"/>
      <c r="G39" s="1039"/>
      <c r="H39" s="1093"/>
      <c r="I39" s="1093"/>
      <c r="J39" s="1093"/>
      <c r="K39" s="1093"/>
      <c r="L39" s="1093"/>
      <c r="M39" s="1093"/>
      <c r="N39" s="1093"/>
      <c r="O39" s="1093"/>
      <c r="P39" s="1093"/>
      <c r="Q39" s="1351"/>
      <c r="R39" s="1334"/>
      <c r="S39" s="1144"/>
      <c r="T39" s="1144"/>
      <c r="U39" s="1335"/>
      <c r="V39" s="1245"/>
      <c r="W39" s="1229"/>
      <c r="X39" s="1229"/>
      <c r="Y39" s="1246"/>
      <c r="Z39" s="1022"/>
      <c r="AA39" s="1124"/>
      <c r="AB39" s="1124"/>
      <c r="AC39" s="1124"/>
      <c r="AD39" s="1124"/>
      <c r="AE39" s="1125"/>
    </row>
    <row r="40" spans="2:31" x14ac:dyDescent="0.35">
      <c r="B40" s="1017"/>
      <c r="C40" s="1013"/>
      <c r="D40" s="1013"/>
      <c r="E40" s="1013"/>
      <c r="F40" s="1013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017"/>
      <c r="S40" s="1013"/>
      <c r="T40" s="1013"/>
      <c r="U40" s="1014"/>
      <c r="V40" s="1282"/>
      <c r="W40" s="1283"/>
      <c r="X40" s="1283"/>
      <c r="Y40" s="1284"/>
      <c r="Z40" s="1031"/>
      <c r="AA40" s="1032"/>
      <c r="AB40" s="1032"/>
      <c r="AC40" s="1032"/>
      <c r="AD40" s="1032"/>
      <c r="AE40" s="1033"/>
    </row>
    <row r="41" spans="2:31" x14ac:dyDescent="0.35">
      <c r="B41" s="1017"/>
      <c r="C41" s="1013"/>
      <c r="D41" s="1013"/>
      <c r="E41" s="1013"/>
      <c r="F41" s="1013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017"/>
      <c r="S41" s="1013"/>
      <c r="T41" s="1013"/>
      <c r="U41" s="1014"/>
      <c r="V41" s="1282"/>
      <c r="W41" s="1283"/>
      <c r="X41" s="1283"/>
      <c r="Y41" s="1284"/>
      <c r="Z41" s="1031"/>
      <c r="AA41" s="1032"/>
      <c r="AB41" s="1032"/>
      <c r="AC41" s="1032"/>
      <c r="AD41" s="1032"/>
      <c r="AE41" s="1033"/>
    </row>
    <row r="42" spans="2:3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334"/>
      <c r="S42" s="1144"/>
      <c r="T42" s="1144"/>
      <c r="U42" s="1335"/>
      <c r="V42" s="1245"/>
      <c r="W42" s="1229"/>
      <c r="X42" s="1229"/>
      <c r="Y42" s="1246"/>
      <c r="Z42" s="1022"/>
      <c r="AA42" s="1124"/>
      <c r="AB42" s="1124"/>
      <c r="AC42" s="1124"/>
      <c r="AD42" s="1124"/>
      <c r="AE42" s="1125"/>
    </row>
    <row r="43" spans="2:31" ht="16" thickBot="1" x14ac:dyDescent="0.4">
      <c r="B43" s="1156"/>
      <c r="C43" s="1157"/>
      <c r="D43" s="1157"/>
      <c r="E43" s="1157"/>
      <c r="F43" s="1011"/>
      <c r="G43" s="1156"/>
      <c r="H43" s="1157"/>
      <c r="I43" s="1157"/>
      <c r="J43" s="1157"/>
      <c r="K43" s="1157"/>
      <c r="L43" s="1157"/>
      <c r="M43" s="1157"/>
      <c r="N43" s="1157"/>
      <c r="O43" s="1157"/>
      <c r="P43" s="1157"/>
      <c r="Q43" s="1158"/>
      <c r="R43" s="1338"/>
      <c r="S43" s="1160"/>
      <c r="T43" s="1160"/>
      <c r="U43" s="1339"/>
      <c r="V43" s="1343"/>
      <c r="W43" s="1224"/>
      <c r="X43" s="1224"/>
      <c r="Y43" s="1344"/>
      <c r="Z43" s="1234"/>
      <c r="AA43" s="1163"/>
      <c r="AB43" s="1163"/>
      <c r="AC43" s="1163"/>
      <c r="AD43" s="1163"/>
      <c r="AE43" s="1164"/>
    </row>
    <row r="44" spans="2:31" ht="16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338"/>
      <c r="S44" s="1160"/>
      <c r="T44" s="1160"/>
      <c r="U44" s="1339"/>
      <c r="V44" s="1343"/>
      <c r="W44" s="1224"/>
      <c r="X44" s="1224"/>
      <c r="Y44" s="1344"/>
      <c r="Z44" s="1234"/>
      <c r="AA44" s="1163"/>
      <c r="AB44" s="1163"/>
      <c r="AC44" s="1163"/>
      <c r="AD44" s="1163"/>
      <c r="AE44" s="1164"/>
    </row>
    <row r="45" spans="2:31" ht="16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338"/>
      <c r="S45" s="1160"/>
      <c r="T45" s="1160"/>
      <c r="U45" s="1339"/>
      <c r="V45" s="1343"/>
      <c r="W45" s="1224"/>
      <c r="X45" s="1224"/>
      <c r="Y45" s="1344"/>
      <c r="Z45" s="1234"/>
      <c r="AA45" s="1163"/>
      <c r="AB45" s="1163"/>
      <c r="AC45" s="1163"/>
      <c r="AD45" s="1163"/>
      <c r="AE45" s="1164"/>
    </row>
    <row r="46" spans="2:31" ht="16" thickBot="1" x14ac:dyDescent="0.4">
      <c r="B46" s="1156"/>
      <c r="C46" s="1157"/>
      <c r="D46" s="1157"/>
      <c r="E46" s="1157"/>
      <c r="F46" s="1011"/>
      <c r="G46" s="1156"/>
      <c r="H46" s="1157"/>
      <c r="I46" s="1157"/>
      <c r="J46" s="1157"/>
      <c r="K46" s="1157"/>
      <c r="L46" s="1157"/>
      <c r="M46" s="1157"/>
      <c r="N46" s="1157"/>
      <c r="O46" s="1157"/>
      <c r="P46" s="1157"/>
      <c r="Q46" s="1158"/>
      <c r="R46" s="1338"/>
      <c r="S46" s="1160"/>
      <c r="T46" s="1160"/>
      <c r="U46" s="1339"/>
      <c r="V46" s="1343"/>
      <c r="W46" s="1224"/>
      <c r="X46" s="1224"/>
      <c r="Y46" s="1344"/>
      <c r="Z46" s="1234"/>
      <c r="AA46" s="1163"/>
      <c r="AB46" s="1163"/>
      <c r="AC46" s="1163"/>
      <c r="AD46" s="1163"/>
      <c r="AE46" s="1164"/>
    </row>
    <row r="47" spans="2:31" ht="16" thickBot="1" x14ac:dyDescent="0.4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8"/>
      <c r="X47" s="8"/>
      <c r="Y47" s="8"/>
      <c r="Z47" s="1003">
        <f>SUM(Z18:AE46)</f>
        <v>12040</v>
      </c>
      <c r="AA47" s="1004"/>
      <c r="AB47" s="1004"/>
      <c r="AC47" s="1004"/>
      <c r="AD47" s="1004"/>
      <c r="AE47" s="1005"/>
    </row>
    <row r="48" spans="2:31" x14ac:dyDescent="0.35"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9" t="s">
        <v>17</v>
      </c>
      <c r="C49" s="4"/>
      <c r="D49" s="4"/>
      <c r="E49" s="1006" t="s">
        <v>0</v>
      </c>
      <c r="F49" s="1006"/>
      <c r="G49" s="1006"/>
      <c r="H49" s="1006"/>
      <c r="I49" s="1006"/>
      <c r="J49" s="1006"/>
      <c r="K49" s="1006"/>
      <c r="L49" s="1006"/>
      <c r="M49" s="1006"/>
      <c r="N49" s="1006"/>
      <c r="O49" s="1006"/>
      <c r="P49" s="1006"/>
      <c r="Q49" s="1155" t="s">
        <v>18</v>
      </c>
      <c r="R49" s="1155"/>
      <c r="S49" s="1155"/>
      <c r="T49" s="1006"/>
      <c r="U49" s="1006"/>
      <c r="V49" s="1006"/>
      <c r="W49" s="1006"/>
      <c r="X49" s="1006"/>
      <c r="Y49" s="1006"/>
      <c r="Z49" s="1006"/>
      <c r="AA49" s="1006"/>
      <c r="AB49" s="1006"/>
      <c r="AC49" s="1006"/>
      <c r="AD49" s="1006"/>
      <c r="AE49" s="6"/>
    </row>
    <row r="50" spans="2:31" x14ac:dyDescent="0.35">
      <c r="B50" s="3"/>
      <c r="C50" s="4"/>
      <c r="D50" s="4"/>
      <c r="E50" s="1007" t="s">
        <v>19</v>
      </c>
      <c r="F50" s="1007"/>
      <c r="G50" s="1007"/>
      <c r="H50" s="1007"/>
      <c r="I50" s="1007"/>
      <c r="J50" s="1007"/>
      <c r="K50" s="1007"/>
      <c r="L50" s="1007"/>
      <c r="M50" s="1007"/>
      <c r="N50" s="1007"/>
      <c r="O50" s="1007"/>
      <c r="P50" s="1007"/>
      <c r="Q50" s="4"/>
      <c r="R50" s="4"/>
      <c r="S50" s="4"/>
      <c r="T50" s="141" t="s">
        <v>28</v>
      </c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68">
    <mergeCell ref="E49:P49"/>
    <mergeCell ref="Q49:S49"/>
    <mergeCell ref="T49:AD49"/>
    <mergeCell ref="E50:P50"/>
    <mergeCell ref="B46:F46"/>
    <mergeCell ref="G46:Q46"/>
    <mergeCell ref="R46:U46"/>
    <mergeCell ref="V46:Y46"/>
    <mergeCell ref="Z46:AE46"/>
    <mergeCell ref="Z47:AE47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1"/>
  <sheetViews>
    <sheetView topLeftCell="A2" zoomScaleNormal="100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95"/>
      <c r="G2" s="795"/>
      <c r="H2" s="795"/>
      <c r="I2" s="79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93"/>
      <c r="C3" s="794"/>
      <c r="D3" s="794"/>
      <c r="E3" s="79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96"/>
      <c r="Z3" s="796"/>
      <c r="AA3" s="796"/>
      <c r="AB3" s="26"/>
      <c r="AC3" s="26"/>
      <c r="AD3" s="26"/>
      <c r="AE3" s="31"/>
    </row>
    <row r="4" spans="2:33" s="4" customFormat="1" x14ac:dyDescent="0.35">
      <c r="B4" s="793"/>
      <c r="C4" s="794"/>
      <c r="D4" s="794"/>
      <c r="E4" s="79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96"/>
      <c r="Z4" s="79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812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1</v>
      </c>
      <c r="AB8" s="318">
        <v>0</v>
      </c>
      <c r="AC8" s="318">
        <v>1</v>
      </c>
      <c r="AD8" s="318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6" t="s">
        <v>473</v>
      </c>
      <c r="H19" s="1106"/>
      <c r="I19" s="1106"/>
      <c r="J19" s="1106"/>
      <c r="K19" s="1106"/>
      <c r="L19" s="1106"/>
      <c r="M19" s="1106"/>
      <c r="N19" s="1106"/>
      <c r="O19" s="1106"/>
      <c r="P19" s="1106"/>
      <c r="Q19" s="1106"/>
      <c r="R19" s="1017">
        <v>25</v>
      </c>
      <c r="S19" s="1013"/>
      <c r="T19" s="1013"/>
      <c r="U19" s="1014"/>
      <c r="V19" s="1031">
        <v>232</v>
      </c>
      <c r="W19" s="1034"/>
      <c r="X19" s="1034"/>
      <c r="Y19" s="1035"/>
      <c r="Z19" s="1031">
        <f t="shared" ref="Z19:Z21" si="0">V19*R19</f>
        <v>5800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106" t="s">
        <v>485</v>
      </c>
      <c r="H20" s="1106"/>
      <c r="I20" s="1106"/>
      <c r="J20" s="1106"/>
      <c r="K20" s="1106"/>
      <c r="L20" s="1106"/>
      <c r="M20" s="1106"/>
      <c r="N20" s="1106"/>
      <c r="O20" s="1106"/>
      <c r="P20" s="1106"/>
      <c r="Q20" s="1106"/>
      <c r="R20" s="1017">
        <v>25</v>
      </c>
      <c r="S20" s="1013"/>
      <c r="T20" s="1013"/>
      <c r="U20" s="1014"/>
      <c r="V20" s="1031">
        <v>232</v>
      </c>
      <c r="W20" s="1034"/>
      <c r="X20" s="1034"/>
      <c r="Y20" s="1035"/>
      <c r="Z20" s="1031">
        <f t="shared" si="0"/>
        <v>5800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106" t="s">
        <v>40</v>
      </c>
      <c r="H21" s="1106"/>
      <c r="I21" s="1106"/>
      <c r="J21" s="1106"/>
      <c r="K21" s="1106"/>
      <c r="L21" s="1106"/>
      <c r="M21" s="1106"/>
      <c r="N21" s="1106"/>
      <c r="O21" s="1106"/>
      <c r="P21" s="1106"/>
      <c r="Q21" s="1106"/>
      <c r="R21" s="1017">
        <v>2</v>
      </c>
      <c r="S21" s="1013"/>
      <c r="T21" s="1013"/>
      <c r="U21" s="1014"/>
      <c r="V21" s="1031">
        <v>2266</v>
      </c>
      <c r="W21" s="1034"/>
      <c r="X21" s="1034"/>
      <c r="Y21" s="1035"/>
      <c r="Z21" s="1031">
        <f t="shared" si="0"/>
        <v>4532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8"/>
      <c r="R22" s="1017"/>
      <c r="S22" s="1013"/>
      <c r="T22" s="1013"/>
      <c r="U22" s="1014"/>
      <c r="V22" s="1031"/>
      <c r="W22" s="1034"/>
      <c r="X22" s="1034"/>
      <c r="Y22" s="1035"/>
      <c r="Z22" s="1031"/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36"/>
      <c r="H23" s="1037"/>
      <c r="I23" s="1037"/>
      <c r="J23" s="1037"/>
      <c r="K23" s="1037"/>
      <c r="L23" s="1037"/>
      <c r="M23" s="1037"/>
      <c r="N23" s="1037"/>
      <c r="O23" s="1037"/>
      <c r="P23" s="1037"/>
      <c r="Q23" s="1038"/>
      <c r="R23" s="1017"/>
      <c r="S23" s="1013"/>
      <c r="T23" s="1013"/>
      <c r="U23" s="1014"/>
      <c r="V23" s="1031"/>
      <c r="W23" s="1034"/>
      <c r="X23" s="1034"/>
      <c r="Y23" s="1035"/>
      <c r="Z23" s="1031"/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8"/>
      <c r="R24" s="1017"/>
      <c r="S24" s="1013"/>
      <c r="T24" s="1013"/>
      <c r="U24" s="1014"/>
      <c r="V24" s="1031"/>
      <c r="W24" s="1034"/>
      <c r="X24" s="1034"/>
      <c r="Y24" s="1035"/>
      <c r="Z24" s="1031"/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8"/>
      <c r="R25" s="1017"/>
      <c r="S25" s="1013"/>
      <c r="T25" s="1013"/>
      <c r="U25" s="1014"/>
      <c r="V25" s="1022"/>
      <c r="W25" s="1023"/>
      <c r="X25" s="1023"/>
      <c r="Y25" s="1024"/>
      <c r="Z25" s="1031"/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8"/>
      <c r="R26" s="1017"/>
      <c r="S26" s="1013"/>
      <c r="T26" s="1013"/>
      <c r="U26" s="1014"/>
      <c r="V26" s="1022"/>
      <c r="W26" s="1023"/>
      <c r="X26" s="1023"/>
      <c r="Y26" s="1024"/>
      <c r="Z26" s="1031"/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36"/>
      <c r="H27" s="1037"/>
      <c r="I27" s="1037"/>
      <c r="J27" s="1037"/>
      <c r="K27" s="1037"/>
      <c r="L27" s="1037"/>
      <c r="M27" s="1037"/>
      <c r="N27" s="1037"/>
      <c r="O27" s="1037"/>
      <c r="P27" s="1037"/>
      <c r="Q27" s="1038"/>
      <c r="R27" s="1017"/>
      <c r="S27" s="1013"/>
      <c r="T27" s="1013"/>
      <c r="U27" s="1014"/>
      <c r="V27" s="1022"/>
      <c r="W27" s="1023"/>
      <c r="X27" s="1023"/>
      <c r="Y27" s="1024"/>
      <c r="Z27" s="1031"/>
      <c r="AA27" s="1032"/>
      <c r="AB27" s="1032"/>
      <c r="AC27" s="1032"/>
      <c r="AD27" s="1032"/>
      <c r="AE27" s="1033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16132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797"/>
      <c r="F38" s="797"/>
      <c r="G38" s="797"/>
      <c r="H38" s="797"/>
      <c r="I38" s="797"/>
      <c r="J38" s="797"/>
      <c r="K38" s="797"/>
      <c r="L38" s="797"/>
      <c r="M38" s="797"/>
      <c r="N38" s="797"/>
      <c r="O38" s="797"/>
      <c r="P38" s="79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ht="22.5" customHeight="1" x14ac:dyDescent="0.35">
      <c r="B39" s="9" t="s">
        <v>17</v>
      </c>
      <c r="C39" s="4"/>
      <c r="D39" s="4"/>
      <c r="E39" s="1006" t="s">
        <v>0</v>
      </c>
      <c r="F39" s="1006"/>
      <c r="G39" s="1006"/>
      <c r="H39" s="1006"/>
      <c r="I39" s="1006"/>
      <c r="J39" s="1006"/>
      <c r="K39" s="1006"/>
      <c r="L39" s="1006"/>
      <c r="M39" s="1006"/>
      <c r="N39" s="1006"/>
      <c r="O39" s="1006"/>
      <c r="P39" s="1006"/>
      <c r="Q39" s="4"/>
      <c r="R39" s="7" t="s">
        <v>18</v>
      </c>
      <c r="S39" s="4"/>
      <c r="T39" s="1006"/>
      <c r="U39" s="1006"/>
      <c r="V39" s="1006"/>
      <c r="W39" s="1006"/>
      <c r="X39" s="1006"/>
      <c r="Y39" s="1006"/>
      <c r="Z39" s="1006"/>
      <c r="AA39" s="1006"/>
      <c r="AB39" s="1006"/>
      <c r="AC39" s="1006"/>
      <c r="AD39" s="1006"/>
      <c r="AE39" s="6"/>
    </row>
    <row r="40" spans="2:31" x14ac:dyDescent="0.35">
      <c r="B40" s="3"/>
      <c r="C40" s="4"/>
      <c r="D40" s="4"/>
      <c r="E40" s="1007" t="s">
        <v>19</v>
      </c>
      <c r="F40" s="1007"/>
      <c r="G40" s="1007"/>
      <c r="H40" s="1007"/>
      <c r="I40" s="1007"/>
      <c r="J40" s="1007"/>
      <c r="K40" s="1007"/>
      <c r="L40" s="1007"/>
      <c r="M40" s="1007"/>
      <c r="N40" s="1007"/>
      <c r="O40" s="1007"/>
      <c r="P40" s="1007"/>
      <c r="Q40" s="4"/>
      <c r="R40" s="4"/>
      <c r="S40" s="4"/>
      <c r="T40" s="4" t="s">
        <v>28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16" thickBot="1" x14ac:dyDescent="0.4">
      <c r="B41" s="10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2"/>
    </row>
  </sheetData>
  <mergeCells count="107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E39:P39"/>
    <mergeCell ref="T39:AD39"/>
    <mergeCell ref="E40:P40"/>
    <mergeCell ref="B35:F35"/>
    <mergeCell ref="G35:Q35"/>
    <mergeCell ref="R35:U35"/>
    <mergeCell ref="V35:Y35"/>
    <mergeCell ref="Z35:AE35"/>
    <mergeCell ref="Z36:AE36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2"/>
  <sheetViews>
    <sheetView topLeftCell="A12" workbookViewId="0">
      <selection activeCell="G25" sqref="G25:Q25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95"/>
      <c r="G2" s="795"/>
      <c r="H2" s="795"/>
      <c r="I2" s="79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93"/>
      <c r="C3" s="794"/>
      <c r="D3" s="794"/>
      <c r="E3" s="79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96"/>
      <c r="Z3" s="796"/>
      <c r="AA3" s="796"/>
      <c r="AB3" s="26"/>
      <c r="AC3" s="26"/>
      <c r="AD3" s="26"/>
      <c r="AE3" s="31"/>
    </row>
    <row r="4" spans="2:33" s="4" customFormat="1" x14ac:dyDescent="0.35">
      <c r="B4" s="793"/>
      <c r="C4" s="794"/>
      <c r="D4" s="794"/>
      <c r="E4" s="79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96"/>
      <c r="Z4" s="79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813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1</v>
      </c>
      <c r="AB8" s="15">
        <v>0</v>
      </c>
      <c r="AC8" s="15">
        <v>1</v>
      </c>
      <c r="AD8" s="15">
        <v>1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3" ht="16.5" customHeight="1" x14ac:dyDescent="0.35">
      <c r="B18" s="1237"/>
      <c r="C18" s="1238"/>
      <c r="D18" s="1238"/>
      <c r="E18" s="1238"/>
      <c r="F18" s="1238"/>
      <c r="G18" s="1039" t="s">
        <v>323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2</v>
      </c>
      <c r="S18" s="1240"/>
      <c r="T18" s="1240"/>
      <c r="U18" s="1241"/>
      <c r="V18" s="1270">
        <v>9587</v>
      </c>
      <c r="W18" s="1352"/>
      <c r="X18" s="1352"/>
      <c r="Y18" s="1352"/>
      <c r="Z18" s="1046">
        <f>V18*R18</f>
        <v>19174</v>
      </c>
      <c r="AA18" s="1046"/>
      <c r="AB18" s="1046"/>
      <c r="AC18" s="1046"/>
      <c r="AD18" s="1046"/>
      <c r="AE18" s="1278"/>
    </row>
    <row r="19" spans="2:33" ht="19.5" customHeight="1" x14ac:dyDescent="0.35">
      <c r="B19" s="1140"/>
      <c r="C19" s="1040"/>
      <c r="D19" s="1040"/>
      <c r="E19" s="1040"/>
      <c r="F19" s="1320"/>
      <c r="G19" s="1287" t="s">
        <v>568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017">
        <v>1</v>
      </c>
      <c r="S19" s="1108"/>
      <c r="T19" s="1108"/>
      <c r="U19" s="1109"/>
      <c r="V19" s="1031">
        <v>530</v>
      </c>
      <c r="W19" s="1032"/>
      <c r="X19" s="1032"/>
      <c r="Y19" s="1032"/>
      <c r="Z19" s="1046">
        <f t="shared" ref="Z19" si="0">V19*R19</f>
        <v>530</v>
      </c>
      <c r="AA19" s="1046"/>
      <c r="AB19" s="1046"/>
      <c r="AC19" s="1046"/>
      <c r="AD19" s="1046"/>
      <c r="AE19" s="1278"/>
    </row>
    <row r="20" spans="2:33" ht="19.5" customHeight="1" x14ac:dyDescent="0.35">
      <c r="B20" s="1140"/>
      <c r="C20" s="1040"/>
      <c r="D20" s="1040"/>
      <c r="E20" s="1040"/>
      <c r="F20" s="1320"/>
      <c r="G20" s="1287" t="s">
        <v>256</v>
      </c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>
        <v>1</v>
      </c>
      <c r="S20" s="1108"/>
      <c r="T20" s="1108"/>
      <c r="U20" s="1109"/>
      <c r="V20" s="1273">
        <v>6202</v>
      </c>
      <c r="W20" s="1274"/>
      <c r="X20" s="1274"/>
      <c r="Y20" s="1360"/>
      <c r="Z20" s="1046">
        <f t="shared" ref="Z20:Z21" si="1">V20*R20</f>
        <v>6202</v>
      </c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320"/>
      <c r="G21" s="1287" t="s">
        <v>293</v>
      </c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017">
        <v>1</v>
      </c>
      <c r="S21" s="1108"/>
      <c r="T21" s="1108"/>
      <c r="U21" s="1109"/>
      <c r="V21" s="1273">
        <v>511</v>
      </c>
      <c r="W21" s="1274"/>
      <c r="X21" s="1274"/>
      <c r="Y21" s="1360"/>
      <c r="Z21" s="1046">
        <f t="shared" si="1"/>
        <v>511</v>
      </c>
      <c r="AA21" s="1046"/>
      <c r="AB21" s="1046"/>
      <c r="AC21" s="1046"/>
      <c r="AD21" s="1046"/>
      <c r="AE21" s="1278"/>
    </row>
    <row r="22" spans="2:33" ht="19.5" customHeight="1" x14ac:dyDescent="0.35">
      <c r="B22" s="1140"/>
      <c r="C22" s="1040"/>
      <c r="D22" s="1040"/>
      <c r="E22" s="1040"/>
      <c r="F22" s="1320"/>
      <c r="G22" s="1287"/>
      <c r="H22" s="1288"/>
      <c r="I22" s="1288"/>
      <c r="J22" s="1288"/>
      <c r="K22" s="1288"/>
      <c r="L22" s="1288"/>
      <c r="M22" s="1288"/>
      <c r="N22" s="1288"/>
      <c r="O22" s="1288"/>
      <c r="P22" s="1288"/>
      <c r="Q22" s="1289"/>
      <c r="R22" s="1017"/>
      <c r="S22" s="1108"/>
      <c r="T22" s="1108"/>
      <c r="U22" s="1109"/>
      <c r="V22" s="1045"/>
      <c r="W22" s="1046"/>
      <c r="X22" s="1046"/>
      <c r="Y22" s="1047"/>
      <c r="Z22" s="1046"/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287"/>
      <c r="H23" s="1288"/>
      <c r="I23" s="1288"/>
      <c r="J23" s="1288"/>
      <c r="K23" s="1288"/>
      <c r="L23" s="1288"/>
      <c r="M23" s="1288"/>
      <c r="N23" s="1288"/>
      <c r="O23" s="1288"/>
      <c r="P23" s="1288"/>
      <c r="Q23" s="1289"/>
      <c r="R23" s="1017"/>
      <c r="S23" s="1108"/>
      <c r="T23" s="1108"/>
      <c r="U23" s="1109"/>
      <c r="V23" s="1045"/>
      <c r="W23" s="1046"/>
      <c r="X23" s="1046"/>
      <c r="Y23" s="1047"/>
      <c r="Z23" s="1046"/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287"/>
      <c r="H24" s="1288"/>
      <c r="I24" s="1288"/>
      <c r="J24" s="1288"/>
      <c r="K24" s="1288"/>
      <c r="L24" s="1288"/>
      <c r="M24" s="1288"/>
      <c r="N24" s="1288"/>
      <c r="O24" s="1288"/>
      <c r="P24" s="1288"/>
      <c r="Q24" s="1289"/>
      <c r="R24" s="1017"/>
      <c r="S24" s="1108"/>
      <c r="T24" s="1108"/>
      <c r="U24" s="1109"/>
      <c r="V24" s="1273"/>
      <c r="W24" s="1274"/>
      <c r="X24" s="1274"/>
      <c r="Y24" s="1275"/>
      <c r="Z24" s="1357"/>
      <c r="AA24" s="1358"/>
      <c r="AB24" s="1358"/>
      <c r="AC24" s="1358"/>
      <c r="AD24" s="1358"/>
      <c r="AE24" s="1359"/>
    </row>
    <row r="25" spans="2:33" ht="19.5" customHeight="1" x14ac:dyDescent="0.35">
      <c r="B25" s="1140"/>
      <c r="C25" s="1141"/>
      <c r="D25" s="1141"/>
      <c r="E25" s="1141"/>
      <c r="F25" s="1107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40"/>
      <c r="S25" s="1141"/>
      <c r="T25" s="1141"/>
      <c r="U25" s="1142"/>
      <c r="V25" s="1273"/>
      <c r="W25" s="1321"/>
      <c r="X25" s="1321"/>
      <c r="Y25" s="1322"/>
      <c r="Z25" s="1045"/>
      <c r="AA25" s="1046"/>
      <c r="AB25" s="1046"/>
      <c r="AC25" s="1046"/>
      <c r="AD25" s="1046"/>
      <c r="AE25" s="1278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318"/>
      <c r="W26" s="1301"/>
      <c r="X26" s="1301"/>
      <c r="Y26" s="1319"/>
      <c r="Z26" s="1045"/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045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040"/>
      <c r="D28" s="1040"/>
      <c r="E28" s="1040"/>
      <c r="F28" s="1320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040"/>
      <c r="T28" s="1040"/>
      <c r="U28" s="1041"/>
      <c r="V28" s="1045"/>
      <c r="W28" s="1046"/>
      <c r="X28" s="1046"/>
      <c r="Y28" s="1278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141"/>
      <c r="D29" s="1141"/>
      <c r="E29" s="1141"/>
      <c r="F29" s="1107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141"/>
      <c r="T29" s="1141"/>
      <c r="U29" s="1142"/>
      <c r="V29" s="1273"/>
      <c r="W29" s="1321"/>
      <c r="X29" s="1321"/>
      <c r="Y29" s="1322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318"/>
      <c r="W30" s="1301"/>
      <c r="X30" s="1301"/>
      <c r="Y30" s="1319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040"/>
      <c r="D32" s="1040"/>
      <c r="E32" s="1040"/>
      <c r="F32" s="1320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040"/>
      <c r="T32" s="1040"/>
      <c r="U32" s="1041"/>
      <c r="V32" s="1045"/>
      <c r="W32" s="1046"/>
      <c r="X32" s="1046"/>
      <c r="Y32" s="1278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273"/>
      <c r="W34" s="1274"/>
      <c r="X34" s="1274"/>
      <c r="Y34" s="1275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141"/>
      <c r="D35" s="1141"/>
      <c r="E35" s="1141"/>
      <c r="F35" s="1107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141"/>
      <c r="T35" s="1141"/>
      <c r="U35" s="1142"/>
      <c r="V35" s="1273"/>
      <c r="W35" s="1321"/>
      <c r="X35" s="1321"/>
      <c r="Y35" s="1322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318"/>
      <c r="W36" s="1301"/>
      <c r="X36" s="1301"/>
      <c r="Y36" s="1319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334"/>
      <c r="S38" s="1144"/>
      <c r="T38" s="1144"/>
      <c r="U38" s="1335"/>
      <c r="V38" s="1318"/>
      <c r="W38" s="1302"/>
      <c r="X38" s="1302"/>
      <c r="Y38" s="1336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9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ht="17.25" customHeight="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4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6" hidden="1" customHeight="1" thickBot="1" x14ac:dyDescent="0.4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16" thickBot="1" x14ac:dyDescent="0.4">
      <c r="B47" s="1156"/>
      <c r="C47" s="1157"/>
      <c r="D47" s="1157"/>
      <c r="E47" s="1157"/>
      <c r="F47" s="1011"/>
      <c r="G47" s="1337"/>
      <c r="H47" s="1253"/>
      <c r="I47" s="1253"/>
      <c r="J47" s="1253"/>
      <c r="K47" s="1253"/>
      <c r="L47" s="1253"/>
      <c r="M47" s="1253"/>
      <c r="N47" s="1253"/>
      <c r="O47" s="1253"/>
      <c r="P47" s="1253"/>
      <c r="Q47" s="1254"/>
      <c r="R47" s="1338"/>
      <c r="S47" s="1160"/>
      <c r="T47" s="1160"/>
      <c r="U47" s="1339"/>
      <c r="V47" s="1340"/>
      <c r="W47" s="1341"/>
      <c r="X47" s="1341"/>
      <c r="Y47" s="1342"/>
      <c r="Z47" s="1094"/>
      <c r="AA47" s="1279"/>
      <c r="AB47" s="1279"/>
      <c r="AC47" s="1279"/>
      <c r="AD47" s="1279"/>
      <c r="AE47" s="1280"/>
    </row>
    <row r="48" spans="2:31" ht="16" thickBot="1" x14ac:dyDescent="0.4">
      <c r="B48" s="1323"/>
      <c r="C48" s="1324"/>
      <c r="D48" s="1324"/>
      <c r="E48" s="1324"/>
      <c r="F48" s="1325"/>
      <c r="G48" s="1326"/>
      <c r="H48" s="1327"/>
      <c r="I48" s="1327"/>
      <c r="J48" s="1327"/>
      <c r="K48" s="1327"/>
      <c r="L48" s="1327"/>
      <c r="M48" s="1327"/>
      <c r="N48" s="1327"/>
      <c r="O48" s="1327"/>
      <c r="P48" s="1327"/>
      <c r="Q48" s="1327"/>
      <c r="R48" s="1328"/>
      <c r="S48" s="1329"/>
      <c r="T48" s="1329"/>
      <c r="U48" s="1329"/>
      <c r="V48" s="1330">
        <v>0</v>
      </c>
      <c r="W48" s="1331"/>
      <c r="X48" s="1331"/>
      <c r="Y48" s="1331"/>
      <c r="Z48" s="1332">
        <f t="shared" ref="Z48" si="2">+R48*V48</f>
        <v>0</v>
      </c>
      <c r="AA48" s="1332"/>
      <c r="AB48" s="1332"/>
      <c r="AC48" s="1332"/>
      <c r="AD48" s="1332"/>
      <c r="AE48" s="1333"/>
    </row>
    <row r="49" spans="2:31" ht="16" thickBot="1" x14ac:dyDescent="0.4">
      <c r="B49" s="708"/>
      <c r="C49" s="709"/>
      <c r="D49" s="709"/>
      <c r="E49" s="709"/>
      <c r="F49" s="709"/>
      <c r="G49" s="709"/>
      <c r="H49" s="709"/>
      <c r="I49" s="709"/>
      <c r="J49" s="709"/>
      <c r="K49" s="709"/>
      <c r="L49" s="709"/>
      <c r="M49" s="709"/>
      <c r="N49" s="709"/>
      <c r="O49" s="709"/>
      <c r="P49" s="709"/>
      <c r="Q49" s="709"/>
      <c r="R49" s="709"/>
      <c r="S49" s="709"/>
      <c r="T49" s="709"/>
      <c r="U49" s="709"/>
      <c r="V49" s="709"/>
      <c r="W49" s="710"/>
      <c r="X49" s="710"/>
      <c r="Y49" s="710"/>
      <c r="Z49" s="1303">
        <f>SUM(Z18:AE48)</f>
        <v>26417</v>
      </c>
      <c r="AA49" s="1304"/>
      <c r="AB49" s="1304"/>
      <c r="AC49" s="1304"/>
      <c r="AD49" s="1304"/>
      <c r="AE49" s="1305"/>
    </row>
    <row r="50" spans="2:31" x14ac:dyDescent="0.35">
      <c r="B50" s="9" t="s">
        <v>17</v>
      </c>
      <c r="C50" s="4"/>
      <c r="D50" s="4"/>
      <c r="E50" s="1006" t="s">
        <v>0</v>
      </c>
      <c r="F50" s="1006"/>
      <c r="G50" s="1006"/>
      <c r="H50" s="1006"/>
      <c r="I50" s="1006"/>
      <c r="J50" s="1006"/>
      <c r="K50" s="1006"/>
      <c r="L50" s="1006"/>
      <c r="M50" s="1006"/>
      <c r="N50" s="1006"/>
      <c r="O50" s="1006"/>
      <c r="P50" s="1006"/>
      <c r="Q50" s="1155" t="s">
        <v>18</v>
      </c>
      <c r="R50" s="1155"/>
      <c r="S50" s="1155"/>
      <c r="T50" s="1006"/>
      <c r="U50" s="1006"/>
      <c r="V50" s="1006"/>
      <c r="W50" s="1006"/>
      <c r="X50" s="1006"/>
      <c r="Y50" s="1006"/>
      <c r="Z50" s="1006"/>
      <c r="AA50" s="1006"/>
      <c r="AB50" s="1006"/>
      <c r="AC50" s="1006"/>
      <c r="AD50" s="1006"/>
      <c r="AE50" s="6"/>
    </row>
    <row r="51" spans="2:31" ht="16" thickBot="1" x14ac:dyDescent="0.4">
      <c r="B51" s="10"/>
      <c r="C51" s="11"/>
      <c r="D51" s="11"/>
      <c r="E51" s="1115" t="s">
        <v>19</v>
      </c>
      <c r="F51" s="1115"/>
      <c r="G51" s="1115"/>
      <c r="H51" s="1115"/>
      <c r="I51" s="1115"/>
      <c r="J51" s="1115"/>
      <c r="K51" s="1115"/>
      <c r="L51" s="1115"/>
      <c r="M51" s="1115"/>
      <c r="N51" s="1115"/>
      <c r="O51" s="1115"/>
      <c r="P51" s="1115"/>
      <c r="Q51" s="11"/>
      <c r="R51" s="11"/>
      <c r="S51" s="11"/>
      <c r="T51" s="715" t="s">
        <v>28</v>
      </c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  <row r="52" spans="2:31" ht="16" thickBot="1" x14ac:dyDescent="0.4">
      <c r="B52" s="10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78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  <mergeCell ref="Z49:AE49"/>
    <mergeCell ref="E50:P50"/>
    <mergeCell ref="Q50:S50"/>
    <mergeCell ref="T50:AD50"/>
    <mergeCell ref="E51:P51"/>
    <mergeCell ref="B47:F47"/>
    <mergeCell ref="G47:Q47"/>
    <mergeCell ref="R47:U47"/>
    <mergeCell ref="V47:Y47"/>
    <mergeCell ref="Z47:AE47"/>
    <mergeCell ref="B48:F48"/>
    <mergeCell ref="G48:Q48"/>
    <mergeCell ref="R48:U48"/>
    <mergeCell ref="V48:Y48"/>
    <mergeCell ref="Z48:AE48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1"/>
  <sheetViews>
    <sheetView topLeftCell="A6" zoomScaleNormal="100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95"/>
      <c r="G2" s="795"/>
      <c r="H2" s="795"/>
      <c r="I2" s="79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93"/>
      <c r="C3" s="794"/>
      <c r="D3" s="794"/>
      <c r="E3" s="79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96"/>
      <c r="Z3" s="796"/>
      <c r="AA3" s="796"/>
      <c r="AB3" s="26"/>
      <c r="AC3" s="26"/>
      <c r="AD3" s="26"/>
      <c r="AE3" s="31"/>
    </row>
    <row r="4" spans="2:33" s="4" customFormat="1" x14ac:dyDescent="0.35">
      <c r="B4" s="793"/>
      <c r="C4" s="794"/>
      <c r="D4" s="794"/>
      <c r="E4" s="79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96"/>
      <c r="Z4" s="79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814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1</v>
      </c>
      <c r="AB8" s="318">
        <v>0</v>
      </c>
      <c r="AC8" s="318">
        <v>1</v>
      </c>
      <c r="AD8" s="318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6" t="s">
        <v>473</v>
      </c>
      <c r="H19" s="1106"/>
      <c r="I19" s="1106"/>
      <c r="J19" s="1106"/>
      <c r="K19" s="1106"/>
      <c r="L19" s="1106"/>
      <c r="M19" s="1106"/>
      <c r="N19" s="1106"/>
      <c r="O19" s="1106"/>
      <c r="P19" s="1106"/>
      <c r="Q19" s="1106"/>
      <c r="R19" s="1017">
        <v>9</v>
      </c>
      <c r="S19" s="1013"/>
      <c r="T19" s="1013"/>
      <c r="U19" s="1014"/>
      <c r="V19" s="1031">
        <v>232</v>
      </c>
      <c r="W19" s="1034"/>
      <c r="X19" s="1034"/>
      <c r="Y19" s="1035"/>
      <c r="Z19" s="1031">
        <f t="shared" ref="Z19:Z21" si="0">V19*R19</f>
        <v>2088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106" t="s">
        <v>485</v>
      </c>
      <c r="H20" s="1106"/>
      <c r="I20" s="1106"/>
      <c r="J20" s="1106"/>
      <c r="K20" s="1106"/>
      <c r="L20" s="1106"/>
      <c r="M20" s="1106"/>
      <c r="N20" s="1106"/>
      <c r="O20" s="1106"/>
      <c r="P20" s="1106"/>
      <c r="Q20" s="1106"/>
      <c r="R20" s="1017">
        <v>9</v>
      </c>
      <c r="S20" s="1013"/>
      <c r="T20" s="1013"/>
      <c r="U20" s="1014"/>
      <c r="V20" s="1031">
        <v>232</v>
      </c>
      <c r="W20" s="1034"/>
      <c r="X20" s="1034"/>
      <c r="Y20" s="1035"/>
      <c r="Z20" s="1031">
        <f t="shared" si="0"/>
        <v>2088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106" t="s">
        <v>40</v>
      </c>
      <c r="H21" s="1106"/>
      <c r="I21" s="1106"/>
      <c r="J21" s="1106"/>
      <c r="K21" s="1106"/>
      <c r="L21" s="1106"/>
      <c r="M21" s="1106"/>
      <c r="N21" s="1106"/>
      <c r="O21" s="1106"/>
      <c r="P21" s="1106"/>
      <c r="Q21" s="1106"/>
      <c r="R21" s="1017">
        <v>1</v>
      </c>
      <c r="S21" s="1013"/>
      <c r="T21" s="1013"/>
      <c r="U21" s="1014"/>
      <c r="V21" s="1031">
        <v>2266</v>
      </c>
      <c r="W21" s="1034"/>
      <c r="X21" s="1034"/>
      <c r="Y21" s="1035"/>
      <c r="Z21" s="1031">
        <f t="shared" si="0"/>
        <v>2266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36" t="s">
        <v>323</v>
      </c>
      <c r="H22" s="1037"/>
      <c r="I22" s="1037"/>
      <c r="J22" s="1037"/>
      <c r="K22" s="1037"/>
      <c r="L22" s="1037"/>
      <c r="M22" s="1037"/>
      <c r="N22" s="1037"/>
      <c r="O22" s="1037"/>
      <c r="P22" s="1037"/>
      <c r="Q22" s="1038"/>
      <c r="R22" s="1017">
        <v>3</v>
      </c>
      <c r="S22" s="1013"/>
      <c r="T22" s="1013"/>
      <c r="U22" s="1014"/>
      <c r="V22" s="1031">
        <v>9587</v>
      </c>
      <c r="W22" s="1034"/>
      <c r="X22" s="1034"/>
      <c r="Y22" s="1035"/>
      <c r="Z22" s="1031">
        <f t="shared" ref="Z22" si="1">V22*R22</f>
        <v>28761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36" t="s">
        <v>751</v>
      </c>
      <c r="H23" s="1037"/>
      <c r="I23" s="1037"/>
      <c r="J23" s="1037"/>
      <c r="K23" s="1037"/>
      <c r="L23" s="1037"/>
      <c r="M23" s="1037"/>
      <c r="N23" s="1037"/>
      <c r="O23" s="1037"/>
      <c r="P23" s="1037"/>
      <c r="Q23" s="1038"/>
      <c r="R23" s="1017">
        <v>1</v>
      </c>
      <c r="S23" s="1013"/>
      <c r="T23" s="1013"/>
      <c r="U23" s="1014"/>
      <c r="V23" s="1031">
        <v>494</v>
      </c>
      <c r="W23" s="1034"/>
      <c r="X23" s="1034"/>
      <c r="Y23" s="1035"/>
      <c r="Z23" s="1031">
        <f t="shared" ref="Z23" si="2">V23*R23</f>
        <v>494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8"/>
      <c r="R24" s="1017"/>
      <c r="S24" s="1013"/>
      <c r="T24" s="1013"/>
      <c r="U24" s="1014"/>
      <c r="V24" s="1031"/>
      <c r="W24" s="1034"/>
      <c r="X24" s="1034"/>
      <c r="Y24" s="1035"/>
      <c r="Z24" s="1031"/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8"/>
      <c r="R25" s="1017"/>
      <c r="S25" s="1013"/>
      <c r="T25" s="1013"/>
      <c r="U25" s="1014"/>
      <c r="V25" s="1022"/>
      <c r="W25" s="1023"/>
      <c r="X25" s="1023"/>
      <c r="Y25" s="1024"/>
      <c r="Z25" s="1031"/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8"/>
      <c r="R26" s="1017"/>
      <c r="S26" s="1013"/>
      <c r="T26" s="1013"/>
      <c r="U26" s="1014"/>
      <c r="V26" s="1022"/>
      <c r="W26" s="1023"/>
      <c r="X26" s="1023"/>
      <c r="Y26" s="1024"/>
      <c r="Z26" s="1031"/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36"/>
      <c r="H27" s="1037"/>
      <c r="I27" s="1037"/>
      <c r="J27" s="1037"/>
      <c r="K27" s="1037"/>
      <c r="L27" s="1037"/>
      <c r="M27" s="1037"/>
      <c r="N27" s="1037"/>
      <c r="O27" s="1037"/>
      <c r="P27" s="1037"/>
      <c r="Q27" s="1038"/>
      <c r="R27" s="1017"/>
      <c r="S27" s="1013"/>
      <c r="T27" s="1013"/>
      <c r="U27" s="1014"/>
      <c r="V27" s="1022"/>
      <c r="W27" s="1023"/>
      <c r="X27" s="1023"/>
      <c r="Y27" s="1024"/>
      <c r="Z27" s="1031"/>
      <c r="AA27" s="1032"/>
      <c r="AB27" s="1032"/>
      <c r="AC27" s="1032"/>
      <c r="AD27" s="1032"/>
      <c r="AE27" s="1033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35697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797"/>
      <c r="F38" s="797"/>
      <c r="G38" s="797"/>
      <c r="H38" s="797"/>
      <c r="I38" s="797"/>
      <c r="J38" s="797"/>
      <c r="K38" s="797"/>
      <c r="L38" s="797"/>
      <c r="M38" s="797"/>
      <c r="N38" s="797"/>
      <c r="O38" s="797"/>
      <c r="P38" s="79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ht="22.5" customHeight="1" x14ac:dyDescent="0.35">
      <c r="B39" s="9" t="s">
        <v>17</v>
      </c>
      <c r="C39" s="4"/>
      <c r="D39" s="4"/>
      <c r="E39" s="1006" t="s">
        <v>0</v>
      </c>
      <c r="F39" s="1006"/>
      <c r="G39" s="1006"/>
      <c r="H39" s="1006"/>
      <c r="I39" s="1006"/>
      <c r="J39" s="1006"/>
      <c r="K39" s="1006"/>
      <c r="L39" s="1006"/>
      <c r="M39" s="1006"/>
      <c r="N39" s="1006"/>
      <c r="O39" s="1006"/>
      <c r="P39" s="1006"/>
      <c r="Q39" s="4"/>
      <c r="R39" s="7" t="s">
        <v>18</v>
      </c>
      <c r="S39" s="4"/>
      <c r="T39" s="1006"/>
      <c r="U39" s="1006"/>
      <c r="V39" s="1006"/>
      <c r="W39" s="1006"/>
      <c r="X39" s="1006"/>
      <c r="Y39" s="1006"/>
      <c r="Z39" s="1006"/>
      <c r="AA39" s="1006"/>
      <c r="AB39" s="1006"/>
      <c r="AC39" s="1006"/>
      <c r="AD39" s="1006"/>
      <c r="AE39" s="6"/>
    </row>
    <row r="40" spans="2:31" x14ac:dyDescent="0.35">
      <c r="B40" s="3"/>
      <c r="C40" s="4"/>
      <c r="D40" s="4"/>
      <c r="E40" s="1007" t="s">
        <v>19</v>
      </c>
      <c r="F40" s="1007"/>
      <c r="G40" s="1007"/>
      <c r="H40" s="1007"/>
      <c r="I40" s="1007"/>
      <c r="J40" s="1007"/>
      <c r="K40" s="1007"/>
      <c r="L40" s="1007"/>
      <c r="M40" s="1007"/>
      <c r="N40" s="1007"/>
      <c r="O40" s="1007"/>
      <c r="P40" s="1007"/>
      <c r="Q40" s="4"/>
      <c r="R40" s="4"/>
      <c r="S40" s="4"/>
      <c r="T40" s="4" t="s">
        <v>28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16" thickBot="1" x14ac:dyDescent="0.4">
      <c r="B41" s="10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2"/>
    </row>
  </sheetData>
  <mergeCells count="107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E39:P39"/>
    <mergeCell ref="T39:AD39"/>
    <mergeCell ref="E40:P40"/>
    <mergeCell ref="B35:F35"/>
    <mergeCell ref="G35:Q35"/>
    <mergeCell ref="R35:U35"/>
    <mergeCell ref="V35:Y35"/>
    <mergeCell ref="Z35:AE35"/>
    <mergeCell ref="Z36:AE36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1"/>
  <sheetViews>
    <sheetView topLeftCell="A32" workbookViewId="0">
      <selection activeCell="B45" sqref="B45:F45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95"/>
      <c r="G2" s="795"/>
      <c r="H2" s="795"/>
      <c r="I2" s="79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93"/>
      <c r="C3" s="794"/>
      <c r="D3" s="794"/>
      <c r="E3" s="79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96"/>
      <c r="Z3" s="796"/>
      <c r="AA3" s="796"/>
      <c r="AB3" s="26"/>
      <c r="AC3" s="26"/>
      <c r="AD3" s="26"/>
      <c r="AE3" s="31"/>
    </row>
    <row r="4" spans="2:33" s="4" customFormat="1" x14ac:dyDescent="0.35">
      <c r="B4" s="793"/>
      <c r="C4" s="794"/>
      <c r="D4" s="794"/>
      <c r="E4" s="79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96"/>
      <c r="Z4" s="79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815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1</v>
      </c>
      <c r="AB8" s="15">
        <v>0</v>
      </c>
      <c r="AC8" s="15">
        <v>1</v>
      </c>
      <c r="AD8" s="15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9.5" customHeight="1" x14ac:dyDescent="0.35">
      <c r="B18" s="1017"/>
      <c r="C18" s="1013"/>
      <c r="D18" s="1013"/>
      <c r="E18" s="1013"/>
      <c r="F18" s="1013"/>
      <c r="G18" s="1036" t="s">
        <v>323</v>
      </c>
      <c r="H18" s="1037"/>
      <c r="I18" s="1037"/>
      <c r="J18" s="1037"/>
      <c r="K18" s="1037"/>
      <c r="L18" s="1037"/>
      <c r="M18" s="1037"/>
      <c r="N18" s="1037"/>
      <c r="O18" s="1037"/>
      <c r="P18" s="1037"/>
      <c r="Q18" s="1038"/>
      <c r="R18" s="1017">
        <v>3</v>
      </c>
      <c r="S18" s="1013"/>
      <c r="T18" s="1013"/>
      <c r="U18" s="1014"/>
      <c r="V18" s="1022">
        <v>9587</v>
      </c>
      <c r="W18" s="1023"/>
      <c r="X18" s="1023"/>
      <c r="Y18" s="1024"/>
      <c r="Z18" s="1031">
        <f t="shared" ref="Z18:Z21" si="0">+R18*V18</f>
        <v>28761</v>
      </c>
      <c r="AA18" s="1032"/>
      <c r="AB18" s="1032"/>
      <c r="AC18" s="1032"/>
      <c r="AD18" s="1032"/>
      <c r="AE18" s="1033"/>
      <c r="AF18" s="754"/>
    </row>
    <row r="19" spans="2:35" ht="19.5" customHeight="1" x14ac:dyDescent="0.35">
      <c r="B19" s="1017"/>
      <c r="C19" s="1013"/>
      <c r="D19" s="1013"/>
      <c r="E19" s="1013"/>
      <c r="F19" s="1013"/>
      <c r="G19" s="1039" t="s">
        <v>293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042">
        <v>2</v>
      </c>
      <c r="S19" s="1043"/>
      <c r="T19" s="1043"/>
      <c r="U19" s="1044"/>
      <c r="V19" s="1282">
        <v>511</v>
      </c>
      <c r="W19" s="1283"/>
      <c r="X19" s="1283"/>
      <c r="Y19" s="1284"/>
      <c r="Z19" s="1031">
        <f t="shared" si="0"/>
        <v>1022</v>
      </c>
      <c r="AA19" s="1032"/>
      <c r="AB19" s="1032"/>
      <c r="AC19" s="1032"/>
      <c r="AD19" s="1032"/>
      <c r="AE19" s="1033"/>
      <c r="AF19" s="754"/>
    </row>
    <row r="20" spans="2:35" ht="19.5" customHeight="1" x14ac:dyDescent="0.35">
      <c r="B20" s="1017"/>
      <c r="C20" s="1013"/>
      <c r="D20" s="1013"/>
      <c r="E20" s="1013"/>
      <c r="F20" s="1013"/>
      <c r="G20" s="1348"/>
      <c r="H20" s="1349"/>
      <c r="I20" s="1349"/>
      <c r="J20" s="1349"/>
      <c r="K20" s="1349"/>
      <c r="L20" s="1349"/>
      <c r="M20" s="1349"/>
      <c r="N20" s="1349"/>
      <c r="O20" s="1349"/>
      <c r="P20" s="1349"/>
      <c r="Q20" s="1350"/>
      <c r="R20" s="1042"/>
      <c r="S20" s="1043"/>
      <c r="T20" s="1043"/>
      <c r="U20" s="1044"/>
      <c r="V20" s="1031"/>
      <c r="W20" s="1032"/>
      <c r="X20" s="1032"/>
      <c r="Y20" s="1033"/>
      <c r="Z20" s="1031">
        <f t="shared" si="0"/>
        <v>0</v>
      </c>
      <c r="AA20" s="1032"/>
      <c r="AB20" s="1032"/>
      <c r="AC20" s="1032"/>
      <c r="AD20" s="1032"/>
      <c r="AE20" s="1033"/>
      <c r="AF20" s="754"/>
    </row>
    <row r="21" spans="2:35" ht="19.5" customHeight="1" x14ac:dyDescent="0.35">
      <c r="B21" s="1017"/>
      <c r="C21" s="1013"/>
      <c r="D21" s="1013"/>
      <c r="E21" s="1013"/>
      <c r="F21" s="1013"/>
      <c r="G21" s="1348"/>
      <c r="H21" s="1349"/>
      <c r="I21" s="1349"/>
      <c r="J21" s="1349"/>
      <c r="K21" s="1349"/>
      <c r="L21" s="1349"/>
      <c r="M21" s="1349"/>
      <c r="N21" s="1349"/>
      <c r="O21" s="1349"/>
      <c r="P21" s="1349"/>
      <c r="Q21" s="1350"/>
      <c r="R21" s="1042"/>
      <c r="S21" s="1043"/>
      <c r="T21" s="1043"/>
      <c r="U21" s="1044"/>
      <c r="V21" s="1282"/>
      <c r="W21" s="1283"/>
      <c r="X21" s="1283"/>
      <c r="Y21" s="1284"/>
      <c r="Z21" s="1031">
        <f t="shared" si="0"/>
        <v>0</v>
      </c>
      <c r="AA21" s="1032"/>
      <c r="AB21" s="1032"/>
      <c r="AC21" s="1032"/>
      <c r="AD21" s="1032"/>
      <c r="AE21" s="1033"/>
      <c r="AF21" s="754"/>
    </row>
    <row r="22" spans="2:35" ht="19.5" customHeight="1" x14ac:dyDescent="0.35">
      <c r="B22" s="1017"/>
      <c r="C22" s="1013"/>
      <c r="D22" s="1013"/>
      <c r="E22" s="1013"/>
      <c r="F22" s="1013"/>
      <c r="G22" s="1348"/>
      <c r="H22" s="1349"/>
      <c r="I22" s="1349"/>
      <c r="J22" s="1349"/>
      <c r="K22" s="1349"/>
      <c r="L22" s="1349"/>
      <c r="M22" s="1349"/>
      <c r="N22" s="1349"/>
      <c r="O22" s="1349"/>
      <c r="P22" s="1349"/>
      <c r="Q22" s="1350"/>
      <c r="R22" s="1042"/>
      <c r="S22" s="1043"/>
      <c r="T22" s="1043"/>
      <c r="U22" s="1044"/>
      <c r="V22" s="1282"/>
      <c r="W22" s="1283"/>
      <c r="X22" s="1283"/>
      <c r="Y22" s="1284"/>
      <c r="Z22" s="1031"/>
      <c r="AA22" s="1032"/>
      <c r="AB22" s="1032"/>
      <c r="AC22" s="1032"/>
      <c r="AD22" s="1032"/>
      <c r="AE22" s="1033"/>
      <c r="AF22" s="754"/>
    </row>
    <row r="23" spans="2:35" ht="19.5" customHeight="1" x14ac:dyDescent="0.35">
      <c r="B23" s="1017"/>
      <c r="C23" s="1013"/>
      <c r="D23" s="1013"/>
      <c r="E23" s="1013"/>
      <c r="F23" s="1013"/>
      <c r="G23" s="1348"/>
      <c r="H23" s="1349"/>
      <c r="I23" s="1349"/>
      <c r="J23" s="1349"/>
      <c r="K23" s="1349"/>
      <c r="L23" s="1349"/>
      <c r="M23" s="1349"/>
      <c r="N23" s="1349"/>
      <c r="O23" s="1349"/>
      <c r="P23" s="1349"/>
      <c r="Q23" s="1350"/>
      <c r="R23" s="1042"/>
      <c r="S23" s="1043"/>
      <c r="T23" s="1043"/>
      <c r="U23" s="1044"/>
      <c r="V23" s="1282"/>
      <c r="W23" s="1283"/>
      <c r="X23" s="1283"/>
      <c r="Y23" s="1284"/>
      <c r="Z23" s="1031"/>
      <c r="AA23" s="1032"/>
      <c r="AB23" s="1032"/>
      <c r="AC23" s="1032"/>
      <c r="AD23" s="1032"/>
      <c r="AE23" s="1033"/>
      <c r="AF23" s="754"/>
      <c r="AI23" s="702"/>
    </row>
    <row r="24" spans="2:35" ht="19.5" customHeight="1" x14ac:dyDescent="0.35">
      <c r="B24" s="1017"/>
      <c r="C24" s="1013"/>
      <c r="D24" s="1013"/>
      <c r="E24" s="1013"/>
      <c r="F24" s="1013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042"/>
      <c r="S24" s="1043"/>
      <c r="T24" s="1043"/>
      <c r="U24" s="1044"/>
      <c r="V24" s="1282"/>
      <c r="W24" s="1283"/>
      <c r="X24" s="1283"/>
      <c r="Y24" s="1284"/>
      <c r="Z24" s="1031"/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3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042"/>
      <c r="S25" s="1043"/>
      <c r="T25" s="1043"/>
      <c r="U25" s="1044"/>
      <c r="V25" s="1282"/>
      <c r="W25" s="1283"/>
      <c r="X25" s="1283"/>
      <c r="Y25" s="1284"/>
      <c r="Z25" s="1031"/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3"/>
      <c r="G26" s="1287"/>
      <c r="H26" s="1288"/>
      <c r="I26" s="1288"/>
      <c r="J26" s="1288"/>
      <c r="K26" s="1288"/>
      <c r="L26" s="1288"/>
      <c r="M26" s="1288"/>
      <c r="N26" s="1288"/>
      <c r="O26" s="1288"/>
      <c r="P26" s="1288"/>
      <c r="Q26" s="1289"/>
      <c r="R26" s="1017"/>
      <c r="S26" s="1013"/>
      <c r="T26" s="1013"/>
      <c r="U26" s="1014"/>
      <c r="V26" s="1147"/>
      <c r="W26" s="1148"/>
      <c r="X26" s="1148"/>
      <c r="Y26" s="1149"/>
      <c r="Z26" s="1022"/>
      <c r="AA26" s="1124"/>
      <c r="AB26" s="1124"/>
      <c r="AC26" s="1124"/>
      <c r="AD26" s="1124"/>
      <c r="AE26" s="1125"/>
    </row>
    <row r="27" spans="2:35" ht="19.5" customHeight="1" x14ac:dyDescent="0.35">
      <c r="B27" s="1140"/>
      <c r="C27" s="1141"/>
      <c r="D27" s="1141"/>
      <c r="E27" s="1141"/>
      <c r="F27" s="1107"/>
      <c r="G27" s="1039"/>
      <c r="H27" s="1093"/>
      <c r="I27" s="1093"/>
      <c r="J27" s="1093"/>
      <c r="K27" s="1093"/>
      <c r="L27" s="1093"/>
      <c r="M27" s="1093"/>
      <c r="N27" s="1093"/>
      <c r="O27" s="1093"/>
      <c r="P27" s="1093"/>
      <c r="Q27" s="1351"/>
      <c r="R27" s="1140"/>
      <c r="S27" s="1141"/>
      <c r="T27" s="1141"/>
      <c r="U27" s="1142"/>
      <c r="V27" s="1245"/>
      <c r="W27" s="1229"/>
      <c r="X27" s="1229"/>
      <c r="Y27" s="1246"/>
      <c r="Z27" s="1022"/>
      <c r="AA27" s="1124"/>
      <c r="AB27" s="1124"/>
      <c r="AC27" s="1124"/>
      <c r="AD27" s="1124"/>
      <c r="AE27" s="1125"/>
    </row>
    <row r="28" spans="2:35" ht="19.5" customHeight="1" x14ac:dyDescent="0.35">
      <c r="B28" s="1017"/>
      <c r="C28" s="1013"/>
      <c r="D28" s="1013"/>
      <c r="E28" s="1013"/>
      <c r="F28" s="1013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017"/>
      <c r="S28" s="1013"/>
      <c r="T28" s="1013"/>
      <c r="U28" s="1014"/>
      <c r="V28" s="1282"/>
      <c r="W28" s="1283"/>
      <c r="X28" s="1283"/>
      <c r="Y28" s="1284"/>
      <c r="Z28" s="1031"/>
      <c r="AA28" s="1032"/>
      <c r="AB28" s="1032"/>
      <c r="AC28" s="1032"/>
      <c r="AD28" s="1032"/>
      <c r="AE28" s="1033"/>
    </row>
    <row r="29" spans="2:35" ht="19.5" customHeight="1" x14ac:dyDescent="0.35">
      <c r="B29" s="1017"/>
      <c r="C29" s="1013"/>
      <c r="D29" s="1013"/>
      <c r="E29" s="1013"/>
      <c r="F29" s="1013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017"/>
      <c r="S29" s="1013"/>
      <c r="T29" s="1013"/>
      <c r="U29" s="1014"/>
      <c r="V29" s="1282"/>
      <c r="W29" s="1283"/>
      <c r="X29" s="1283"/>
      <c r="Y29" s="1284"/>
      <c r="Z29" s="1031"/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3"/>
      <c r="G30" s="1287"/>
      <c r="H30" s="1288"/>
      <c r="I30" s="1288"/>
      <c r="J30" s="1288"/>
      <c r="K30" s="1288"/>
      <c r="L30" s="1288"/>
      <c r="M30" s="1288"/>
      <c r="N30" s="1288"/>
      <c r="O30" s="1288"/>
      <c r="P30" s="1288"/>
      <c r="Q30" s="1289"/>
      <c r="R30" s="1017"/>
      <c r="S30" s="1013"/>
      <c r="T30" s="1013"/>
      <c r="U30" s="1014"/>
      <c r="V30" s="1147"/>
      <c r="W30" s="1148"/>
      <c r="X30" s="1148"/>
      <c r="Y30" s="1149"/>
      <c r="Z30" s="1022"/>
      <c r="AA30" s="1124"/>
      <c r="AB30" s="1124"/>
      <c r="AC30" s="1124"/>
      <c r="AD30" s="1124"/>
      <c r="AE30" s="1125"/>
    </row>
    <row r="31" spans="2:35" x14ac:dyDescent="0.35">
      <c r="B31" s="1017"/>
      <c r="C31" s="1013"/>
      <c r="D31" s="1013"/>
      <c r="E31" s="1013"/>
      <c r="F31" s="1013"/>
      <c r="G31" s="1287"/>
      <c r="H31" s="1288"/>
      <c r="I31" s="1288"/>
      <c r="J31" s="1288"/>
      <c r="K31" s="1288"/>
      <c r="L31" s="1288"/>
      <c r="M31" s="1288"/>
      <c r="N31" s="1288"/>
      <c r="O31" s="1288"/>
      <c r="P31" s="1288"/>
      <c r="Q31" s="1289"/>
      <c r="R31" s="1017"/>
      <c r="S31" s="1013"/>
      <c r="T31" s="1013"/>
      <c r="U31" s="1014"/>
      <c r="V31" s="1147"/>
      <c r="W31" s="1148"/>
      <c r="X31" s="1148"/>
      <c r="Y31" s="1149"/>
      <c r="Z31" s="1022"/>
      <c r="AA31" s="1124"/>
      <c r="AB31" s="1124"/>
      <c r="AC31" s="1124"/>
      <c r="AD31" s="1124"/>
      <c r="AE31" s="1125"/>
    </row>
    <row r="32" spans="2:35" x14ac:dyDescent="0.35">
      <c r="B32" s="1140"/>
      <c r="C32" s="1141"/>
      <c r="D32" s="1141"/>
      <c r="E32" s="1141"/>
      <c r="F32" s="1107"/>
      <c r="G32" s="1039"/>
      <c r="H32" s="1093"/>
      <c r="I32" s="1093"/>
      <c r="J32" s="1093"/>
      <c r="K32" s="1093"/>
      <c r="L32" s="1093"/>
      <c r="M32" s="1093"/>
      <c r="N32" s="1093"/>
      <c r="O32" s="1093"/>
      <c r="P32" s="1093"/>
      <c r="Q32" s="1351"/>
      <c r="R32" s="1140"/>
      <c r="S32" s="1141"/>
      <c r="T32" s="1141"/>
      <c r="U32" s="1142"/>
      <c r="V32" s="1245"/>
      <c r="W32" s="1229"/>
      <c r="X32" s="1229"/>
      <c r="Y32" s="1246"/>
      <c r="Z32" s="1022"/>
      <c r="AA32" s="1124"/>
      <c r="AB32" s="1124"/>
      <c r="AC32" s="1124"/>
      <c r="AD32" s="1124"/>
      <c r="AE32" s="1125"/>
    </row>
    <row r="33" spans="2:31" ht="22.5" customHeight="1" x14ac:dyDescent="0.35">
      <c r="B33" s="1017"/>
      <c r="C33" s="1013"/>
      <c r="D33" s="1013"/>
      <c r="E33" s="1013"/>
      <c r="F33" s="1013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017"/>
      <c r="S33" s="1013"/>
      <c r="T33" s="1013"/>
      <c r="U33" s="1014"/>
      <c r="V33" s="1282"/>
      <c r="W33" s="1283"/>
      <c r="X33" s="1283"/>
      <c r="Y33" s="1284"/>
      <c r="Z33" s="1031"/>
      <c r="AA33" s="1032"/>
      <c r="AB33" s="1032"/>
      <c r="AC33" s="1032"/>
      <c r="AD33" s="1032"/>
      <c r="AE33" s="1033"/>
    </row>
    <row r="34" spans="2:31" x14ac:dyDescent="0.35">
      <c r="B34" s="1017"/>
      <c r="C34" s="1013"/>
      <c r="D34" s="1013"/>
      <c r="E34" s="1013"/>
      <c r="F34" s="1013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017"/>
      <c r="S34" s="1013"/>
      <c r="T34" s="1013"/>
      <c r="U34" s="1014"/>
      <c r="V34" s="1282"/>
      <c r="W34" s="1283"/>
      <c r="X34" s="1283"/>
      <c r="Y34" s="1284"/>
      <c r="Z34" s="1031"/>
      <c r="AA34" s="1032"/>
      <c r="AB34" s="1032"/>
      <c r="AC34" s="1032"/>
      <c r="AD34" s="1032"/>
      <c r="AE34" s="1033"/>
    </row>
    <row r="35" spans="2:31" x14ac:dyDescent="0.35">
      <c r="B35" s="1017"/>
      <c r="C35" s="1013"/>
      <c r="D35" s="1013"/>
      <c r="E35" s="1013"/>
      <c r="F35" s="1013"/>
      <c r="G35" s="1287"/>
      <c r="H35" s="1288"/>
      <c r="I35" s="1288"/>
      <c r="J35" s="1288"/>
      <c r="K35" s="1288"/>
      <c r="L35" s="1288"/>
      <c r="M35" s="1288"/>
      <c r="N35" s="1288"/>
      <c r="O35" s="1288"/>
      <c r="P35" s="1288"/>
      <c r="Q35" s="1289"/>
      <c r="R35" s="1017"/>
      <c r="S35" s="1013"/>
      <c r="T35" s="1013"/>
      <c r="U35" s="1014"/>
      <c r="V35" s="1147"/>
      <c r="W35" s="1148"/>
      <c r="X35" s="1148"/>
      <c r="Y35" s="1149"/>
      <c r="Z35" s="1022"/>
      <c r="AA35" s="1124"/>
      <c r="AB35" s="1124"/>
      <c r="AC35" s="1124"/>
      <c r="AD35" s="1124"/>
      <c r="AE35" s="1125"/>
    </row>
    <row r="36" spans="2:31" x14ac:dyDescent="0.35">
      <c r="B36" s="1140"/>
      <c r="C36" s="1141"/>
      <c r="D36" s="1141"/>
      <c r="E36" s="1141"/>
      <c r="F36" s="1107"/>
      <c r="G36" s="1039"/>
      <c r="H36" s="1093"/>
      <c r="I36" s="1093"/>
      <c r="J36" s="1093"/>
      <c r="K36" s="1093"/>
      <c r="L36" s="1093"/>
      <c r="M36" s="1093"/>
      <c r="N36" s="1093"/>
      <c r="O36" s="1093"/>
      <c r="P36" s="1093"/>
      <c r="Q36" s="1351"/>
      <c r="R36" s="1334"/>
      <c r="S36" s="1144"/>
      <c r="T36" s="1144"/>
      <c r="U36" s="1335"/>
      <c r="V36" s="1245"/>
      <c r="W36" s="1229"/>
      <c r="X36" s="1229"/>
      <c r="Y36" s="1246"/>
      <c r="Z36" s="1022"/>
      <c r="AA36" s="1124"/>
      <c r="AB36" s="1124"/>
      <c r="AC36" s="1124"/>
      <c r="AD36" s="1124"/>
      <c r="AE36" s="1125"/>
    </row>
    <row r="37" spans="2:31" x14ac:dyDescent="0.35">
      <c r="B37" s="1017"/>
      <c r="C37" s="1013"/>
      <c r="D37" s="1013"/>
      <c r="E37" s="1013"/>
      <c r="F37" s="1013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017"/>
      <c r="S37" s="1013"/>
      <c r="T37" s="1013"/>
      <c r="U37" s="1014"/>
      <c r="V37" s="1282"/>
      <c r="W37" s="1283"/>
      <c r="X37" s="1283"/>
      <c r="Y37" s="1284"/>
      <c r="Z37" s="1031"/>
      <c r="AA37" s="1032"/>
      <c r="AB37" s="1032"/>
      <c r="AC37" s="1032"/>
      <c r="AD37" s="1032"/>
      <c r="AE37" s="1033"/>
    </row>
    <row r="38" spans="2:31" x14ac:dyDescent="0.35">
      <c r="B38" s="1017"/>
      <c r="C38" s="1013"/>
      <c r="D38" s="1013"/>
      <c r="E38" s="1013"/>
      <c r="F38" s="1013"/>
      <c r="G38" s="1287"/>
      <c r="H38" s="1288"/>
      <c r="I38" s="1288"/>
      <c r="J38" s="1288"/>
      <c r="K38" s="1288"/>
      <c r="L38" s="1288"/>
      <c r="M38" s="1288"/>
      <c r="N38" s="1288"/>
      <c r="O38" s="1288"/>
      <c r="P38" s="1288"/>
      <c r="Q38" s="1289"/>
      <c r="R38" s="1017"/>
      <c r="S38" s="1013"/>
      <c r="T38" s="1013"/>
      <c r="U38" s="1014"/>
      <c r="V38" s="1147"/>
      <c r="W38" s="1148"/>
      <c r="X38" s="1148"/>
      <c r="Y38" s="1149"/>
      <c r="Z38" s="1022"/>
      <c r="AA38" s="1124"/>
      <c r="AB38" s="1124"/>
      <c r="AC38" s="1124"/>
      <c r="AD38" s="1124"/>
      <c r="AE38" s="1125"/>
    </row>
    <row r="39" spans="2:31" x14ac:dyDescent="0.35">
      <c r="B39" s="1140"/>
      <c r="C39" s="1141"/>
      <c r="D39" s="1141"/>
      <c r="E39" s="1141"/>
      <c r="F39" s="1107"/>
      <c r="G39" s="1039"/>
      <c r="H39" s="1093"/>
      <c r="I39" s="1093"/>
      <c r="J39" s="1093"/>
      <c r="K39" s="1093"/>
      <c r="L39" s="1093"/>
      <c r="M39" s="1093"/>
      <c r="N39" s="1093"/>
      <c r="O39" s="1093"/>
      <c r="P39" s="1093"/>
      <c r="Q39" s="1351"/>
      <c r="R39" s="1334"/>
      <c r="S39" s="1144"/>
      <c r="T39" s="1144"/>
      <c r="U39" s="1335"/>
      <c r="V39" s="1245"/>
      <c r="W39" s="1229"/>
      <c r="X39" s="1229"/>
      <c r="Y39" s="1246"/>
      <c r="Z39" s="1022"/>
      <c r="AA39" s="1124"/>
      <c r="AB39" s="1124"/>
      <c r="AC39" s="1124"/>
      <c r="AD39" s="1124"/>
      <c r="AE39" s="1125"/>
    </row>
    <row r="40" spans="2:31" x14ac:dyDescent="0.35">
      <c r="B40" s="1017"/>
      <c r="C40" s="1013"/>
      <c r="D40" s="1013"/>
      <c r="E40" s="1013"/>
      <c r="F40" s="1013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017"/>
      <c r="S40" s="1013"/>
      <c r="T40" s="1013"/>
      <c r="U40" s="1014"/>
      <c r="V40" s="1282"/>
      <c r="W40" s="1283"/>
      <c r="X40" s="1283"/>
      <c r="Y40" s="1284"/>
      <c r="Z40" s="1031"/>
      <c r="AA40" s="1032"/>
      <c r="AB40" s="1032"/>
      <c r="AC40" s="1032"/>
      <c r="AD40" s="1032"/>
      <c r="AE40" s="1033"/>
    </row>
    <row r="41" spans="2:31" x14ac:dyDescent="0.35">
      <c r="B41" s="1017"/>
      <c r="C41" s="1013"/>
      <c r="D41" s="1013"/>
      <c r="E41" s="1013"/>
      <c r="F41" s="1013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017"/>
      <c r="S41" s="1013"/>
      <c r="T41" s="1013"/>
      <c r="U41" s="1014"/>
      <c r="V41" s="1282"/>
      <c r="W41" s="1283"/>
      <c r="X41" s="1283"/>
      <c r="Y41" s="1284"/>
      <c r="Z41" s="1031"/>
      <c r="AA41" s="1032"/>
      <c r="AB41" s="1032"/>
      <c r="AC41" s="1032"/>
      <c r="AD41" s="1032"/>
      <c r="AE41" s="1033"/>
    </row>
    <row r="42" spans="2:3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334"/>
      <c r="S42" s="1144"/>
      <c r="T42" s="1144"/>
      <c r="U42" s="1335"/>
      <c r="V42" s="1245"/>
      <c r="W42" s="1229"/>
      <c r="X42" s="1229"/>
      <c r="Y42" s="1246"/>
      <c r="Z42" s="1022"/>
      <c r="AA42" s="1124"/>
      <c r="AB42" s="1124"/>
      <c r="AC42" s="1124"/>
      <c r="AD42" s="1124"/>
      <c r="AE42" s="1125"/>
    </row>
    <row r="43" spans="2:31" ht="16" thickBot="1" x14ac:dyDescent="0.4">
      <c r="B43" s="1156"/>
      <c r="C43" s="1157"/>
      <c r="D43" s="1157"/>
      <c r="E43" s="1157"/>
      <c r="F43" s="1011"/>
      <c r="G43" s="1156"/>
      <c r="H43" s="1157"/>
      <c r="I43" s="1157"/>
      <c r="J43" s="1157"/>
      <c r="K43" s="1157"/>
      <c r="L43" s="1157"/>
      <c r="M43" s="1157"/>
      <c r="N43" s="1157"/>
      <c r="O43" s="1157"/>
      <c r="P43" s="1157"/>
      <c r="Q43" s="1158"/>
      <c r="R43" s="1338"/>
      <c r="S43" s="1160"/>
      <c r="T43" s="1160"/>
      <c r="U43" s="1339"/>
      <c r="V43" s="1343"/>
      <c r="W43" s="1224"/>
      <c r="X43" s="1224"/>
      <c r="Y43" s="1344"/>
      <c r="Z43" s="1234"/>
      <c r="AA43" s="1163"/>
      <c r="AB43" s="1163"/>
      <c r="AC43" s="1163"/>
      <c r="AD43" s="1163"/>
      <c r="AE43" s="1164"/>
    </row>
    <row r="44" spans="2:31" ht="16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338"/>
      <c r="S44" s="1160"/>
      <c r="T44" s="1160"/>
      <c r="U44" s="1339"/>
      <c r="V44" s="1343"/>
      <c r="W44" s="1224"/>
      <c r="X44" s="1224"/>
      <c r="Y44" s="1344"/>
      <c r="Z44" s="1234"/>
      <c r="AA44" s="1163"/>
      <c r="AB44" s="1163"/>
      <c r="AC44" s="1163"/>
      <c r="AD44" s="1163"/>
      <c r="AE44" s="1164"/>
    </row>
    <row r="45" spans="2:31" ht="16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338"/>
      <c r="S45" s="1160"/>
      <c r="T45" s="1160"/>
      <c r="U45" s="1339"/>
      <c r="V45" s="1343"/>
      <c r="W45" s="1224"/>
      <c r="X45" s="1224"/>
      <c r="Y45" s="1344"/>
      <c r="Z45" s="1234"/>
      <c r="AA45" s="1163"/>
      <c r="AB45" s="1163"/>
      <c r="AC45" s="1163"/>
      <c r="AD45" s="1163"/>
      <c r="AE45" s="1164"/>
    </row>
    <row r="46" spans="2:31" ht="16" thickBot="1" x14ac:dyDescent="0.4">
      <c r="B46" s="1156"/>
      <c r="C46" s="1157"/>
      <c r="D46" s="1157"/>
      <c r="E46" s="1157"/>
      <c r="F46" s="1011"/>
      <c r="G46" s="1156"/>
      <c r="H46" s="1157"/>
      <c r="I46" s="1157"/>
      <c r="J46" s="1157"/>
      <c r="K46" s="1157"/>
      <c r="L46" s="1157"/>
      <c r="M46" s="1157"/>
      <c r="N46" s="1157"/>
      <c r="O46" s="1157"/>
      <c r="P46" s="1157"/>
      <c r="Q46" s="1158"/>
      <c r="R46" s="1338"/>
      <c r="S46" s="1160"/>
      <c r="T46" s="1160"/>
      <c r="U46" s="1339"/>
      <c r="V46" s="1343"/>
      <c r="W46" s="1224"/>
      <c r="X46" s="1224"/>
      <c r="Y46" s="1344"/>
      <c r="Z46" s="1234"/>
      <c r="AA46" s="1163"/>
      <c r="AB46" s="1163"/>
      <c r="AC46" s="1163"/>
      <c r="AD46" s="1163"/>
      <c r="AE46" s="1164"/>
    </row>
    <row r="47" spans="2:31" ht="16" thickBot="1" x14ac:dyDescent="0.4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8"/>
      <c r="X47" s="8"/>
      <c r="Y47" s="8"/>
      <c r="Z47" s="1003">
        <f>SUM(Z18:AE46)</f>
        <v>29783</v>
      </c>
      <c r="AA47" s="1004"/>
      <c r="AB47" s="1004"/>
      <c r="AC47" s="1004"/>
      <c r="AD47" s="1004"/>
      <c r="AE47" s="1005"/>
    </row>
    <row r="48" spans="2:31" x14ac:dyDescent="0.35"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9" t="s">
        <v>17</v>
      </c>
      <c r="C49" s="4"/>
      <c r="D49" s="4"/>
      <c r="E49" s="1006" t="s">
        <v>0</v>
      </c>
      <c r="F49" s="1006"/>
      <c r="G49" s="1006"/>
      <c r="H49" s="1006"/>
      <c r="I49" s="1006"/>
      <c r="J49" s="1006"/>
      <c r="K49" s="1006"/>
      <c r="L49" s="1006"/>
      <c r="M49" s="1006"/>
      <c r="N49" s="1006"/>
      <c r="O49" s="1006"/>
      <c r="P49" s="1006"/>
      <c r="Q49" s="1155" t="s">
        <v>18</v>
      </c>
      <c r="R49" s="1155"/>
      <c r="S49" s="1155"/>
      <c r="T49" s="1006"/>
      <c r="U49" s="1006"/>
      <c r="V49" s="1006"/>
      <c r="W49" s="1006"/>
      <c r="X49" s="1006"/>
      <c r="Y49" s="1006"/>
      <c r="Z49" s="1006"/>
      <c r="AA49" s="1006"/>
      <c r="AB49" s="1006"/>
      <c r="AC49" s="1006"/>
      <c r="AD49" s="1006"/>
      <c r="AE49" s="6"/>
    </row>
    <row r="50" spans="2:31" x14ac:dyDescent="0.35">
      <c r="B50" s="3"/>
      <c r="C50" s="4"/>
      <c r="D50" s="4"/>
      <c r="E50" s="1007" t="s">
        <v>19</v>
      </c>
      <c r="F50" s="1007"/>
      <c r="G50" s="1007"/>
      <c r="H50" s="1007"/>
      <c r="I50" s="1007"/>
      <c r="J50" s="1007"/>
      <c r="K50" s="1007"/>
      <c r="L50" s="1007"/>
      <c r="M50" s="1007"/>
      <c r="N50" s="1007"/>
      <c r="O50" s="1007"/>
      <c r="P50" s="1007"/>
      <c r="Q50" s="4"/>
      <c r="R50" s="4"/>
      <c r="S50" s="4"/>
      <c r="T50" s="141" t="s">
        <v>28</v>
      </c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68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E49:P49"/>
    <mergeCell ref="Q49:S49"/>
    <mergeCell ref="T49:AD49"/>
    <mergeCell ref="E50:P50"/>
    <mergeCell ref="B46:F46"/>
    <mergeCell ref="G46:Q46"/>
    <mergeCell ref="R46:U46"/>
    <mergeCell ref="V46:Y46"/>
    <mergeCell ref="Z46:AE46"/>
    <mergeCell ref="Z47:AE47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1"/>
  <sheetViews>
    <sheetView topLeftCell="A7" zoomScaleNormal="100" workbookViewId="0">
      <selection activeCell="G25" sqref="G25:Q25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01"/>
      <c r="G2" s="801"/>
      <c r="H2" s="801"/>
      <c r="I2" s="80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99"/>
      <c r="C3" s="800"/>
      <c r="D3" s="800"/>
      <c r="E3" s="80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02"/>
      <c r="Z3" s="802"/>
      <c r="AA3" s="802"/>
      <c r="AB3" s="26"/>
      <c r="AC3" s="26"/>
      <c r="AD3" s="26"/>
      <c r="AE3" s="31"/>
    </row>
    <row r="4" spans="2:33" s="4" customFormat="1" x14ac:dyDescent="0.35">
      <c r="B4" s="799"/>
      <c r="C4" s="800"/>
      <c r="D4" s="800"/>
      <c r="E4" s="80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02"/>
      <c r="Z4" s="802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816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1</v>
      </c>
      <c r="AB8" s="318">
        <v>0</v>
      </c>
      <c r="AC8" s="318">
        <v>1</v>
      </c>
      <c r="AD8" s="318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6" t="s">
        <v>534</v>
      </c>
      <c r="H19" s="1106"/>
      <c r="I19" s="1106"/>
      <c r="J19" s="1106"/>
      <c r="K19" s="1106"/>
      <c r="L19" s="1106"/>
      <c r="M19" s="1106"/>
      <c r="N19" s="1106"/>
      <c r="O19" s="1106"/>
      <c r="P19" s="1106"/>
      <c r="Q19" s="1106"/>
      <c r="R19" s="1017">
        <v>1</v>
      </c>
      <c r="S19" s="1013"/>
      <c r="T19" s="1013"/>
      <c r="U19" s="1014"/>
      <c r="V19" s="1031">
        <v>155</v>
      </c>
      <c r="W19" s="1034"/>
      <c r="X19" s="1034"/>
      <c r="Y19" s="1035"/>
      <c r="Z19" s="1031">
        <f t="shared" ref="Z19:Z23" si="0">V19*R19</f>
        <v>155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106" t="s">
        <v>761</v>
      </c>
      <c r="H20" s="1106"/>
      <c r="I20" s="1106"/>
      <c r="J20" s="1106"/>
      <c r="K20" s="1106"/>
      <c r="L20" s="1106"/>
      <c r="M20" s="1106"/>
      <c r="N20" s="1106"/>
      <c r="O20" s="1106"/>
      <c r="P20" s="1106"/>
      <c r="Q20" s="1106"/>
      <c r="R20" s="1017">
        <v>1</v>
      </c>
      <c r="S20" s="1013"/>
      <c r="T20" s="1013"/>
      <c r="U20" s="1014"/>
      <c r="V20" s="1031">
        <v>946</v>
      </c>
      <c r="W20" s="1034"/>
      <c r="X20" s="1034"/>
      <c r="Y20" s="1035"/>
      <c r="Z20" s="1031">
        <f t="shared" si="0"/>
        <v>946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106" t="s">
        <v>535</v>
      </c>
      <c r="H21" s="1106"/>
      <c r="I21" s="1106"/>
      <c r="J21" s="1106"/>
      <c r="K21" s="1106"/>
      <c r="L21" s="1106"/>
      <c r="M21" s="1106"/>
      <c r="N21" s="1106"/>
      <c r="O21" s="1106"/>
      <c r="P21" s="1106"/>
      <c r="Q21" s="1106"/>
      <c r="R21" s="1017">
        <v>1</v>
      </c>
      <c r="S21" s="1013"/>
      <c r="T21" s="1013"/>
      <c r="U21" s="1014"/>
      <c r="V21" s="1031">
        <v>916</v>
      </c>
      <c r="W21" s="1034"/>
      <c r="X21" s="1034"/>
      <c r="Y21" s="1035"/>
      <c r="Z21" s="1031">
        <f t="shared" si="0"/>
        <v>916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36" t="s">
        <v>244</v>
      </c>
      <c r="H22" s="1037"/>
      <c r="I22" s="1037"/>
      <c r="J22" s="1037"/>
      <c r="K22" s="1037"/>
      <c r="L22" s="1037"/>
      <c r="M22" s="1037"/>
      <c r="N22" s="1037"/>
      <c r="O22" s="1037"/>
      <c r="P22" s="1037"/>
      <c r="Q22" s="1038"/>
      <c r="R22" s="1017">
        <v>1</v>
      </c>
      <c r="S22" s="1013"/>
      <c r="T22" s="1013"/>
      <c r="U22" s="1014"/>
      <c r="V22" s="1031">
        <v>1000</v>
      </c>
      <c r="W22" s="1034"/>
      <c r="X22" s="1034"/>
      <c r="Y22" s="1035"/>
      <c r="Z22" s="1031">
        <f t="shared" si="0"/>
        <v>1000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36" t="s">
        <v>775</v>
      </c>
      <c r="H23" s="1037"/>
      <c r="I23" s="1037"/>
      <c r="J23" s="1037"/>
      <c r="K23" s="1037"/>
      <c r="L23" s="1037"/>
      <c r="M23" s="1037"/>
      <c r="N23" s="1037"/>
      <c r="O23" s="1037"/>
      <c r="P23" s="1037"/>
      <c r="Q23" s="1038"/>
      <c r="R23" s="1017">
        <v>1</v>
      </c>
      <c r="S23" s="1013"/>
      <c r="T23" s="1013"/>
      <c r="U23" s="1014"/>
      <c r="V23" s="1031">
        <v>1566</v>
      </c>
      <c r="W23" s="1034"/>
      <c r="X23" s="1034"/>
      <c r="Y23" s="1035"/>
      <c r="Z23" s="1031">
        <f t="shared" si="0"/>
        <v>1566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36" t="s">
        <v>457</v>
      </c>
      <c r="H24" s="1037"/>
      <c r="I24" s="1037"/>
      <c r="J24" s="1037"/>
      <c r="K24" s="1037"/>
      <c r="L24" s="1037"/>
      <c r="M24" s="1037"/>
      <c r="N24" s="1037"/>
      <c r="O24" s="1037"/>
      <c r="P24" s="1037"/>
      <c r="Q24" s="1038"/>
      <c r="R24" s="1017">
        <v>3</v>
      </c>
      <c r="S24" s="1013"/>
      <c r="T24" s="1013"/>
      <c r="U24" s="1014"/>
      <c r="V24" s="1031">
        <v>530</v>
      </c>
      <c r="W24" s="1034"/>
      <c r="X24" s="1034"/>
      <c r="Y24" s="1035"/>
      <c r="Z24" s="1031">
        <f t="shared" ref="Z24" si="1">V24*R24</f>
        <v>1590</v>
      </c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36" t="s">
        <v>358</v>
      </c>
      <c r="H25" s="1037"/>
      <c r="I25" s="1037"/>
      <c r="J25" s="1037"/>
      <c r="K25" s="1037"/>
      <c r="L25" s="1037"/>
      <c r="M25" s="1037"/>
      <c r="N25" s="1037"/>
      <c r="O25" s="1037"/>
      <c r="P25" s="1037"/>
      <c r="Q25" s="1038"/>
      <c r="R25" s="1017">
        <v>1</v>
      </c>
      <c r="S25" s="1013"/>
      <c r="T25" s="1013"/>
      <c r="U25" s="1014"/>
      <c r="V25" s="1022">
        <v>1077</v>
      </c>
      <c r="W25" s="1023"/>
      <c r="X25" s="1023"/>
      <c r="Y25" s="1024"/>
      <c r="Z25" s="1031">
        <f t="shared" ref="Z25" si="2">V25*R25</f>
        <v>1077</v>
      </c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8"/>
      <c r="R26" s="1017"/>
      <c r="S26" s="1013"/>
      <c r="T26" s="1013"/>
      <c r="U26" s="1014"/>
      <c r="V26" s="1022"/>
      <c r="W26" s="1023"/>
      <c r="X26" s="1023"/>
      <c r="Y26" s="1024"/>
      <c r="Z26" s="1031"/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36"/>
      <c r="H27" s="1037"/>
      <c r="I27" s="1037"/>
      <c r="J27" s="1037"/>
      <c r="K27" s="1037"/>
      <c r="L27" s="1037"/>
      <c r="M27" s="1037"/>
      <c r="N27" s="1037"/>
      <c r="O27" s="1037"/>
      <c r="P27" s="1037"/>
      <c r="Q27" s="1038"/>
      <c r="R27" s="1017"/>
      <c r="S27" s="1013"/>
      <c r="T27" s="1013"/>
      <c r="U27" s="1014"/>
      <c r="V27" s="1022"/>
      <c r="W27" s="1023"/>
      <c r="X27" s="1023"/>
      <c r="Y27" s="1024"/>
      <c r="Z27" s="1031"/>
      <c r="AA27" s="1032"/>
      <c r="AB27" s="1032"/>
      <c r="AC27" s="1032"/>
      <c r="AD27" s="1032"/>
      <c r="AE27" s="1033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7250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798"/>
      <c r="F38" s="798"/>
      <c r="G38" s="798"/>
      <c r="H38" s="798"/>
      <c r="I38" s="798"/>
      <c r="J38" s="798"/>
      <c r="K38" s="798"/>
      <c r="L38" s="798"/>
      <c r="M38" s="798"/>
      <c r="N38" s="798"/>
      <c r="O38" s="798"/>
      <c r="P38" s="798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ht="22.5" customHeight="1" x14ac:dyDescent="0.35">
      <c r="B39" s="9" t="s">
        <v>17</v>
      </c>
      <c r="C39" s="4"/>
      <c r="D39" s="4"/>
      <c r="E39" s="1006" t="s">
        <v>0</v>
      </c>
      <c r="F39" s="1006"/>
      <c r="G39" s="1006"/>
      <c r="H39" s="1006"/>
      <c r="I39" s="1006"/>
      <c r="J39" s="1006"/>
      <c r="K39" s="1006"/>
      <c r="L39" s="1006"/>
      <c r="M39" s="1006"/>
      <c r="N39" s="1006"/>
      <c r="O39" s="1006"/>
      <c r="P39" s="1006"/>
      <c r="Q39" s="4"/>
      <c r="R39" s="7" t="s">
        <v>18</v>
      </c>
      <c r="S39" s="4"/>
      <c r="T39" s="1006"/>
      <c r="U39" s="1006"/>
      <c r="V39" s="1006"/>
      <c r="W39" s="1006"/>
      <c r="X39" s="1006"/>
      <c r="Y39" s="1006"/>
      <c r="Z39" s="1006"/>
      <c r="AA39" s="1006"/>
      <c r="AB39" s="1006"/>
      <c r="AC39" s="1006"/>
      <c r="AD39" s="1006"/>
      <c r="AE39" s="6"/>
    </row>
    <row r="40" spans="2:31" x14ac:dyDescent="0.35">
      <c r="B40" s="3"/>
      <c r="C40" s="4"/>
      <c r="D40" s="4"/>
      <c r="E40" s="1007" t="s">
        <v>19</v>
      </c>
      <c r="F40" s="1007"/>
      <c r="G40" s="1007"/>
      <c r="H40" s="1007"/>
      <c r="I40" s="1007"/>
      <c r="J40" s="1007"/>
      <c r="K40" s="1007"/>
      <c r="L40" s="1007"/>
      <c r="M40" s="1007"/>
      <c r="N40" s="1007"/>
      <c r="O40" s="1007"/>
      <c r="P40" s="1007"/>
      <c r="Q40" s="4"/>
      <c r="R40" s="4"/>
      <c r="S40" s="4"/>
      <c r="T40" s="4" t="s">
        <v>28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16" thickBot="1" x14ac:dyDescent="0.4">
      <c r="B41" s="10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2"/>
    </row>
  </sheetData>
  <mergeCells count="107">
    <mergeCell ref="E39:P39"/>
    <mergeCell ref="T39:AD39"/>
    <mergeCell ref="E40:P40"/>
    <mergeCell ref="B35:F35"/>
    <mergeCell ref="G35:Q35"/>
    <mergeCell ref="R35:U35"/>
    <mergeCell ref="V35:Y35"/>
    <mergeCell ref="Z35:AE35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1"/>
  <sheetViews>
    <sheetView topLeftCell="A6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05"/>
      <c r="G2" s="805"/>
      <c r="H2" s="805"/>
      <c r="I2" s="80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03"/>
      <c r="C3" s="804"/>
      <c r="D3" s="804"/>
      <c r="E3" s="80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06"/>
      <c r="Z3" s="806"/>
      <c r="AA3" s="806"/>
      <c r="AB3" s="26"/>
      <c r="AC3" s="26"/>
      <c r="AD3" s="26"/>
      <c r="AE3" s="31"/>
    </row>
    <row r="4" spans="2:33" s="4" customFormat="1" x14ac:dyDescent="0.35">
      <c r="B4" s="803"/>
      <c r="C4" s="804"/>
      <c r="D4" s="804"/>
      <c r="E4" s="80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06"/>
      <c r="Z4" s="80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817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1</v>
      </c>
      <c r="AB8" s="15">
        <v>0</v>
      </c>
      <c r="AC8" s="15">
        <v>1</v>
      </c>
      <c r="AD8" s="15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9.5" customHeight="1" x14ac:dyDescent="0.35">
      <c r="B18" s="1017"/>
      <c r="C18" s="1013"/>
      <c r="D18" s="1013"/>
      <c r="E18" s="1013"/>
      <c r="F18" s="1013"/>
      <c r="G18" s="1036" t="s">
        <v>473</v>
      </c>
      <c r="H18" s="1037"/>
      <c r="I18" s="1037"/>
      <c r="J18" s="1037"/>
      <c r="K18" s="1037"/>
      <c r="L18" s="1037"/>
      <c r="M18" s="1037"/>
      <c r="N18" s="1037"/>
      <c r="O18" s="1037"/>
      <c r="P18" s="1037"/>
      <c r="Q18" s="1038"/>
      <c r="R18" s="1017">
        <v>100</v>
      </c>
      <c r="S18" s="1013"/>
      <c r="T18" s="1013"/>
      <c r="U18" s="1014"/>
      <c r="V18" s="1022">
        <v>232</v>
      </c>
      <c r="W18" s="1023"/>
      <c r="X18" s="1023"/>
      <c r="Y18" s="1024"/>
      <c r="Z18" s="1031">
        <f t="shared" ref="Z18" si="0">+R18*V18</f>
        <v>23200</v>
      </c>
      <c r="AA18" s="1032"/>
      <c r="AB18" s="1032"/>
      <c r="AC18" s="1032"/>
      <c r="AD18" s="1032"/>
      <c r="AE18" s="1033"/>
      <c r="AF18" s="754"/>
    </row>
    <row r="19" spans="2:35" ht="19.5" customHeight="1" x14ac:dyDescent="0.35">
      <c r="B19" s="1017"/>
      <c r="C19" s="1013"/>
      <c r="D19" s="1013"/>
      <c r="E19" s="1013"/>
      <c r="F19" s="1013"/>
      <c r="G19" s="1039" t="s">
        <v>485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042">
        <v>100</v>
      </c>
      <c r="S19" s="1043"/>
      <c r="T19" s="1043"/>
      <c r="U19" s="1044"/>
      <c r="V19" s="1282">
        <v>232</v>
      </c>
      <c r="W19" s="1283"/>
      <c r="X19" s="1283"/>
      <c r="Y19" s="1284"/>
      <c r="Z19" s="1031">
        <f t="shared" ref="Z19:Z23" si="1">+R19*V19</f>
        <v>23200</v>
      </c>
      <c r="AA19" s="1032"/>
      <c r="AB19" s="1032"/>
      <c r="AC19" s="1032"/>
      <c r="AD19" s="1032"/>
      <c r="AE19" s="1033"/>
      <c r="AF19" s="754"/>
    </row>
    <row r="20" spans="2:35" ht="19.5" customHeight="1" x14ac:dyDescent="0.35">
      <c r="B20" s="1017"/>
      <c r="C20" s="1013"/>
      <c r="D20" s="1013"/>
      <c r="E20" s="1013"/>
      <c r="F20" s="1013"/>
      <c r="G20" s="1348" t="s">
        <v>604</v>
      </c>
      <c r="H20" s="1349"/>
      <c r="I20" s="1349"/>
      <c r="J20" s="1349"/>
      <c r="K20" s="1349"/>
      <c r="L20" s="1349"/>
      <c r="M20" s="1349"/>
      <c r="N20" s="1349"/>
      <c r="O20" s="1349"/>
      <c r="P20" s="1349"/>
      <c r="Q20" s="1350"/>
      <c r="R20" s="1042">
        <v>5</v>
      </c>
      <c r="S20" s="1043"/>
      <c r="T20" s="1043"/>
      <c r="U20" s="1044"/>
      <c r="V20" s="1031">
        <v>1654</v>
      </c>
      <c r="W20" s="1032"/>
      <c r="X20" s="1032"/>
      <c r="Y20" s="1033"/>
      <c r="Z20" s="1031">
        <f t="shared" si="1"/>
        <v>8270</v>
      </c>
      <c r="AA20" s="1032"/>
      <c r="AB20" s="1032"/>
      <c r="AC20" s="1032"/>
      <c r="AD20" s="1032"/>
      <c r="AE20" s="1033"/>
      <c r="AF20" s="754"/>
    </row>
    <row r="21" spans="2:35" ht="19.5" customHeight="1" x14ac:dyDescent="0.35">
      <c r="B21" s="1017"/>
      <c r="C21" s="1013"/>
      <c r="D21" s="1013"/>
      <c r="E21" s="1013"/>
      <c r="F21" s="1013"/>
      <c r="G21" s="1348" t="s">
        <v>761</v>
      </c>
      <c r="H21" s="1349"/>
      <c r="I21" s="1349"/>
      <c r="J21" s="1349"/>
      <c r="K21" s="1349"/>
      <c r="L21" s="1349"/>
      <c r="M21" s="1349"/>
      <c r="N21" s="1349"/>
      <c r="O21" s="1349"/>
      <c r="P21" s="1349"/>
      <c r="Q21" s="1350"/>
      <c r="R21" s="1042">
        <v>1</v>
      </c>
      <c r="S21" s="1043"/>
      <c r="T21" s="1043"/>
      <c r="U21" s="1044"/>
      <c r="V21" s="1282">
        <v>946</v>
      </c>
      <c r="W21" s="1283"/>
      <c r="X21" s="1283"/>
      <c r="Y21" s="1284"/>
      <c r="Z21" s="1031">
        <f t="shared" si="1"/>
        <v>946</v>
      </c>
      <c r="AA21" s="1032"/>
      <c r="AB21" s="1032"/>
      <c r="AC21" s="1032"/>
      <c r="AD21" s="1032"/>
      <c r="AE21" s="1033"/>
      <c r="AF21" s="754"/>
    </row>
    <row r="22" spans="2:35" ht="19.5" customHeight="1" x14ac:dyDescent="0.35">
      <c r="B22" s="1017"/>
      <c r="C22" s="1013"/>
      <c r="D22" s="1013"/>
      <c r="E22" s="1013"/>
      <c r="F22" s="1013"/>
      <c r="G22" s="1348" t="s">
        <v>355</v>
      </c>
      <c r="H22" s="1349"/>
      <c r="I22" s="1349"/>
      <c r="J22" s="1349"/>
      <c r="K22" s="1349"/>
      <c r="L22" s="1349"/>
      <c r="M22" s="1349"/>
      <c r="N22" s="1349"/>
      <c r="O22" s="1349"/>
      <c r="P22" s="1349"/>
      <c r="Q22" s="1350"/>
      <c r="R22" s="1042">
        <v>12</v>
      </c>
      <c r="S22" s="1043"/>
      <c r="T22" s="1043"/>
      <c r="U22" s="1044"/>
      <c r="V22" s="1282">
        <v>2202</v>
      </c>
      <c r="W22" s="1283"/>
      <c r="X22" s="1283"/>
      <c r="Y22" s="1284"/>
      <c r="Z22" s="1031">
        <f t="shared" si="1"/>
        <v>26424</v>
      </c>
      <c r="AA22" s="1032"/>
      <c r="AB22" s="1032"/>
      <c r="AC22" s="1032"/>
      <c r="AD22" s="1032"/>
      <c r="AE22" s="1033"/>
      <c r="AF22" s="754"/>
    </row>
    <row r="23" spans="2:35" ht="19.5" customHeight="1" x14ac:dyDescent="0.35">
      <c r="B23" s="1017"/>
      <c r="C23" s="1013"/>
      <c r="D23" s="1013"/>
      <c r="E23" s="1013"/>
      <c r="F23" s="1013"/>
      <c r="G23" s="1348" t="s">
        <v>751</v>
      </c>
      <c r="H23" s="1349"/>
      <c r="I23" s="1349"/>
      <c r="J23" s="1349"/>
      <c r="K23" s="1349"/>
      <c r="L23" s="1349"/>
      <c r="M23" s="1349"/>
      <c r="N23" s="1349"/>
      <c r="O23" s="1349"/>
      <c r="P23" s="1349"/>
      <c r="Q23" s="1350"/>
      <c r="R23" s="1042">
        <v>5</v>
      </c>
      <c r="S23" s="1043"/>
      <c r="T23" s="1043"/>
      <c r="U23" s="1044"/>
      <c r="V23" s="1282">
        <v>471</v>
      </c>
      <c r="W23" s="1283"/>
      <c r="X23" s="1283"/>
      <c r="Y23" s="1284"/>
      <c r="Z23" s="1031">
        <f t="shared" si="1"/>
        <v>2355</v>
      </c>
      <c r="AA23" s="1032"/>
      <c r="AB23" s="1032"/>
      <c r="AC23" s="1032"/>
      <c r="AD23" s="1032"/>
      <c r="AE23" s="1033"/>
      <c r="AF23" s="754"/>
      <c r="AI23" s="702"/>
    </row>
    <row r="24" spans="2:35" ht="19.5" customHeight="1" x14ac:dyDescent="0.35">
      <c r="B24" s="1017"/>
      <c r="C24" s="1013"/>
      <c r="D24" s="1013"/>
      <c r="E24" s="1013"/>
      <c r="F24" s="1013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042"/>
      <c r="S24" s="1043"/>
      <c r="T24" s="1043"/>
      <c r="U24" s="1044"/>
      <c r="V24" s="1282"/>
      <c r="W24" s="1283"/>
      <c r="X24" s="1283"/>
      <c r="Y24" s="1284"/>
      <c r="Z24" s="1031"/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3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042"/>
      <c r="S25" s="1043"/>
      <c r="T25" s="1043"/>
      <c r="U25" s="1044"/>
      <c r="V25" s="1282"/>
      <c r="W25" s="1283"/>
      <c r="X25" s="1283"/>
      <c r="Y25" s="1284"/>
      <c r="Z25" s="1031"/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3"/>
      <c r="G26" s="1287"/>
      <c r="H26" s="1288"/>
      <c r="I26" s="1288"/>
      <c r="J26" s="1288"/>
      <c r="K26" s="1288"/>
      <c r="L26" s="1288"/>
      <c r="M26" s="1288"/>
      <c r="N26" s="1288"/>
      <c r="O26" s="1288"/>
      <c r="P26" s="1288"/>
      <c r="Q26" s="1289"/>
      <c r="R26" s="1017"/>
      <c r="S26" s="1013"/>
      <c r="T26" s="1013"/>
      <c r="U26" s="1014"/>
      <c r="V26" s="1147"/>
      <c r="W26" s="1148"/>
      <c r="X26" s="1148"/>
      <c r="Y26" s="1149"/>
      <c r="Z26" s="1022"/>
      <c r="AA26" s="1124"/>
      <c r="AB26" s="1124"/>
      <c r="AC26" s="1124"/>
      <c r="AD26" s="1124"/>
      <c r="AE26" s="1125"/>
    </row>
    <row r="27" spans="2:35" ht="19.5" customHeight="1" x14ac:dyDescent="0.35">
      <c r="B27" s="1140"/>
      <c r="C27" s="1141"/>
      <c r="D27" s="1141"/>
      <c r="E27" s="1141"/>
      <c r="F27" s="1107"/>
      <c r="G27" s="1039"/>
      <c r="H27" s="1093"/>
      <c r="I27" s="1093"/>
      <c r="J27" s="1093"/>
      <c r="K27" s="1093"/>
      <c r="L27" s="1093"/>
      <c r="M27" s="1093"/>
      <c r="N27" s="1093"/>
      <c r="O27" s="1093"/>
      <c r="P27" s="1093"/>
      <c r="Q27" s="1351"/>
      <c r="R27" s="1140"/>
      <c r="S27" s="1141"/>
      <c r="T27" s="1141"/>
      <c r="U27" s="1142"/>
      <c r="V27" s="1245"/>
      <c r="W27" s="1229"/>
      <c r="X27" s="1229"/>
      <c r="Y27" s="1246"/>
      <c r="Z27" s="1022"/>
      <c r="AA27" s="1124"/>
      <c r="AB27" s="1124"/>
      <c r="AC27" s="1124"/>
      <c r="AD27" s="1124"/>
      <c r="AE27" s="1125"/>
    </row>
    <row r="28" spans="2:35" ht="19.5" customHeight="1" x14ac:dyDescent="0.35">
      <c r="B28" s="1017"/>
      <c r="C28" s="1013"/>
      <c r="D28" s="1013"/>
      <c r="E28" s="1013"/>
      <c r="F28" s="1013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017"/>
      <c r="S28" s="1013"/>
      <c r="T28" s="1013"/>
      <c r="U28" s="1014"/>
      <c r="V28" s="1282"/>
      <c r="W28" s="1283"/>
      <c r="X28" s="1283"/>
      <c r="Y28" s="1284"/>
      <c r="Z28" s="1031"/>
      <c r="AA28" s="1032"/>
      <c r="AB28" s="1032"/>
      <c r="AC28" s="1032"/>
      <c r="AD28" s="1032"/>
      <c r="AE28" s="1033"/>
    </row>
    <row r="29" spans="2:35" ht="19.5" customHeight="1" x14ac:dyDescent="0.35">
      <c r="B29" s="1017"/>
      <c r="C29" s="1013"/>
      <c r="D29" s="1013"/>
      <c r="E29" s="1013"/>
      <c r="F29" s="1013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017"/>
      <c r="S29" s="1013"/>
      <c r="T29" s="1013"/>
      <c r="U29" s="1014"/>
      <c r="V29" s="1282"/>
      <c r="W29" s="1283"/>
      <c r="X29" s="1283"/>
      <c r="Y29" s="1284"/>
      <c r="Z29" s="1031"/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3"/>
      <c r="G30" s="1287"/>
      <c r="H30" s="1288"/>
      <c r="I30" s="1288"/>
      <c r="J30" s="1288"/>
      <c r="K30" s="1288"/>
      <c r="L30" s="1288"/>
      <c r="M30" s="1288"/>
      <c r="N30" s="1288"/>
      <c r="O30" s="1288"/>
      <c r="P30" s="1288"/>
      <c r="Q30" s="1289"/>
      <c r="R30" s="1017"/>
      <c r="S30" s="1013"/>
      <c r="T30" s="1013"/>
      <c r="U30" s="1014"/>
      <c r="V30" s="1147"/>
      <c r="W30" s="1148"/>
      <c r="X30" s="1148"/>
      <c r="Y30" s="1149"/>
      <c r="Z30" s="1022"/>
      <c r="AA30" s="1124"/>
      <c r="AB30" s="1124"/>
      <c r="AC30" s="1124"/>
      <c r="AD30" s="1124"/>
      <c r="AE30" s="1125"/>
    </row>
    <row r="31" spans="2:35" x14ac:dyDescent="0.35">
      <c r="B31" s="1017"/>
      <c r="C31" s="1013"/>
      <c r="D31" s="1013"/>
      <c r="E31" s="1013"/>
      <c r="F31" s="1013"/>
      <c r="G31" s="1287"/>
      <c r="H31" s="1288"/>
      <c r="I31" s="1288"/>
      <c r="J31" s="1288"/>
      <c r="K31" s="1288"/>
      <c r="L31" s="1288"/>
      <c r="M31" s="1288"/>
      <c r="N31" s="1288"/>
      <c r="O31" s="1288"/>
      <c r="P31" s="1288"/>
      <c r="Q31" s="1289"/>
      <c r="R31" s="1017"/>
      <c r="S31" s="1013"/>
      <c r="T31" s="1013"/>
      <c r="U31" s="1014"/>
      <c r="V31" s="1147"/>
      <c r="W31" s="1148"/>
      <c r="X31" s="1148"/>
      <c r="Y31" s="1149"/>
      <c r="Z31" s="1022"/>
      <c r="AA31" s="1124"/>
      <c r="AB31" s="1124"/>
      <c r="AC31" s="1124"/>
      <c r="AD31" s="1124"/>
      <c r="AE31" s="1125"/>
    </row>
    <row r="32" spans="2:35" x14ac:dyDescent="0.35">
      <c r="B32" s="1140"/>
      <c r="C32" s="1141"/>
      <c r="D32" s="1141"/>
      <c r="E32" s="1141"/>
      <c r="F32" s="1107"/>
      <c r="G32" s="1039"/>
      <c r="H32" s="1093"/>
      <c r="I32" s="1093"/>
      <c r="J32" s="1093"/>
      <c r="K32" s="1093"/>
      <c r="L32" s="1093"/>
      <c r="M32" s="1093"/>
      <c r="N32" s="1093"/>
      <c r="O32" s="1093"/>
      <c r="P32" s="1093"/>
      <c r="Q32" s="1351"/>
      <c r="R32" s="1140"/>
      <c r="S32" s="1141"/>
      <c r="T32" s="1141"/>
      <c r="U32" s="1142"/>
      <c r="V32" s="1245"/>
      <c r="W32" s="1229"/>
      <c r="X32" s="1229"/>
      <c r="Y32" s="1246"/>
      <c r="Z32" s="1022"/>
      <c r="AA32" s="1124"/>
      <c r="AB32" s="1124"/>
      <c r="AC32" s="1124"/>
      <c r="AD32" s="1124"/>
      <c r="AE32" s="1125"/>
    </row>
    <row r="33" spans="2:31" ht="22.5" customHeight="1" x14ac:dyDescent="0.35">
      <c r="B33" s="1017"/>
      <c r="C33" s="1013"/>
      <c r="D33" s="1013"/>
      <c r="E33" s="1013"/>
      <c r="F33" s="1013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017"/>
      <c r="S33" s="1013"/>
      <c r="T33" s="1013"/>
      <c r="U33" s="1014"/>
      <c r="V33" s="1282"/>
      <c r="W33" s="1283"/>
      <c r="X33" s="1283"/>
      <c r="Y33" s="1284"/>
      <c r="Z33" s="1031"/>
      <c r="AA33" s="1032"/>
      <c r="AB33" s="1032"/>
      <c r="AC33" s="1032"/>
      <c r="AD33" s="1032"/>
      <c r="AE33" s="1033"/>
    </row>
    <row r="34" spans="2:31" x14ac:dyDescent="0.35">
      <c r="B34" s="1017"/>
      <c r="C34" s="1013"/>
      <c r="D34" s="1013"/>
      <c r="E34" s="1013"/>
      <c r="F34" s="1013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017"/>
      <c r="S34" s="1013"/>
      <c r="T34" s="1013"/>
      <c r="U34" s="1014"/>
      <c r="V34" s="1282"/>
      <c r="W34" s="1283"/>
      <c r="X34" s="1283"/>
      <c r="Y34" s="1284"/>
      <c r="Z34" s="1031"/>
      <c r="AA34" s="1032"/>
      <c r="AB34" s="1032"/>
      <c r="AC34" s="1032"/>
      <c r="AD34" s="1032"/>
      <c r="AE34" s="1033"/>
    </row>
    <row r="35" spans="2:31" x14ac:dyDescent="0.35">
      <c r="B35" s="1017"/>
      <c r="C35" s="1013"/>
      <c r="D35" s="1013"/>
      <c r="E35" s="1013"/>
      <c r="F35" s="1013"/>
      <c r="G35" s="1287"/>
      <c r="H35" s="1288"/>
      <c r="I35" s="1288"/>
      <c r="J35" s="1288"/>
      <c r="K35" s="1288"/>
      <c r="L35" s="1288"/>
      <c r="M35" s="1288"/>
      <c r="N35" s="1288"/>
      <c r="O35" s="1288"/>
      <c r="P35" s="1288"/>
      <c r="Q35" s="1289"/>
      <c r="R35" s="1017"/>
      <c r="S35" s="1013"/>
      <c r="T35" s="1013"/>
      <c r="U35" s="1014"/>
      <c r="V35" s="1147"/>
      <c r="W35" s="1148"/>
      <c r="X35" s="1148"/>
      <c r="Y35" s="1149"/>
      <c r="Z35" s="1022"/>
      <c r="AA35" s="1124"/>
      <c r="AB35" s="1124"/>
      <c r="AC35" s="1124"/>
      <c r="AD35" s="1124"/>
      <c r="AE35" s="1125"/>
    </row>
    <row r="36" spans="2:31" x14ac:dyDescent="0.35">
      <c r="B36" s="1140"/>
      <c r="C36" s="1141"/>
      <c r="D36" s="1141"/>
      <c r="E36" s="1141"/>
      <c r="F36" s="1107"/>
      <c r="G36" s="1039"/>
      <c r="H36" s="1093"/>
      <c r="I36" s="1093"/>
      <c r="J36" s="1093"/>
      <c r="K36" s="1093"/>
      <c r="L36" s="1093"/>
      <c r="M36" s="1093"/>
      <c r="N36" s="1093"/>
      <c r="O36" s="1093"/>
      <c r="P36" s="1093"/>
      <c r="Q36" s="1351"/>
      <c r="R36" s="1334"/>
      <c r="S36" s="1144"/>
      <c r="T36" s="1144"/>
      <c r="U36" s="1335"/>
      <c r="V36" s="1245"/>
      <c r="W36" s="1229"/>
      <c r="X36" s="1229"/>
      <c r="Y36" s="1246"/>
      <c r="Z36" s="1022"/>
      <c r="AA36" s="1124"/>
      <c r="AB36" s="1124"/>
      <c r="AC36" s="1124"/>
      <c r="AD36" s="1124"/>
      <c r="AE36" s="1125"/>
    </row>
    <row r="37" spans="2:31" x14ac:dyDescent="0.35">
      <c r="B37" s="1017"/>
      <c r="C37" s="1013"/>
      <c r="D37" s="1013"/>
      <c r="E37" s="1013"/>
      <c r="F37" s="1013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017"/>
      <c r="S37" s="1013"/>
      <c r="T37" s="1013"/>
      <c r="U37" s="1014"/>
      <c r="V37" s="1282"/>
      <c r="W37" s="1283"/>
      <c r="X37" s="1283"/>
      <c r="Y37" s="1284"/>
      <c r="Z37" s="1031"/>
      <c r="AA37" s="1032"/>
      <c r="AB37" s="1032"/>
      <c r="AC37" s="1032"/>
      <c r="AD37" s="1032"/>
      <c r="AE37" s="1033"/>
    </row>
    <row r="38" spans="2:31" x14ac:dyDescent="0.35">
      <c r="B38" s="1017"/>
      <c r="C38" s="1013"/>
      <c r="D38" s="1013"/>
      <c r="E38" s="1013"/>
      <c r="F38" s="1013"/>
      <c r="G38" s="1287"/>
      <c r="H38" s="1288"/>
      <c r="I38" s="1288"/>
      <c r="J38" s="1288"/>
      <c r="K38" s="1288"/>
      <c r="L38" s="1288"/>
      <c r="M38" s="1288"/>
      <c r="N38" s="1288"/>
      <c r="O38" s="1288"/>
      <c r="P38" s="1288"/>
      <c r="Q38" s="1289"/>
      <c r="R38" s="1017"/>
      <c r="S38" s="1013"/>
      <c r="T38" s="1013"/>
      <c r="U38" s="1014"/>
      <c r="V38" s="1147"/>
      <c r="W38" s="1148"/>
      <c r="X38" s="1148"/>
      <c r="Y38" s="1149"/>
      <c r="Z38" s="1022"/>
      <c r="AA38" s="1124"/>
      <c r="AB38" s="1124"/>
      <c r="AC38" s="1124"/>
      <c r="AD38" s="1124"/>
      <c r="AE38" s="1125"/>
    </row>
    <row r="39" spans="2:31" x14ac:dyDescent="0.35">
      <c r="B39" s="1140"/>
      <c r="C39" s="1141"/>
      <c r="D39" s="1141"/>
      <c r="E39" s="1141"/>
      <c r="F39" s="1107"/>
      <c r="G39" s="1039"/>
      <c r="H39" s="1093"/>
      <c r="I39" s="1093"/>
      <c r="J39" s="1093"/>
      <c r="K39" s="1093"/>
      <c r="L39" s="1093"/>
      <c r="M39" s="1093"/>
      <c r="N39" s="1093"/>
      <c r="O39" s="1093"/>
      <c r="P39" s="1093"/>
      <c r="Q39" s="1351"/>
      <c r="R39" s="1334"/>
      <c r="S39" s="1144"/>
      <c r="T39" s="1144"/>
      <c r="U39" s="1335"/>
      <c r="V39" s="1245"/>
      <c r="W39" s="1229"/>
      <c r="X39" s="1229"/>
      <c r="Y39" s="1246"/>
      <c r="Z39" s="1022"/>
      <c r="AA39" s="1124"/>
      <c r="AB39" s="1124"/>
      <c r="AC39" s="1124"/>
      <c r="AD39" s="1124"/>
      <c r="AE39" s="1125"/>
    </row>
    <row r="40" spans="2:31" x14ac:dyDescent="0.35">
      <c r="B40" s="1017"/>
      <c r="C40" s="1013"/>
      <c r="D40" s="1013"/>
      <c r="E40" s="1013"/>
      <c r="F40" s="1013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017"/>
      <c r="S40" s="1013"/>
      <c r="T40" s="1013"/>
      <c r="U40" s="1014"/>
      <c r="V40" s="1282"/>
      <c r="W40" s="1283"/>
      <c r="X40" s="1283"/>
      <c r="Y40" s="1284"/>
      <c r="Z40" s="1031"/>
      <c r="AA40" s="1032"/>
      <c r="AB40" s="1032"/>
      <c r="AC40" s="1032"/>
      <c r="AD40" s="1032"/>
      <c r="AE40" s="1033"/>
    </row>
    <row r="41" spans="2:31" x14ac:dyDescent="0.35">
      <c r="B41" s="1017"/>
      <c r="C41" s="1013"/>
      <c r="D41" s="1013"/>
      <c r="E41" s="1013"/>
      <c r="F41" s="1013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017"/>
      <c r="S41" s="1013"/>
      <c r="T41" s="1013"/>
      <c r="U41" s="1014"/>
      <c r="V41" s="1282"/>
      <c r="W41" s="1283"/>
      <c r="X41" s="1283"/>
      <c r="Y41" s="1284"/>
      <c r="Z41" s="1031"/>
      <c r="AA41" s="1032"/>
      <c r="AB41" s="1032"/>
      <c r="AC41" s="1032"/>
      <c r="AD41" s="1032"/>
      <c r="AE41" s="1033"/>
    </row>
    <row r="42" spans="2:3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334"/>
      <c r="S42" s="1144"/>
      <c r="T42" s="1144"/>
      <c r="U42" s="1335"/>
      <c r="V42" s="1245"/>
      <c r="W42" s="1229"/>
      <c r="X42" s="1229"/>
      <c r="Y42" s="1246"/>
      <c r="Z42" s="1022"/>
      <c r="AA42" s="1124"/>
      <c r="AB42" s="1124"/>
      <c r="AC42" s="1124"/>
      <c r="AD42" s="1124"/>
      <c r="AE42" s="1125"/>
    </row>
    <row r="43" spans="2:31" ht="16" thickBot="1" x14ac:dyDescent="0.4">
      <c r="B43" s="1156"/>
      <c r="C43" s="1157"/>
      <c r="D43" s="1157"/>
      <c r="E43" s="1157"/>
      <c r="F43" s="1011"/>
      <c r="G43" s="1156"/>
      <c r="H43" s="1157"/>
      <c r="I43" s="1157"/>
      <c r="J43" s="1157"/>
      <c r="K43" s="1157"/>
      <c r="L43" s="1157"/>
      <c r="M43" s="1157"/>
      <c r="N43" s="1157"/>
      <c r="O43" s="1157"/>
      <c r="P43" s="1157"/>
      <c r="Q43" s="1158"/>
      <c r="R43" s="1338"/>
      <c r="S43" s="1160"/>
      <c r="T43" s="1160"/>
      <c r="U43" s="1339"/>
      <c r="V43" s="1343"/>
      <c r="W43" s="1224"/>
      <c r="X43" s="1224"/>
      <c r="Y43" s="1344"/>
      <c r="Z43" s="1234"/>
      <c r="AA43" s="1163"/>
      <c r="AB43" s="1163"/>
      <c r="AC43" s="1163"/>
      <c r="AD43" s="1163"/>
      <c r="AE43" s="1164"/>
    </row>
    <row r="44" spans="2:31" ht="16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338"/>
      <c r="S44" s="1160"/>
      <c r="T44" s="1160"/>
      <c r="U44" s="1339"/>
      <c r="V44" s="1343"/>
      <c r="W44" s="1224"/>
      <c r="X44" s="1224"/>
      <c r="Y44" s="1344"/>
      <c r="Z44" s="1234"/>
      <c r="AA44" s="1163"/>
      <c r="AB44" s="1163"/>
      <c r="AC44" s="1163"/>
      <c r="AD44" s="1163"/>
      <c r="AE44" s="1164"/>
    </row>
    <row r="45" spans="2:31" ht="16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338"/>
      <c r="S45" s="1160"/>
      <c r="T45" s="1160"/>
      <c r="U45" s="1339"/>
      <c r="V45" s="1343"/>
      <c r="W45" s="1224"/>
      <c r="X45" s="1224"/>
      <c r="Y45" s="1344"/>
      <c r="Z45" s="1234"/>
      <c r="AA45" s="1163"/>
      <c r="AB45" s="1163"/>
      <c r="AC45" s="1163"/>
      <c r="AD45" s="1163"/>
      <c r="AE45" s="1164"/>
    </row>
    <row r="46" spans="2:31" ht="16" thickBot="1" x14ac:dyDescent="0.4">
      <c r="B46" s="1156"/>
      <c r="C46" s="1157"/>
      <c r="D46" s="1157"/>
      <c r="E46" s="1157"/>
      <c r="F46" s="1011"/>
      <c r="G46" s="1156"/>
      <c r="H46" s="1157"/>
      <c r="I46" s="1157"/>
      <c r="J46" s="1157"/>
      <c r="K46" s="1157"/>
      <c r="L46" s="1157"/>
      <c r="M46" s="1157"/>
      <c r="N46" s="1157"/>
      <c r="O46" s="1157"/>
      <c r="P46" s="1157"/>
      <c r="Q46" s="1158"/>
      <c r="R46" s="1338"/>
      <c r="S46" s="1160"/>
      <c r="T46" s="1160"/>
      <c r="U46" s="1339"/>
      <c r="V46" s="1343"/>
      <c r="W46" s="1224"/>
      <c r="X46" s="1224"/>
      <c r="Y46" s="1344"/>
      <c r="Z46" s="1234"/>
      <c r="AA46" s="1163"/>
      <c r="AB46" s="1163"/>
      <c r="AC46" s="1163"/>
      <c r="AD46" s="1163"/>
      <c r="AE46" s="1164"/>
    </row>
    <row r="47" spans="2:31" ht="16" thickBot="1" x14ac:dyDescent="0.4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8"/>
      <c r="X47" s="8"/>
      <c r="Y47" s="8"/>
      <c r="Z47" s="1003">
        <f>SUM(Z18:AE46)</f>
        <v>84395</v>
      </c>
      <c r="AA47" s="1004"/>
      <c r="AB47" s="1004"/>
      <c r="AC47" s="1004"/>
      <c r="AD47" s="1004"/>
      <c r="AE47" s="1005"/>
    </row>
    <row r="48" spans="2:31" x14ac:dyDescent="0.35"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9" t="s">
        <v>17</v>
      </c>
      <c r="C49" s="4"/>
      <c r="D49" s="4"/>
      <c r="E49" s="1006" t="s">
        <v>0</v>
      </c>
      <c r="F49" s="1006"/>
      <c r="G49" s="1006"/>
      <c r="H49" s="1006"/>
      <c r="I49" s="1006"/>
      <c r="J49" s="1006"/>
      <c r="K49" s="1006"/>
      <c r="L49" s="1006"/>
      <c r="M49" s="1006"/>
      <c r="N49" s="1006"/>
      <c r="O49" s="1006"/>
      <c r="P49" s="1006"/>
      <c r="Q49" s="1155" t="s">
        <v>18</v>
      </c>
      <c r="R49" s="1155"/>
      <c r="S49" s="1155"/>
      <c r="T49" s="1006"/>
      <c r="U49" s="1006"/>
      <c r="V49" s="1006"/>
      <c r="W49" s="1006"/>
      <c r="X49" s="1006"/>
      <c r="Y49" s="1006"/>
      <c r="Z49" s="1006"/>
      <c r="AA49" s="1006"/>
      <c r="AB49" s="1006"/>
      <c r="AC49" s="1006"/>
      <c r="AD49" s="1006"/>
      <c r="AE49" s="6"/>
    </row>
    <row r="50" spans="2:31" x14ac:dyDescent="0.35">
      <c r="B50" s="3"/>
      <c r="C50" s="4"/>
      <c r="D50" s="4"/>
      <c r="E50" s="1007" t="s">
        <v>19</v>
      </c>
      <c r="F50" s="1007"/>
      <c r="G50" s="1007"/>
      <c r="H50" s="1007"/>
      <c r="I50" s="1007"/>
      <c r="J50" s="1007"/>
      <c r="K50" s="1007"/>
      <c r="L50" s="1007"/>
      <c r="M50" s="1007"/>
      <c r="N50" s="1007"/>
      <c r="O50" s="1007"/>
      <c r="P50" s="1007"/>
      <c r="Q50" s="4"/>
      <c r="R50" s="4"/>
      <c r="S50" s="4"/>
      <c r="T50" s="141" t="s">
        <v>28</v>
      </c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68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E49:P49"/>
    <mergeCell ref="Q49:S49"/>
    <mergeCell ref="T49:AD49"/>
    <mergeCell ref="E50:P50"/>
    <mergeCell ref="B46:F46"/>
    <mergeCell ref="G46:Q46"/>
    <mergeCell ref="R46:U46"/>
    <mergeCell ref="V46:Y46"/>
    <mergeCell ref="Z46:AE46"/>
    <mergeCell ref="Z47:AE47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rgb="FFFFFF00"/>
  </sheetPr>
  <dimension ref="B1:AG31"/>
  <sheetViews>
    <sheetView topLeftCell="A6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132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0</v>
      </c>
      <c r="AD8" s="15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385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49.5" customHeight="1" x14ac:dyDescent="0.35">
      <c r="B20" s="1017"/>
      <c r="C20" s="1013"/>
      <c r="D20" s="1013"/>
      <c r="E20" s="1013"/>
      <c r="F20" s="1018"/>
      <c r="G20" s="1121" t="s">
        <v>78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332920</v>
      </c>
      <c r="W20" s="1023"/>
      <c r="X20" s="1023"/>
      <c r="Y20" s="1024"/>
      <c r="Z20" s="1022">
        <f t="shared" ref="Z20" si="0">+R20*V20</f>
        <v>332920</v>
      </c>
      <c r="AA20" s="1124"/>
      <c r="AB20" s="1124"/>
      <c r="AC20" s="1124"/>
      <c r="AD20" s="1124"/>
      <c r="AE20" s="1125"/>
    </row>
    <row r="21" spans="2:33" ht="47.25" customHeight="1" x14ac:dyDescent="0.35">
      <c r="B21" s="1017"/>
      <c r="C21" s="1013"/>
      <c r="D21" s="1013"/>
      <c r="E21" s="1013"/>
      <c r="F21" s="1018"/>
      <c r="G21" s="1121"/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/>
      <c r="S21" s="1013"/>
      <c r="T21" s="1013"/>
      <c r="U21" s="1014"/>
      <c r="V21" s="1022">
        <v>0</v>
      </c>
      <c r="W21" s="1023"/>
      <c r="X21" s="1023"/>
      <c r="Y21" s="1024"/>
      <c r="Z21" s="1022">
        <f t="shared" ref="Z21" si="1">+R21*V21</f>
        <v>0</v>
      </c>
      <c r="AA21" s="1124"/>
      <c r="AB21" s="1124"/>
      <c r="AC21" s="1124"/>
      <c r="AD21" s="1124"/>
      <c r="AE21" s="1125"/>
    </row>
    <row r="22" spans="2:33" ht="16" thickBot="1" x14ac:dyDescent="0.4">
      <c r="B22" s="3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 t="s">
        <v>15</v>
      </c>
      <c r="W22" s="8"/>
      <c r="X22" s="8"/>
      <c r="Y22" s="8"/>
      <c r="Z22" s="1128">
        <f>SUM(Z19:AE21)</f>
        <v>6951880</v>
      </c>
      <c r="AA22" s="1129"/>
      <c r="AB22" s="1129"/>
      <c r="AC22" s="1129"/>
      <c r="AD22" s="1129"/>
      <c r="AE22" s="1130"/>
    </row>
    <row r="23" spans="2:33" x14ac:dyDescent="0.35">
      <c r="B23" s="3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6"/>
    </row>
    <row r="24" spans="2:33" ht="24" customHeight="1" x14ac:dyDescent="0.35">
      <c r="B24" s="9" t="s">
        <v>16</v>
      </c>
      <c r="C24" s="4"/>
      <c r="D24" s="4"/>
      <c r="E24" s="1006" t="s">
        <v>0</v>
      </c>
      <c r="F24" s="1006"/>
      <c r="G24" s="1006"/>
      <c r="H24" s="1006"/>
      <c r="I24" s="1006"/>
      <c r="J24" s="1006"/>
      <c r="K24" s="1006"/>
      <c r="L24" s="1006"/>
      <c r="M24" s="1006"/>
      <c r="N24" s="1006"/>
      <c r="O24" s="1006"/>
      <c r="P24" s="1006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6"/>
    </row>
    <row r="25" spans="2:33" x14ac:dyDescent="0.35">
      <c r="B25" s="3"/>
      <c r="C25" s="4"/>
      <c r="D25" s="4"/>
      <c r="E25" s="1007"/>
      <c r="F25" s="1007"/>
      <c r="G25" s="1007"/>
      <c r="H25" s="1007"/>
      <c r="I25" s="1007"/>
      <c r="J25" s="1007"/>
      <c r="K25" s="1007"/>
      <c r="L25" s="1007"/>
      <c r="M25" s="1007"/>
      <c r="N25" s="1007"/>
      <c r="O25" s="1007"/>
      <c r="P25" s="1007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6"/>
    </row>
    <row r="26" spans="2:33" x14ac:dyDescent="0.35">
      <c r="B26" s="3"/>
      <c r="C26" s="4"/>
      <c r="D26" s="4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6"/>
    </row>
    <row r="27" spans="2:33" ht="22.5" customHeight="1" x14ac:dyDescent="0.35">
      <c r="B27" s="9" t="s">
        <v>17</v>
      </c>
      <c r="C27" s="4"/>
      <c r="D27" s="4"/>
      <c r="E27" s="1006" t="s">
        <v>0</v>
      </c>
      <c r="F27" s="1006"/>
      <c r="G27" s="1006"/>
      <c r="H27" s="1006"/>
      <c r="I27" s="1006"/>
      <c r="J27" s="1006"/>
      <c r="K27" s="1006"/>
      <c r="L27" s="1006"/>
      <c r="M27" s="1006"/>
      <c r="N27" s="1006"/>
      <c r="O27" s="1006"/>
      <c r="P27" s="1006"/>
      <c r="Q27" s="4"/>
      <c r="R27" s="7" t="s">
        <v>18</v>
      </c>
      <c r="S27" s="4"/>
      <c r="T27" s="1006"/>
      <c r="U27" s="1006"/>
      <c r="V27" s="1006"/>
      <c r="W27" s="1006"/>
      <c r="X27" s="1006"/>
      <c r="Y27" s="1006"/>
      <c r="Z27" s="1006"/>
      <c r="AA27" s="1006"/>
      <c r="AB27" s="1006"/>
      <c r="AC27" s="1006"/>
      <c r="AD27" s="1006"/>
      <c r="AE27" s="6"/>
    </row>
    <row r="28" spans="2:33" x14ac:dyDescent="0.35">
      <c r="B28" s="3"/>
      <c r="C28" s="4"/>
      <c r="D28" s="4"/>
      <c r="E28" s="1007" t="s">
        <v>19</v>
      </c>
      <c r="F28" s="1007"/>
      <c r="G28" s="1007"/>
      <c r="H28" s="1007"/>
      <c r="I28" s="1007"/>
      <c r="J28" s="1007"/>
      <c r="K28" s="1007"/>
      <c r="L28" s="1007"/>
      <c r="M28" s="1007"/>
      <c r="N28" s="1007"/>
      <c r="O28" s="1007"/>
      <c r="P28" s="1007"/>
      <c r="Q28" s="4"/>
      <c r="R28" s="4"/>
      <c r="S28" s="4"/>
      <c r="T28" s="4" t="s">
        <v>27</v>
      </c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x14ac:dyDescent="0.35">
      <c r="B29" s="3"/>
      <c r="C29" s="4"/>
      <c r="D29" s="4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6"/>
    </row>
    <row r="30" spans="2:33" x14ac:dyDescent="0.35">
      <c r="B30" s="3"/>
      <c r="C30" s="4"/>
      <c r="D30" s="4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ht="16" thickBot="1" x14ac:dyDescent="0.4">
      <c r="B31" s="10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2"/>
    </row>
  </sheetData>
  <mergeCells count="41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Z22:AE22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E24:P24"/>
    <mergeCell ref="E25:P25"/>
    <mergeCell ref="E27:P27"/>
    <mergeCell ref="T27:AD27"/>
    <mergeCell ref="E28:P28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1"/>
  <sheetViews>
    <sheetView topLeftCell="A5" zoomScaleNormal="100" workbookViewId="0">
      <selection activeCell="G22" sqref="G22:Q22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05"/>
      <c r="G2" s="805"/>
      <c r="H2" s="805"/>
      <c r="I2" s="80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03"/>
      <c r="C3" s="804"/>
      <c r="D3" s="804"/>
      <c r="E3" s="80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06"/>
      <c r="Z3" s="806"/>
      <c r="AA3" s="806"/>
      <c r="AB3" s="26"/>
      <c r="AC3" s="26"/>
      <c r="AD3" s="26"/>
      <c r="AE3" s="31"/>
    </row>
    <row r="4" spans="2:33" s="4" customFormat="1" x14ac:dyDescent="0.35">
      <c r="B4" s="803"/>
      <c r="C4" s="804"/>
      <c r="D4" s="804"/>
      <c r="E4" s="80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06"/>
      <c r="Z4" s="80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818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1</v>
      </c>
      <c r="AB8" s="318">
        <v>0</v>
      </c>
      <c r="AC8" s="318">
        <v>1</v>
      </c>
      <c r="AD8" s="318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6" t="s">
        <v>293</v>
      </c>
      <c r="H19" s="1106"/>
      <c r="I19" s="1106"/>
      <c r="J19" s="1106"/>
      <c r="K19" s="1106"/>
      <c r="L19" s="1106"/>
      <c r="M19" s="1106"/>
      <c r="N19" s="1106"/>
      <c r="O19" s="1106"/>
      <c r="P19" s="1106"/>
      <c r="Q19" s="1106"/>
      <c r="R19" s="1017">
        <v>10</v>
      </c>
      <c r="S19" s="1013"/>
      <c r="T19" s="1013"/>
      <c r="U19" s="1014"/>
      <c r="V19" s="1031">
        <v>486</v>
      </c>
      <c r="W19" s="1034"/>
      <c r="X19" s="1034"/>
      <c r="Y19" s="1035"/>
      <c r="Z19" s="1031">
        <f t="shared" ref="Z19:Z25" si="0">V19*R19</f>
        <v>4860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106" t="s">
        <v>819</v>
      </c>
      <c r="H20" s="1106"/>
      <c r="I20" s="1106"/>
      <c r="J20" s="1106"/>
      <c r="K20" s="1106"/>
      <c r="L20" s="1106"/>
      <c r="M20" s="1106"/>
      <c r="N20" s="1106"/>
      <c r="O20" s="1106"/>
      <c r="P20" s="1106"/>
      <c r="Q20" s="1106"/>
      <c r="R20" s="1017">
        <v>30</v>
      </c>
      <c r="S20" s="1013"/>
      <c r="T20" s="1013"/>
      <c r="U20" s="1014"/>
      <c r="V20" s="1031">
        <v>232</v>
      </c>
      <c r="W20" s="1034"/>
      <c r="X20" s="1034"/>
      <c r="Y20" s="1035"/>
      <c r="Z20" s="1031">
        <f t="shared" si="0"/>
        <v>6960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106" t="s">
        <v>485</v>
      </c>
      <c r="H21" s="1106"/>
      <c r="I21" s="1106"/>
      <c r="J21" s="1106"/>
      <c r="K21" s="1106"/>
      <c r="L21" s="1106"/>
      <c r="M21" s="1106"/>
      <c r="N21" s="1106"/>
      <c r="O21" s="1106"/>
      <c r="P21" s="1106"/>
      <c r="Q21" s="1106"/>
      <c r="R21" s="1017">
        <v>30</v>
      </c>
      <c r="S21" s="1013"/>
      <c r="T21" s="1013"/>
      <c r="U21" s="1014"/>
      <c r="V21" s="1031">
        <v>232</v>
      </c>
      <c r="W21" s="1034"/>
      <c r="X21" s="1034"/>
      <c r="Y21" s="1035"/>
      <c r="Z21" s="1031">
        <f t="shared" si="0"/>
        <v>6960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36" t="s">
        <v>604</v>
      </c>
      <c r="H22" s="1037"/>
      <c r="I22" s="1037"/>
      <c r="J22" s="1037"/>
      <c r="K22" s="1037"/>
      <c r="L22" s="1037"/>
      <c r="M22" s="1037"/>
      <c r="N22" s="1037"/>
      <c r="O22" s="1037"/>
      <c r="P22" s="1037"/>
      <c r="Q22" s="1038"/>
      <c r="R22" s="1017">
        <v>1</v>
      </c>
      <c r="S22" s="1013"/>
      <c r="T22" s="1013"/>
      <c r="U22" s="1014"/>
      <c r="V22" s="1031">
        <v>1654</v>
      </c>
      <c r="W22" s="1034"/>
      <c r="X22" s="1034"/>
      <c r="Y22" s="1035"/>
      <c r="Z22" s="1031">
        <f t="shared" si="0"/>
        <v>1654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36" t="s">
        <v>323</v>
      </c>
      <c r="H23" s="1037"/>
      <c r="I23" s="1037"/>
      <c r="J23" s="1037"/>
      <c r="K23" s="1037"/>
      <c r="L23" s="1037"/>
      <c r="M23" s="1037"/>
      <c r="N23" s="1037"/>
      <c r="O23" s="1037"/>
      <c r="P23" s="1037"/>
      <c r="Q23" s="1038"/>
      <c r="R23" s="1017">
        <v>1</v>
      </c>
      <c r="S23" s="1013"/>
      <c r="T23" s="1013"/>
      <c r="U23" s="1014"/>
      <c r="V23" s="1031">
        <v>8996</v>
      </c>
      <c r="W23" s="1034"/>
      <c r="X23" s="1034"/>
      <c r="Y23" s="1035"/>
      <c r="Z23" s="1031">
        <f t="shared" si="0"/>
        <v>8996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8"/>
      <c r="R24" s="1017"/>
      <c r="S24" s="1013"/>
      <c r="T24" s="1013"/>
      <c r="U24" s="1014"/>
      <c r="V24" s="1031"/>
      <c r="W24" s="1034"/>
      <c r="X24" s="1034"/>
      <c r="Y24" s="1035"/>
      <c r="Z24" s="1031">
        <f t="shared" si="0"/>
        <v>0</v>
      </c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8"/>
      <c r="R25" s="1017"/>
      <c r="S25" s="1013"/>
      <c r="T25" s="1013"/>
      <c r="U25" s="1014"/>
      <c r="V25" s="1022"/>
      <c r="W25" s="1023"/>
      <c r="X25" s="1023"/>
      <c r="Y25" s="1024"/>
      <c r="Z25" s="1031">
        <f t="shared" si="0"/>
        <v>0</v>
      </c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8"/>
      <c r="R26" s="1017"/>
      <c r="S26" s="1013"/>
      <c r="T26" s="1013"/>
      <c r="U26" s="1014"/>
      <c r="V26" s="1022"/>
      <c r="W26" s="1023"/>
      <c r="X26" s="1023"/>
      <c r="Y26" s="1024"/>
      <c r="Z26" s="1031"/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36"/>
      <c r="H27" s="1037"/>
      <c r="I27" s="1037"/>
      <c r="J27" s="1037"/>
      <c r="K27" s="1037"/>
      <c r="L27" s="1037"/>
      <c r="M27" s="1037"/>
      <c r="N27" s="1037"/>
      <c r="O27" s="1037"/>
      <c r="P27" s="1037"/>
      <c r="Q27" s="1038"/>
      <c r="R27" s="1017"/>
      <c r="S27" s="1013"/>
      <c r="T27" s="1013"/>
      <c r="U27" s="1014"/>
      <c r="V27" s="1022"/>
      <c r="W27" s="1023"/>
      <c r="X27" s="1023"/>
      <c r="Y27" s="1024"/>
      <c r="Z27" s="1031"/>
      <c r="AA27" s="1032"/>
      <c r="AB27" s="1032"/>
      <c r="AC27" s="1032"/>
      <c r="AD27" s="1032"/>
      <c r="AE27" s="1033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29430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807"/>
      <c r="F38" s="807"/>
      <c r="G38" s="807"/>
      <c r="H38" s="807"/>
      <c r="I38" s="807"/>
      <c r="J38" s="807"/>
      <c r="K38" s="807"/>
      <c r="L38" s="807"/>
      <c r="M38" s="807"/>
      <c r="N38" s="807"/>
      <c r="O38" s="807"/>
      <c r="P38" s="80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ht="22.5" customHeight="1" x14ac:dyDescent="0.35">
      <c r="B39" s="9" t="s">
        <v>17</v>
      </c>
      <c r="C39" s="4"/>
      <c r="D39" s="4"/>
      <c r="E39" s="1006" t="s">
        <v>0</v>
      </c>
      <c r="F39" s="1006"/>
      <c r="G39" s="1006"/>
      <c r="H39" s="1006"/>
      <c r="I39" s="1006"/>
      <c r="J39" s="1006"/>
      <c r="K39" s="1006"/>
      <c r="L39" s="1006"/>
      <c r="M39" s="1006"/>
      <c r="N39" s="1006"/>
      <c r="O39" s="1006"/>
      <c r="P39" s="1006"/>
      <c r="Q39" s="4"/>
      <c r="R39" s="7" t="s">
        <v>18</v>
      </c>
      <c r="S39" s="4"/>
      <c r="T39" s="1006"/>
      <c r="U39" s="1006"/>
      <c r="V39" s="1006"/>
      <c r="W39" s="1006"/>
      <c r="X39" s="1006"/>
      <c r="Y39" s="1006"/>
      <c r="Z39" s="1006"/>
      <c r="AA39" s="1006"/>
      <c r="AB39" s="1006"/>
      <c r="AC39" s="1006"/>
      <c r="AD39" s="1006"/>
      <c r="AE39" s="6"/>
    </row>
    <row r="40" spans="2:31" x14ac:dyDescent="0.35">
      <c r="B40" s="3"/>
      <c r="C40" s="4"/>
      <c r="D40" s="4"/>
      <c r="E40" s="1007" t="s">
        <v>19</v>
      </c>
      <c r="F40" s="1007"/>
      <c r="G40" s="1007"/>
      <c r="H40" s="1007"/>
      <c r="I40" s="1007"/>
      <c r="J40" s="1007"/>
      <c r="K40" s="1007"/>
      <c r="L40" s="1007"/>
      <c r="M40" s="1007"/>
      <c r="N40" s="1007"/>
      <c r="O40" s="1007"/>
      <c r="P40" s="1007"/>
      <c r="Q40" s="4"/>
      <c r="R40" s="4"/>
      <c r="S40" s="4"/>
      <c r="T40" s="4" t="s">
        <v>28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16" thickBot="1" x14ac:dyDescent="0.4">
      <c r="B41" s="10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2"/>
    </row>
  </sheetData>
  <mergeCells count="107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E39:P39"/>
    <mergeCell ref="T39:AD39"/>
    <mergeCell ref="E40:P40"/>
    <mergeCell ref="B35:F35"/>
    <mergeCell ref="G35:Q35"/>
    <mergeCell ref="R35:U35"/>
    <mergeCell ref="V35:Y35"/>
    <mergeCell ref="Z35:AE35"/>
    <mergeCell ref="Z36:AE36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3"/>
  <sheetViews>
    <sheetView topLeftCell="A2" workbookViewId="0">
      <selection activeCell="G18" sqref="G18:Q18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05"/>
      <c r="G2" s="805"/>
      <c r="H2" s="805"/>
      <c r="I2" s="80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03"/>
      <c r="C3" s="804"/>
      <c r="D3" s="804"/>
      <c r="E3" s="80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06"/>
      <c r="Z3" s="806"/>
      <c r="AA3" s="806"/>
      <c r="AB3" s="26"/>
      <c r="AC3" s="26"/>
      <c r="AD3" s="26"/>
      <c r="AE3" s="31"/>
    </row>
    <row r="4" spans="2:33" s="4" customFormat="1" x14ac:dyDescent="0.35">
      <c r="B4" s="803"/>
      <c r="C4" s="804"/>
      <c r="D4" s="804"/>
      <c r="E4" s="80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06"/>
      <c r="Z4" s="80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820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1</v>
      </c>
      <c r="AB8" s="15">
        <v>0</v>
      </c>
      <c r="AC8" s="15">
        <v>1</v>
      </c>
      <c r="AD8" s="15">
        <v>8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3" ht="16.5" customHeight="1" x14ac:dyDescent="0.35">
      <c r="B18" s="1237"/>
      <c r="C18" s="1238"/>
      <c r="D18" s="1238"/>
      <c r="E18" s="1238"/>
      <c r="F18" s="1238"/>
      <c r="G18" s="1039" t="s">
        <v>40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1</v>
      </c>
      <c r="S18" s="1240"/>
      <c r="T18" s="1240"/>
      <c r="U18" s="1241"/>
      <c r="V18" s="1270">
        <v>1654</v>
      </c>
      <c r="W18" s="1352"/>
      <c r="X18" s="1352"/>
      <c r="Y18" s="1352"/>
      <c r="Z18" s="1046">
        <f>V18*R18</f>
        <v>1654</v>
      </c>
      <c r="AA18" s="1046"/>
      <c r="AB18" s="1046"/>
      <c r="AC18" s="1046"/>
      <c r="AD18" s="1046"/>
      <c r="AE18" s="1278"/>
    </row>
    <row r="19" spans="2:33" ht="19.5" customHeight="1" x14ac:dyDescent="0.35">
      <c r="B19" s="1017"/>
      <c r="C19" s="1013"/>
      <c r="D19" s="1013"/>
      <c r="E19" s="1013"/>
      <c r="F19" s="1013"/>
      <c r="G19" s="1287" t="s">
        <v>473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140">
        <v>30</v>
      </c>
      <c r="S19" s="1040"/>
      <c r="T19" s="1040"/>
      <c r="U19" s="1041"/>
      <c r="V19" s="1273">
        <v>232</v>
      </c>
      <c r="W19" s="1274"/>
      <c r="X19" s="1274"/>
      <c r="Y19" s="1360"/>
      <c r="Z19" s="1046">
        <f t="shared" ref="Z19:Z22" si="0">V19*R19</f>
        <v>6960</v>
      </c>
      <c r="AA19" s="1046"/>
      <c r="AB19" s="1046"/>
      <c r="AC19" s="1046"/>
      <c r="AD19" s="1046"/>
      <c r="AE19" s="1278"/>
    </row>
    <row r="20" spans="2:33" ht="19.5" customHeight="1" x14ac:dyDescent="0.35">
      <c r="B20" s="1140"/>
      <c r="C20" s="1040"/>
      <c r="D20" s="1040"/>
      <c r="E20" s="1040"/>
      <c r="F20" s="1320"/>
      <c r="G20" s="1287" t="s">
        <v>239</v>
      </c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>
        <v>30</v>
      </c>
      <c r="S20" s="1108"/>
      <c r="T20" s="1108"/>
      <c r="U20" s="1109"/>
      <c r="V20" s="1031">
        <v>232</v>
      </c>
      <c r="W20" s="1032"/>
      <c r="X20" s="1032"/>
      <c r="Y20" s="1032"/>
      <c r="Z20" s="1046">
        <f t="shared" si="0"/>
        <v>6960</v>
      </c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320"/>
      <c r="G21" s="1287" t="s">
        <v>242</v>
      </c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017">
        <v>5</v>
      </c>
      <c r="S21" s="1108"/>
      <c r="T21" s="1108"/>
      <c r="U21" s="1109"/>
      <c r="V21" s="1273">
        <v>2202</v>
      </c>
      <c r="W21" s="1274"/>
      <c r="X21" s="1274"/>
      <c r="Y21" s="1360"/>
      <c r="Z21" s="1046">
        <f t="shared" si="0"/>
        <v>11010</v>
      </c>
      <c r="AA21" s="1046"/>
      <c r="AB21" s="1046"/>
      <c r="AC21" s="1046"/>
      <c r="AD21" s="1046"/>
      <c r="AE21" s="1278"/>
    </row>
    <row r="22" spans="2:33" ht="19.5" customHeight="1" x14ac:dyDescent="0.35">
      <c r="B22" s="1140"/>
      <c r="C22" s="1040"/>
      <c r="D22" s="1040"/>
      <c r="E22" s="1040"/>
      <c r="F22" s="1320"/>
      <c r="G22" s="1287" t="s">
        <v>36</v>
      </c>
      <c r="H22" s="1288"/>
      <c r="I22" s="1288"/>
      <c r="J22" s="1288"/>
      <c r="K22" s="1288"/>
      <c r="L22" s="1288"/>
      <c r="M22" s="1288"/>
      <c r="N22" s="1288"/>
      <c r="O22" s="1288"/>
      <c r="P22" s="1288"/>
      <c r="Q22" s="1289"/>
      <c r="R22" s="1017">
        <v>1</v>
      </c>
      <c r="S22" s="1108"/>
      <c r="T22" s="1108"/>
      <c r="U22" s="1109"/>
      <c r="V22" s="1273">
        <v>11205</v>
      </c>
      <c r="W22" s="1274"/>
      <c r="X22" s="1274"/>
      <c r="Y22" s="1360"/>
      <c r="Z22" s="1046">
        <f t="shared" si="0"/>
        <v>11205</v>
      </c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287" t="s">
        <v>323</v>
      </c>
      <c r="H23" s="1288"/>
      <c r="I23" s="1288"/>
      <c r="J23" s="1288"/>
      <c r="K23" s="1288"/>
      <c r="L23" s="1288"/>
      <c r="M23" s="1288"/>
      <c r="N23" s="1288"/>
      <c r="O23" s="1288"/>
      <c r="P23" s="1288"/>
      <c r="Q23" s="1289"/>
      <c r="R23" s="1017">
        <v>2</v>
      </c>
      <c r="S23" s="1108"/>
      <c r="T23" s="1108"/>
      <c r="U23" s="1109"/>
      <c r="V23" s="1045">
        <v>8996</v>
      </c>
      <c r="W23" s="1046"/>
      <c r="X23" s="1046"/>
      <c r="Y23" s="1047"/>
      <c r="Z23" s="1046">
        <f t="shared" ref="Z23" si="1">V23*R23</f>
        <v>17992</v>
      </c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287" t="s">
        <v>527</v>
      </c>
      <c r="H24" s="1288"/>
      <c r="I24" s="1288"/>
      <c r="J24" s="1288"/>
      <c r="K24" s="1288"/>
      <c r="L24" s="1288"/>
      <c r="M24" s="1288"/>
      <c r="N24" s="1288"/>
      <c r="O24" s="1288"/>
      <c r="P24" s="1288"/>
      <c r="Q24" s="1289"/>
      <c r="R24" s="1017">
        <v>1</v>
      </c>
      <c r="S24" s="1108"/>
      <c r="T24" s="1108"/>
      <c r="U24" s="1109"/>
      <c r="V24" s="1045">
        <v>20320</v>
      </c>
      <c r="W24" s="1046"/>
      <c r="X24" s="1046"/>
      <c r="Y24" s="1047"/>
      <c r="Z24" s="1046">
        <f t="shared" ref="Z24" si="2">V24*R24</f>
        <v>20320</v>
      </c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287"/>
      <c r="H25" s="1288"/>
      <c r="I25" s="1288"/>
      <c r="J25" s="1288"/>
      <c r="K25" s="1288"/>
      <c r="L25" s="1288"/>
      <c r="M25" s="1288"/>
      <c r="N25" s="1288"/>
      <c r="O25" s="1288"/>
      <c r="P25" s="1288"/>
      <c r="Q25" s="1289"/>
      <c r="R25" s="1017"/>
      <c r="S25" s="1108"/>
      <c r="T25" s="1108"/>
      <c r="U25" s="1109"/>
      <c r="V25" s="1273"/>
      <c r="W25" s="1274"/>
      <c r="X25" s="1274"/>
      <c r="Y25" s="1275"/>
      <c r="Z25" s="1357"/>
      <c r="AA25" s="1358"/>
      <c r="AB25" s="1358"/>
      <c r="AC25" s="1358"/>
      <c r="AD25" s="1358"/>
      <c r="AE25" s="1359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045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1"/>
      <c r="X28" s="1301"/>
      <c r="Y28" s="1319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040"/>
      <c r="D29" s="1040"/>
      <c r="E29" s="1040"/>
      <c r="F29" s="1320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040"/>
      <c r="T29" s="1040"/>
      <c r="U29" s="1041"/>
      <c r="V29" s="1045"/>
      <c r="W29" s="1046"/>
      <c r="X29" s="1046"/>
      <c r="Y29" s="1278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273"/>
      <c r="W30" s="1321"/>
      <c r="X30" s="1321"/>
      <c r="Y30" s="1322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141"/>
      <c r="D32" s="1141"/>
      <c r="E32" s="1141"/>
      <c r="F32" s="1107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141"/>
      <c r="T32" s="1141"/>
      <c r="U32" s="1142"/>
      <c r="V32" s="1318"/>
      <c r="W32" s="1301"/>
      <c r="X32" s="1301"/>
      <c r="Y32" s="1319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045"/>
      <c r="W34" s="1046"/>
      <c r="X34" s="1046"/>
      <c r="Y34" s="1278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040"/>
      <c r="D35" s="1040"/>
      <c r="E35" s="1040"/>
      <c r="F35" s="1320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040"/>
      <c r="T35" s="1040"/>
      <c r="U35" s="1041"/>
      <c r="V35" s="1273"/>
      <c r="W35" s="1274"/>
      <c r="X35" s="1274"/>
      <c r="Y35" s="1275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273"/>
      <c r="W36" s="1321"/>
      <c r="X36" s="1321"/>
      <c r="Y36" s="1322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140"/>
      <c r="S38" s="1141"/>
      <c r="T38" s="1141"/>
      <c r="U38" s="1142"/>
      <c r="V38" s="1318"/>
      <c r="W38" s="1301"/>
      <c r="X38" s="1301"/>
      <c r="Y38" s="1319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19.5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ht="9" customHeight="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7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14.25" customHeight="1" x14ac:dyDescent="0.35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6" hidden="1" customHeight="1" thickBot="1" x14ac:dyDescent="0.4">
      <c r="B47" s="1140"/>
      <c r="C47" s="1141"/>
      <c r="D47" s="1141"/>
      <c r="E47" s="1141"/>
      <c r="F47" s="1107"/>
      <c r="G47" s="1039"/>
      <c r="H47" s="1040"/>
      <c r="I47" s="1040"/>
      <c r="J47" s="1040"/>
      <c r="K47" s="1040"/>
      <c r="L47" s="1040"/>
      <c r="M47" s="1040"/>
      <c r="N47" s="1040"/>
      <c r="O47" s="1040"/>
      <c r="P47" s="1040"/>
      <c r="Q47" s="1041"/>
      <c r="R47" s="1334"/>
      <c r="S47" s="1144"/>
      <c r="T47" s="1144"/>
      <c r="U47" s="1335"/>
      <c r="V47" s="1318"/>
      <c r="W47" s="1302"/>
      <c r="X47" s="1302"/>
      <c r="Y47" s="1336"/>
      <c r="Z47" s="1045"/>
      <c r="AA47" s="1046"/>
      <c r="AB47" s="1046"/>
      <c r="AC47" s="1046"/>
      <c r="AD47" s="1046"/>
      <c r="AE47" s="1278"/>
    </row>
    <row r="48" spans="2:31" ht="16" thickBot="1" x14ac:dyDescent="0.4">
      <c r="B48" s="1156"/>
      <c r="C48" s="1157"/>
      <c r="D48" s="1157"/>
      <c r="E48" s="1157"/>
      <c r="F48" s="1011"/>
      <c r="G48" s="1337"/>
      <c r="H48" s="1253"/>
      <c r="I48" s="1253"/>
      <c r="J48" s="1253"/>
      <c r="K48" s="1253"/>
      <c r="L48" s="1253"/>
      <c r="M48" s="1253"/>
      <c r="N48" s="1253"/>
      <c r="O48" s="1253"/>
      <c r="P48" s="1253"/>
      <c r="Q48" s="1254"/>
      <c r="R48" s="1338"/>
      <c r="S48" s="1160"/>
      <c r="T48" s="1160"/>
      <c r="U48" s="1339"/>
      <c r="V48" s="1340"/>
      <c r="W48" s="1341"/>
      <c r="X48" s="1341"/>
      <c r="Y48" s="1342"/>
      <c r="Z48" s="1094"/>
      <c r="AA48" s="1279"/>
      <c r="AB48" s="1279"/>
      <c r="AC48" s="1279"/>
      <c r="AD48" s="1279"/>
      <c r="AE48" s="1280"/>
    </row>
    <row r="49" spans="2:31" ht="16" thickBot="1" x14ac:dyDescent="0.4">
      <c r="B49" s="1323"/>
      <c r="C49" s="1324"/>
      <c r="D49" s="1324"/>
      <c r="E49" s="1324"/>
      <c r="F49" s="1325"/>
      <c r="G49" s="1326"/>
      <c r="H49" s="1327"/>
      <c r="I49" s="1327"/>
      <c r="J49" s="1327"/>
      <c r="K49" s="1327"/>
      <c r="L49" s="1327"/>
      <c r="M49" s="1327"/>
      <c r="N49" s="1327"/>
      <c r="O49" s="1327"/>
      <c r="P49" s="1327"/>
      <c r="Q49" s="1327"/>
      <c r="R49" s="1328"/>
      <c r="S49" s="1329"/>
      <c r="T49" s="1329"/>
      <c r="U49" s="1329"/>
      <c r="V49" s="1330">
        <v>0</v>
      </c>
      <c r="W49" s="1331"/>
      <c r="X49" s="1331"/>
      <c r="Y49" s="1331"/>
      <c r="Z49" s="1332">
        <f t="shared" ref="Z49" si="3">+R49*V49</f>
        <v>0</v>
      </c>
      <c r="AA49" s="1332"/>
      <c r="AB49" s="1332"/>
      <c r="AC49" s="1332"/>
      <c r="AD49" s="1332"/>
      <c r="AE49" s="13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303">
        <f>SUM(Z18:AE49)</f>
        <v>76101</v>
      </c>
      <c r="AA50" s="1304"/>
      <c r="AB50" s="1304"/>
      <c r="AC50" s="1304"/>
      <c r="AD50" s="1304"/>
      <c r="AE50" s="1305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115" t="s">
        <v>19</v>
      </c>
      <c r="F52" s="1115"/>
      <c r="G52" s="1115"/>
      <c r="H52" s="1115"/>
      <c r="I52" s="1115"/>
      <c r="J52" s="1115"/>
      <c r="K52" s="1115"/>
      <c r="L52" s="1115"/>
      <c r="M52" s="1115"/>
      <c r="N52" s="1115"/>
      <c r="O52" s="1115"/>
      <c r="P52" s="1115"/>
      <c r="Q52" s="11"/>
      <c r="R52" s="11"/>
      <c r="S52" s="11"/>
      <c r="T52" s="715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8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Z50:AE50"/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B49:F49"/>
    <mergeCell ref="G49:Q49"/>
    <mergeCell ref="R49:U49"/>
    <mergeCell ref="V49:Y49"/>
    <mergeCell ref="Z49:AE4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1"/>
  <sheetViews>
    <sheetView topLeftCell="A2" zoomScaleNormal="100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05"/>
      <c r="G2" s="805"/>
      <c r="H2" s="805"/>
      <c r="I2" s="80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03"/>
      <c r="C3" s="804"/>
      <c r="D3" s="804"/>
      <c r="E3" s="80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06"/>
      <c r="Z3" s="806"/>
      <c r="AA3" s="806"/>
      <c r="AB3" s="26"/>
      <c r="AC3" s="26"/>
      <c r="AD3" s="26"/>
      <c r="AE3" s="31"/>
    </row>
    <row r="4" spans="2:33" s="4" customFormat="1" x14ac:dyDescent="0.35">
      <c r="B4" s="803"/>
      <c r="C4" s="804"/>
      <c r="D4" s="804"/>
      <c r="E4" s="80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06"/>
      <c r="Z4" s="80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821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1</v>
      </c>
      <c r="AB8" s="318">
        <v>0</v>
      </c>
      <c r="AC8" s="318">
        <v>2</v>
      </c>
      <c r="AD8" s="318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6" t="s">
        <v>819</v>
      </c>
      <c r="H19" s="1106"/>
      <c r="I19" s="1106"/>
      <c r="J19" s="1106"/>
      <c r="K19" s="1106"/>
      <c r="L19" s="1106"/>
      <c r="M19" s="1106"/>
      <c r="N19" s="1106"/>
      <c r="O19" s="1106"/>
      <c r="P19" s="1106"/>
      <c r="Q19" s="1106"/>
      <c r="R19" s="1017">
        <v>40</v>
      </c>
      <c r="S19" s="1013"/>
      <c r="T19" s="1013"/>
      <c r="U19" s="1014"/>
      <c r="V19" s="1031">
        <v>232</v>
      </c>
      <c r="W19" s="1034"/>
      <c r="X19" s="1034"/>
      <c r="Y19" s="1035"/>
      <c r="Z19" s="1031">
        <f t="shared" ref="Z19:Z25" si="0">V19*R19</f>
        <v>9280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106" t="s">
        <v>485</v>
      </c>
      <c r="H20" s="1106"/>
      <c r="I20" s="1106"/>
      <c r="J20" s="1106"/>
      <c r="K20" s="1106"/>
      <c r="L20" s="1106"/>
      <c r="M20" s="1106"/>
      <c r="N20" s="1106"/>
      <c r="O20" s="1106"/>
      <c r="P20" s="1106"/>
      <c r="Q20" s="1106"/>
      <c r="R20" s="1017">
        <v>70</v>
      </c>
      <c r="S20" s="1013"/>
      <c r="T20" s="1013"/>
      <c r="U20" s="1014"/>
      <c r="V20" s="1031">
        <v>232</v>
      </c>
      <c r="W20" s="1034"/>
      <c r="X20" s="1034"/>
      <c r="Y20" s="1035"/>
      <c r="Z20" s="1031">
        <f t="shared" si="0"/>
        <v>16240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106" t="s">
        <v>604</v>
      </c>
      <c r="H21" s="1106"/>
      <c r="I21" s="1106"/>
      <c r="J21" s="1106"/>
      <c r="K21" s="1106"/>
      <c r="L21" s="1106"/>
      <c r="M21" s="1106"/>
      <c r="N21" s="1106"/>
      <c r="O21" s="1106"/>
      <c r="P21" s="1106"/>
      <c r="Q21" s="1106"/>
      <c r="R21" s="1017">
        <v>2</v>
      </c>
      <c r="S21" s="1013"/>
      <c r="T21" s="1013"/>
      <c r="U21" s="1014"/>
      <c r="V21" s="1031">
        <v>1654</v>
      </c>
      <c r="W21" s="1034"/>
      <c r="X21" s="1034"/>
      <c r="Y21" s="1035"/>
      <c r="Z21" s="1031">
        <f t="shared" si="0"/>
        <v>3308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36" t="s">
        <v>673</v>
      </c>
      <c r="H22" s="1037"/>
      <c r="I22" s="1037"/>
      <c r="J22" s="1037"/>
      <c r="K22" s="1037"/>
      <c r="L22" s="1037"/>
      <c r="M22" s="1037"/>
      <c r="N22" s="1037"/>
      <c r="O22" s="1037"/>
      <c r="P22" s="1037"/>
      <c r="Q22" s="1038"/>
      <c r="R22" s="1017">
        <v>4</v>
      </c>
      <c r="S22" s="1013"/>
      <c r="T22" s="1013"/>
      <c r="U22" s="1014"/>
      <c r="V22" s="1031">
        <v>881</v>
      </c>
      <c r="W22" s="1034"/>
      <c r="X22" s="1034"/>
      <c r="Y22" s="1035"/>
      <c r="Z22" s="1031">
        <f t="shared" si="0"/>
        <v>3524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36"/>
      <c r="H23" s="1037"/>
      <c r="I23" s="1037"/>
      <c r="J23" s="1037"/>
      <c r="K23" s="1037"/>
      <c r="L23" s="1037"/>
      <c r="M23" s="1037"/>
      <c r="N23" s="1037"/>
      <c r="O23" s="1037"/>
      <c r="P23" s="1037"/>
      <c r="Q23" s="1038"/>
      <c r="R23" s="1017"/>
      <c r="S23" s="1013"/>
      <c r="T23" s="1013"/>
      <c r="U23" s="1014"/>
      <c r="V23" s="1031"/>
      <c r="W23" s="1034"/>
      <c r="X23" s="1034"/>
      <c r="Y23" s="1035"/>
      <c r="Z23" s="1031">
        <f t="shared" si="0"/>
        <v>0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8"/>
      <c r="R24" s="1017"/>
      <c r="S24" s="1013"/>
      <c r="T24" s="1013"/>
      <c r="U24" s="1014"/>
      <c r="V24" s="1031"/>
      <c r="W24" s="1034"/>
      <c r="X24" s="1034"/>
      <c r="Y24" s="1035"/>
      <c r="Z24" s="1031">
        <f t="shared" si="0"/>
        <v>0</v>
      </c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8"/>
      <c r="R25" s="1017"/>
      <c r="S25" s="1013"/>
      <c r="T25" s="1013"/>
      <c r="U25" s="1014"/>
      <c r="V25" s="1022"/>
      <c r="W25" s="1023"/>
      <c r="X25" s="1023"/>
      <c r="Y25" s="1024"/>
      <c r="Z25" s="1031">
        <f t="shared" si="0"/>
        <v>0</v>
      </c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8"/>
      <c r="R26" s="1017"/>
      <c r="S26" s="1013"/>
      <c r="T26" s="1013"/>
      <c r="U26" s="1014"/>
      <c r="V26" s="1022"/>
      <c r="W26" s="1023"/>
      <c r="X26" s="1023"/>
      <c r="Y26" s="1024"/>
      <c r="Z26" s="1031"/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36"/>
      <c r="H27" s="1037"/>
      <c r="I27" s="1037"/>
      <c r="J27" s="1037"/>
      <c r="K27" s="1037"/>
      <c r="L27" s="1037"/>
      <c r="M27" s="1037"/>
      <c r="N27" s="1037"/>
      <c r="O27" s="1037"/>
      <c r="P27" s="1037"/>
      <c r="Q27" s="1038"/>
      <c r="R27" s="1017"/>
      <c r="S27" s="1013"/>
      <c r="T27" s="1013"/>
      <c r="U27" s="1014"/>
      <c r="V27" s="1022"/>
      <c r="W27" s="1023"/>
      <c r="X27" s="1023"/>
      <c r="Y27" s="1024"/>
      <c r="Z27" s="1031"/>
      <c r="AA27" s="1032"/>
      <c r="AB27" s="1032"/>
      <c r="AC27" s="1032"/>
      <c r="AD27" s="1032"/>
      <c r="AE27" s="1033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32352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807"/>
      <c r="F38" s="807"/>
      <c r="G38" s="807"/>
      <c r="H38" s="807"/>
      <c r="I38" s="807"/>
      <c r="J38" s="807"/>
      <c r="K38" s="807"/>
      <c r="L38" s="807"/>
      <c r="M38" s="807"/>
      <c r="N38" s="807"/>
      <c r="O38" s="807"/>
      <c r="P38" s="80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ht="22.5" customHeight="1" x14ac:dyDescent="0.35">
      <c r="B39" s="9" t="s">
        <v>17</v>
      </c>
      <c r="C39" s="4"/>
      <c r="D39" s="4"/>
      <c r="E39" s="1006" t="s">
        <v>0</v>
      </c>
      <c r="F39" s="1006"/>
      <c r="G39" s="1006"/>
      <c r="H39" s="1006"/>
      <c r="I39" s="1006"/>
      <c r="J39" s="1006"/>
      <c r="K39" s="1006"/>
      <c r="L39" s="1006"/>
      <c r="M39" s="1006"/>
      <c r="N39" s="1006"/>
      <c r="O39" s="1006"/>
      <c r="P39" s="1006"/>
      <c r="Q39" s="4"/>
      <c r="R39" s="7" t="s">
        <v>18</v>
      </c>
      <c r="S39" s="4"/>
      <c r="T39" s="1006"/>
      <c r="U39" s="1006"/>
      <c r="V39" s="1006"/>
      <c r="W39" s="1006"/>
      <c r="X39" s="1006"/>
      <c r="Y39" s="1006"/>
      <c r="Z39" s="1006"/>
      <c r="AA39" s="1006"/>
      <c r="AB39" s="1006"/>
      <c r="AC39" s="1006"/>
      <c r="AD39" s="1006"/>
      <c r="AE39" s="6"/>
    </row>
    <row r="40" spans="2:31" x14ac:dyDescent="0.35">
      <c r="B40" s="3"/>
      <c r="C40" s="4"/>
      <c r="D40" s="4"/>
      <c r="E40" s="1007" t="s">
        <v>19</v>
      </c>
      <c r="F40" s="1007"/>
      <c r="G40" s="1007"/>
      <c r="H40" s="1007"/>
      <c r="I40" s="1007"/>
      <c r="J40" s="1007"/>
      <c r="K40" s="1007"/>
      <c r="L40" s="1007"/>
      <c r="M40" s="1007"/>
      <c r="N40" s="1007"/>
      <c r="O40" s="1007"/>
      <c r="P40" s="1007"/>
      <c r="Q40" s="4"/>
      <c r="R40" s="4"/>
      <c r="S40" s="4"/>
      <c r="T40" s="4" t="s">
        <v>28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16" thickBot="1" x14ac:dyDescent="0.4">
      <c r="B41" s="10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2"/>
    </row>
  </sheetData>
  <mergeCells count="107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E39:P39"/>
    <mergeCell ref="T39:AD39"/>
    <mergeCell ref="E40:P40"/>
    <mergeCell ref="B35:F35"/>
    <mergeCell ref="G35:Q35"/>
    <mergeCell ref="R35:U35"/>
    <mergeCell ref="V35:Y35"/>
    <mergeCell ref="Z35:AE35"/>
    <mergeCell ref="Z36:AE36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2"/>
  <sheetViews>
    <sheetView topLeftCell="A2" zoomScaleNormal="100" workbookViewId="0">
      <selection activeCell="G28" sqref="G28:Q28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10"/>
      <c r="G2" s="810"/>
      <c r="H2" s="810"/>
      <c r="I2" s="81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08"/>
      <c r="C3" s="809"/>
      <c r="D3" s="809"/>
      <c r="E3" s="80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11"/>
      <c r="Z3" s="811"/>
      <c r="AA3" s="811"/>
      <c r="AB3" s="26"/>
      <c r="AC3" s="26"/>
      <c r="AD3" s="26"/>
      <c r="AE3" s="31"/>
    </row>
    <row r="4" spans="2:33" s="4" customFormat="1" x14ac:dyDescent="0.35">
      <c r="B4" s="808"/>
      <c r="C4" s="809"/>
      <c r="D4" s="809"/>
      <c r="E4" s="80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11"/>
      <c r="Z4" s="811"/>
      <c r="AA4" s="1104">
        <v>41926</v>
      </c>
      <c r="AB4" s="1104"/>
      <c r="AC4" s="1104"/>
      <c r="AD4" s="1104"/>
      <c r="AE4" s="1105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/>
      <c r="D8" s="1085" t="s">
        <v>822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1</v>
      </c>
      <c r="AB8" s="15">
        <v>0</v>
      </c>
      <c r="AC8" s="15">
        <v>2</v>
      </c>
      <c r="AD8" s="15">
        <v>9</v>
      </c>
      <c r="AE8" s="16"/>
    </row>
    <row r="9" spans="2:33" s="17" customFormat="1" ht="2.25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0.7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5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5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5" ht="19.5" customHeight="1" x14ac:dyDescent="0.35">
      <c r="B19" s="1017"/>
      <c r="C19" s="1013"/>
      <c r="D19" s="1013"/>
      <c r="E19" s="1013"/>
      <c r="F19" s="1018"/>
      <c r="G19" s="1093" t="s">
        <v>485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017">
        <v>50</v>
      </c>
      <c r="S19" s="1013"/>
      <c r="T19" s="1013"/>
      <c r="U19" s="1014"/>
      <c r="V19" s="1031">
        <v>232</v>
      </c>
      <c r="W19" s="1034"/>
      <c r="X19" s="1034"/>
      <c r="Y19" s="1035"/>
      <c r="Z19" s="1031">
        <f>V19*R19</f>
        <v>11600</v>
      </c>
      <c r="AA19" s="1032"/>
      <c r="AB19" s="1032"/>
      <c r="AC19" s="1032"/>
      <c r="AD19" s="1032"/>
      <c r="AE19" s="1033"/>
    </row>
    <row r="20" spans="2:35" ht="19.5" customHeight="1" x14ac:dyDescent="0.35">
      <c r="B20" s="1017"/>
      <c r="C20" s="1013"/>
      <c r="D20" s="1013"/>
      <c r="E20" s="1013"/>
      <c r="F20" s="1018"/>
      <c r="G20" s="1093" t="s">
        <v>311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017">
        <v>50</v>
      </c>
      <c r="S20" s="1013"/>
      <c r="T20" s="1013"/>
      <c r="U20" s="1014"/>
      <c r="V20" s="1031">
        <v>232</v>
      </c>
      <c r="W20" s="1032"/>
      <c r="X20" s="1032"/>
      <c r="Y20" s="1033"/>
      <c r="Z20" s="1031">
        <f t="shared" ref="Z20:Z29" si="0">V20*R20</f>
        <v>11600</v>
      </c>
      <c r="AA20" s="1032"/>
      <c r="AB20" s="1032"/>
      <c r="AC20" s="1032"/>
      <c r="AD20" s="1032"/>
      <c r="AE20" s="1033"/>
    </row>
    <row r="21" spans="2:35" ht="19.5" customHeight="1" x14ac:dyDescent="0.35">
      <c r="B21" s="1017"/>
      <c r="C21" s="1013"/>
      <c r="D21" s="1013"/>
      <c r="E21" s="1013"/>
      <c r="F21" s="1018"/>
      <c r="G21" s="1093" t="s">
        <v>242</v>
      </c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017">
        <v>15</v>
      </c>
      <c r="S21" s="1013"/>
      <c r="T21" s="1013"/>
      <c r="U21" s="1014"/>
      <c r="V21" s="1031">
        <v>2202</v>
      </c>
      <c r="W21" s="1032"/>
      <c r="X21" s="1032"/>
      <c r="Y21" s="1033"/>
      <c r="Z21" s="1031">
        <f t="shared" si="0"/>
        <v>33030</v>
      </c>
      <c r="AA21" s="1032"/>
      <c r="AB21" s="1032"/>
      <c r="AC21" s="1032"/>
      <c r="AD21" s="1032"/>
      <c r="AE21" s="1033"/>
    </row>
    <row r="22" spans="2:35" ht="19.5" customHeight="1" x14ac:dyDescent="0.35">
      <c r="B22" s="1017"/>
      <c r="C22" s="1013"/>
      <c r="D22" s="1013"/>
      <c r="E22" s="1013"/>
      <c r="F22" s="1018"/>
      <c r="G22" s="1093" t="s">
        <v>604</v>
      </c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017">
        <v>4</v>
      </c>
      <c r="S22" s="1013"/>
      <c r="T22" s="1013"/>
      <c r="U22" s="1014"/>
      <c r="V22" s="1031">
        <v>1654</v>
      </c>
      <c r="W22" s="1032"/>
      <c r="X22" s="1032"/>
      <c r="Y22" s="1033"/>
      <c r="Z22" s="1031">
        <f t="shared" si="0"/>
        <v>6616</v>
      </c>
      <c r="AA22" s="1032"/>
      <c r="AB22" s="1032"/>
      <c r="AC22" s="1032"/>
      <c r="AD22" s="1032"/>
      <c r="AE22" s="1033"/>
    </row>
    <row r="23" spans="2:35" ht="19.5" customHeight="1" x14ac:dyDescent="0.35">
      <c r="B23" s="1017"/>
      <c r="C23" s="1013"/>
      <c r="D23" s="1013"/>
      <c r="E23" s="1013"/>
      <c r="F23" s="1018"/>
      <c r="G23" s="1093" t="s">
        <v>323</v>
      </c>
      <c r="H23" s="1040"/>
      <c r="I23" s="1040"/>
      <c r="J23" s="1040"/>
      <c r="K23" s="1040"/>
      <c r="L23" s="1040"/>
      <c r="M23" s="1040"/>
      <c r="N23" s="1040"/>
      <c r="O23" s="1040"/>
      <c r="P23" s="1040"/>
      <c r="Q23" s="1040"/>
      <c r="R23" s="1017">
        <v>3</v>
      </c>
      <c r="S23" s="1013"/>
      <c r="T23" s="1013"/>
      <c r="U23" s="1014"/>
      <c r="V23" s="1031">
        <v>8996</v>
      </c>
      <c r="W23" s="1034"/>
      <c r="X23" s="1034"/>
      <c r="Y23" s="1035"/>
      <c r="Z23" s="1031">
        <f t="shared" si="0"/>
        <v>26988</v>
      </c>
      <c r="AA23" s="1032"/>
      <c r="AB23" s="1032"/>
      <c r="AC23" s="1032"/>
      <c r="AD23" s="1032"/>
      <c r="AE23" s="1033"/>
    </row>
    <row r="24" spans="2:35" ht="19.5" customHeight="1" x14ac:dyDescent="0.35">
      <c r="B24" s="1017"/>
      <c r="C24" s="1013"/>
      <c r="D24" s="1013"/>
      <c r="E24" s="1013"/>
      <c r="F24" s="1018"/>
      <c r="G24" s="1093" t="s">
        <v>530</v>
      </c>
      <c r="H24" s="1040"/>
      <c r="I24" s="1040"/>
      <c r="J24" s="1040"/>
      <c r="K24" s="1040"/>
      <c r="L24" s="1040"/>
      <c r="M24" s="1040"/>
      <c r="N24" s="1040"/>
      <c r="O24" s="1040"/>
      <c r="P24" s="1040"/>
      <c r="Q24" s="1040"/>
      <c r="R24" s="1017">
        <v>1</v>
      </c>
      <c r="S24" s="1013"/>
      <c r="T24" s="1013"/>
      <c r="U24" s="1014"/>
      <c r="V24" s="1103">
        <v>1357</v>
      </c>
      <c r="W24" s="1043"/>
      <c r="X24" s="1043"/>
      <c r="Y24" s="1044"/>
      <c r="Z24" s="1031">
        <f t="shared" si="0"/>
        <v>1357</v>
      </c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8"/>
      <c r="G25" s="1093" t="s">
        <v>673</v>
      </c>
      <c r="H25" s="1040"/>
      <c r="I25" s="1040"/>
      <c r="J25" s="1040"/>
      <c r="K25" s="1040"/>
      <c r="L25" s="1040"/>
      <c r="M25" s="1040"/>
      <c r="N25" s="1040"/>
      <c r="O25" s="1040"/>
      <c r="P25" s="1040"/>
      <c r="Q25" s="1040"/>
      <c r="R25" s="1017">
        <v>1</v>
      </c>
      <c r="S25" s="1013"/>
      <c r="T25" s="1013"/>
      <c r="U25" s="1014"/>
      <c r="V25" s="1031">
        <v>881</v>
      </c>
      <c r="W25" s="1034"/>
      <c r="X25" s="1034"/>
      <c r="Y25" s="1035"/>
      <c r="Z25" s="1031">
        <f t="shared" si="0"/>
        <v>881</v>
      </c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8"/>
      <c r="G26" s="1093" t="s">
        <v>345</v>
      </c>
      <c r="H26" s="1040"/>
      <c r="I26" s="1040"/>
      <c r="J26" s="1040"/>
      <c r="K26" s="1040"/>
      <c r="L26" s="1040"/>
      <c r="M26" s="1040"/>
      <c r="N26" s="1040"/>
      <c r="O26" s="1040"/>
      <c r="P26" s="1040"/>
      <c r="Q26" s="1040"/>
      <c r="R26" s="1017">
        <v>2</v>
      </c>
      <c r="S26" s="1013"/>
      <c r="T26" s="1013"/>
      <c r="U26" s="1014"/>
      <c r="V26" s="1031">
        <v>952</v>
      </c>
      <c r="W26" s="1034"/>
      <c r="X26" s="1034"/>
      <c r="Y26" s="1035"/>
      <c r="Z26" s="1031">
        <f t="shared" si="0"/>
        <v>1904</v>
      </c>
      <c r="AA26" s="1032"/>
      <c r="AB26" s="1032"/>
      <c r="AC26" s="1032"/>
      <c r="AD26" s="1032"/>
      <c r="AE26" s="1033"/>
    </row>
    <row r="27" spans="2:35" ht="19.5" customHeight="1" x14ac:dyDescent="0.35">
      <c r="B27" s="1017"/>
      <c r="C27" s="1013"/>
      <c r="D27" s="1013"/>
      <c r="E27" s="1013"/>
      <c r="F27" s="1018"/>
      <c r="G27" s="1093" t="s">
        <v>255</v>
      </c>
      <c r="H27" s="1040"/>
      <c r="I27" s="1040"/>
      <c r="J27" s="1040"/>
      <c r="K27" s="1040"/>
      <c r="L27" s="1040"/>
      <c r="M27" s="1040"/>
      <c r="N27" s="1040"/>
      <c r="O27" s="1040"/>
      <c r="P27" s="1040"/>
      <c r="Q27" s="1040"/>
      <c r="R27" s="1017">
        <v>200</v>
      </c>
      <c r="S27" s="1013"/>
      <c r="T27" s="1013"/>
      <c r="U27" s="1014"/>
      <c r="V27" s="1031">
        <v>68</v>
      </c>
      <c r="W27" s="1034"/>
      <c r="X27" s="1034"/>
      <c r="Y27" s="1035"/>
      <c r="Z27" s="1031">
        <f t="shared" si="0"/>
        <v>13600</v>
      </c>
      <c r="AA27" s="1032"/>
      <c r="AB27" s="1032"/>
      <c r="AC27" s="1032"/>
      <c r="AD27" s="1032"/>
      <c r="AE27" s="1033"/>
      <c r="AI27" s="1" t="s">
        <v>716</v>
      </c>
    </row>
    <row r="28" spans="2:35" ht="19.5" customHeight="1" thickBot="1" x14ac:dyDescent="0.4">
      <c r="B28" s="1017"/>
      <c r="C28" s="1013"/>
      <c r="D28" s="1013"/>
      <c r="E28" s="1013"/>
      <c r="F28" s="1018"/>
      <c r="G28" s="1093" t="s">
        <v>542</v>
      </c>
      <c r="H28" s="1040"/>
      <c r="I28" s="1040"/>
      <c r="J28" s="1040"/>
      <c r="K28" s="1040"/>
      <c r="L28" s="1040"/>
      <c r="M28" s="1040"/>
      <c r="N28" s="1040"/>
      <c r="O28" s="1040"/>
      <c r="P28" s="1040"/>
      <c r="Q28" s="1040"/>
      <c r="R28" s="1008">
        <v>2</v>
      </c>
      <c r="S28" s="1009"/>
      <c r="T28" s="1009"/>
      <c r="U28" s="1010"/>
      <c r="V28" s="1094">
        <v>1242</v>
      </c>
      <c r="W28" s="1095"/>
      <c r="X28" s="1095"/>
      <c r="Y28" s="1096"/>
      <c r="Z28" s="1031">
        <f t="shared" si="0"/>
        <v>2484</v>
      </c>
      <c r="AA28" s="1032"/>
      <c r="AB28" s="1032"/>
      <c r="AC28" s="1032"/>
      <c r="AD28" s="1032"/>
      <c r="AE28" s="1033"/>
      <c r="AI28" s="702">
        <f>SUM(Z19:AE49)</f>
        <v>117296</v>
      </c>
    </row>
    <row r="29" spans="2:35" ht="19.5" customHeight="1" x14ac:dyDescent="0.35">
      <c r="B29" s="1017"/>
      <c r="C29" s="1013"/>
      <c r="D29" s="1013"/>
      <c r="E29" s="1013"/>
      <c r="F29" s="1018"/>
      <c r="G29" s="1093" t="s">
        <v>293</v>
      </c>
      <c r="H29" s="1040"/>
      <c r="I29" s="1040"/>
      <c r="J29" s="1040"/>
      <c r="K29" s="1040"/>
      <c r="L29" s="1040"/>
      <c r="M29" s="1040"/>
      <c r="N29" s="1040"/>
      <c r="O29" s="1040"/>
      <c r="P29" s="1040"/>
      <c r="Q29" s="1040"/>
      <c r="R29" s="1017">
        <v>12</v>
      </c>
      <c r="S29" s="1013"/>
      <c r="T29" s="1013"/>
      <c r="U29" s="1014"/>
      <c r="V29" s="1031">
        <v>486</v>
      </c>
      <c r="W29" s="1034"/>
      <c r="X29" s="1034"/>
      <c r="Y29" s="1035"/>
      <c r="Z29" s="1031">
        <f t="shared" si="0"/>
        <v>5832</v>
      </c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8"/>
      <c r="G30" s="1093" t="s">
        <v>357</v>
      </c>
      <c r="H30" s="1040"/>
      <c r="I30" s="1040"/>
      <c r="J30" s="1040"/>
      <c r="K30" s="1040"/>
      <c r="L30" s="1040"/>
      <c r="M30" s="1040"/>
      <c r="N30" s="1040"/>
      <c r="O30" s="1040"/>
      <c r="P30" s="1040"/>
      <c r="Q30" s="1040"/>
      <c r="R30" s="1017">
        <v>3</v>
      </c>
      <c r="S30" s="1013"/>
      <c r="T30" s="1013"/>
      <c r="U30" s="1014"/>
      <c r="V30" s="1103">
        <v>468</v>
      </c>
      <c r="W30" s="1043"/>
      <c r="X30" s="1043"/>
      <c r="Y30" s="1044"/>
      <c r="Z30" s="1031">
        <f t="shared" ref="Z30" si="1">V30*R30</f>
        <v>1404</v>
      </c>
      <c r="AA30" s="1032"/>
      <c r="AB30" s="1032"/>
      <c r="AC30" s="1032"/>
      <c r="AD30" s="1032"/>
      <c r="AE30" s="1033"/>
    </row>
    <row r="31" spans="2:35" ht="19.5" customHeight="1" x14ac:dyDescent="0.35">
      <c r="B31" s="1017"/>
      <c r="C31" s="1013"/>
      <c r="D31" s="1013"/>
      <c r="E31" s="1013"/>
      <c r="F31" s="1018"/>
      <c r="G31" s="1093"/>
      <c r="H31" s="1040"/>
      <c r="I31" s="1040"/>
      <c r="J31" s="1040"/>
      <c r="K31" s="1040"/>
      <c r="L31" s="1040"/>
      <c r="M31" s="1040"/>
      <c r="N31" s="1040"/>
      <c r="O31" s="1040"/>
      <c r="P31" s="1040"/>
      <c r="Q31" s="1040"/>
      <c r="R31" s="1017"/>
      <c r="S31" s="1013"/>
      <c r="T31" s="1013"/>
      <c r="U31" s="1014"/>
      <c r="V31" s="1031"/>
      <c r="W31" s="1034"/>
      <c r="X31" s="1034"/>
      <c r="Y31" s="1035"/>
      <c r="Z31" s="1031"/>
      <c r="AA31" s="1032"/>
      <c r="AB31" s="1032"/>
      <c r="AC31" s="1032"/>
      <c r="AD31" s="1032"/>
      <c r="AE31" s="1033"/>
    </row>
    <row r="32" spans="2:35" ht="19.5" customHeight="1" x14ac:dyDescent="0.35">
      <c r="B32" s="1017"/>
      <c r="C32" s="1013"/>
      <c r="D32" s="1013"/>
      <c r="E32" s="1013"/>
      <c r="F32" s="1018"/>
      <c r="G32" s="1093"/>
      <c r="H32" s="1040"/>
      <c r="I32" s="1040"/>
      <c r="J32" s="1040"/>
      <c r="K32" s="1040"/>
      <c r="L32" s="1040"/>
      <c r="M32" s="1040"/>
      <c r="N32" s="1040"/>
      <c r="O32" s="1040"/>
      <c r="P32" s="1040"/>
      <c r="Q32" s="1040"/>
      <c r="R32" s="1017"/>
      <c r="S32" s="1013"/>
      <c r="T32" s="1013"/>
      <c r="U32" s="1014"/>
      <c r="V32" s="1031"/>
      <c r="W32" s="1034"/>
      <c r="X32" s="1034"/>
      <c r="Y32" s="1035"/>
      <c r="Z32" s="1031"/>
      <c r="AA32" s="1032"/>
      <c r="AB32" s="1032"/>
      <c r="AC32" s="1032"/>
      <c r="AD32" s="1032"/>
      <c r="AE32" s="1033"/>
    </row>
    <row r="33" spans="2:31" ht="19.5" customHeight="1" x14ac:dyDescent="0.35">
      <c r="B33" s="1017"/>
      <c r="C33" s="1013"/>
      <c r="D33" s="1013"/>
      <c r="E33" s="1013"/>
      <c r="F33" s="1018"/>
      <c r="G33" s="1093"/>
      <c r="H33" s="1040"/>
      <c r="I33" s="1040"/>
      <c r="J33" s="1040"/>
      <c r="K33" s="1040"/>
      <c r="L33" s="1040"/>
      <c r="M33" s="1040"/>
      <c r="N33" s="1040"/>
      <c r="O33" s="1040"/>
      <c r="P33" s="1040"/>
      <c r="Q33" s="1040"/>
      <c r="R33" s="1017"/>
      <c r="S33" s="1013"/>
      <c r="T33" s="1013"/>
      <c r="U33" s="1014"/>
      <c r="V33" s="1031"/>
      <c r="W33" s="1034"/>
      <c r="X33" s="1034"/>
      <c r="Y33" s="1035"/>
      <c r="Z33" s="1031"/>
      <c r="AA33" s="1032"/>
      <c r="AB33" s="1032"/>
      <c r="AC33" s="1032"/>
      <c r="AD33" s="1032"/>
      <c r="AE33" s="1033"/>
    </row>
    <row r="34" spans="2:31" ht="19.5" customHeight="1" thickBot="1" x14ac:dyDescent="0.4">
      <c r="B34" s="1017"/>
      <c r="C34" s="1013"/>
      <c r="D34" s="1013"/>
      <c r="E34" s="1013"/>
      <c r="F34" s="1018"/>
      <c r="G34" s="1093"/>
      <c r="H34" s="1040"/>
      <c r="I34" s="1040"/>
      <c r="J34" s="1040"/>
      <c r="K34" s="1040"/>
      <c r="L34" s="1040"/>
      <c r="M34" s="1040"/>
      <c r="N34" s="1040"/>
      <c r="O34" s="1040"/>
      <c r="P34" s="1040"/>
      <c r="Q34" s="1040"/>
      <c r="R34" s="1008"/>
      <c r="S34" s="1009"/>
      <c r="T34" s="1009"/>
      <c r="U34" s="1010"/>
      <c r="V34" s="1094"/>
      <c r="W34" s="1095"/>
      <c r="X34" s="1095"/>
      <c r="Y34" s="1096"/>
      <c r="Z34" s="1031"/>
      <c r="AA34" s="1032"/>
      <c r="AB34" s="1032"/>
      <c r="AC34" s="1032"/>
      <c r="AD34" s="1032"/>
      <c r="AE34" s="1033"/>
    </row>
    <row r="35" spans="2:31" ht="19.5" customHeight="1" x14ac:dyDescent="0.35">
      <c r="B35" s="1017"/>
      <c r="C35" s="1013"/>
      <c r="D35" s="1013"/>
      <c r="E35" s="1013"/>
      <c r="F35" s="1018"/>
      <c r="G35" s="1093"/>
      <c r="H35" s="1040"/>
      <c r="I35" s="1040"/>
      <c r="J35" s="1040"/>
      <c r="K35" s="1040"/>
      <c r="L35" s="1040"/>
      <c r="M35" s="1040"/>
      <c r="N35" s="1040"/>
      <c r="O35" s="1040"/>
      <c r="P35" s="1040"/>
      <c r="Q35" s="1040"/>
      <c r="R35" s="1017"/>
      <c r="S35" s="1013"/>
      <c r="T35" s="1013"/>
      <c r="U35" s="1014"/>
      <c r="V35" s="1031"/>
      <c r="W35" s="1034"/>
      <c r="X35" s="1034"/>
      <c r="Y35" s="1035"/>
      <c r="Z35" s="1031"/>
      <c r="AA35" s="1032"/>
      <c r="AB35" s="1032"/>
      <c r="AC35" s="1032"/>
      <c r="AD35" s="1032"/>
      <c r="AE35" s="1033"/>
    </row>
    <row r="36" spans="2:31" ht="19.5" customHeight="1" x14ac:dyDescent="0.35">
      <c r="B36" s="1017"/>
      <c r="C36" s="1013"/>
      <c r="D36" s="1013"/>
      <c r="E36" s="1013"/>
      <c r="F36" s="1018"/>
      <c r="G36" s="1093"/>
      <c r="H36" s="1040"/>
      <c r="I36" s="1040"/>
      <c r="J36" s="1040"/>
      <c r="K36" s="1040"/>
      <c r="L36" s="1040"/>
      <c r="M36" s="1040"/>
      <c r="N36" s="1040"/>
      <c r="O36" s="1040"/>
      <c r="P36" s="1040"/>
      <c r="Q36" s="1040"/>
      <c r="R36" s="1017"/>
      <c r="S36" s="1013"/>
      <c r="T36" s="1013"/>
      <c r="U36" s="1014"/>
      <c r="V36" s="1031"/>
      <c r="W36" s="1034"/>
      <c r="X36" s="1034"/>
      <c r="Y36" s="1035"/>
      <c r="Z36" s="1031"/>
      <c r="AA36" s="1032"/>
      <c r="AB36" s="1032"/>
      <c r="AC36" s="1032"/>
      <c r="AD36" s="1032"/>
      <c r="AE36" s="1033"/>
    </row>
    <row r="37" spans="2:31" ht="19.5" customHeight="1" thickBot="1" x14ac:dyDescent="0.4">
      <c r="B37" s="1008"/>
      <c r="C37" s="1009"/>
      <c r="D37" s="1009"/>
      <c r="E37" s="1009"/>
      <c r="F37" s="1010"/>
      <c r="G37" s="1093"/>
      <c r="H37" s="1040"/>
      <c r="I37" s="1040"/>
      <c r="J37" s="1040"/>
      <c r="K37" s="1040"/>
      <c r="L37" s="1040"/>
      <c r="M37" s="1040"/>
      <c r="N37" s="1040"/>
      <c r="O37" s="1040"/>
      <c r="P37" s="1040"/>
      <c r="Q37" s="1040"/>
      <c r="R37" s="1008"/>
      <c r="S37" s="1009"/>
      <c r="T37" s="1009"/>
      <c r="U37" s="1010"/>
      <c r="V37" s="1094"/>
      <c r="W37" s="1095"/>
      <c r="X37" s="1095"/>
      <c r="Y37" s="1096"/>
      <c r="Z37" s="1031"/>
      <c r="AA37" s="1032"/>
      <c r="AB37" s="1032"/>
      <c r="AC37" s="1032"/>
      <c r="AD37" s="1032"/>
      <c r="AE37" s="1033"/>
    </row>
    <row r="38" spans="2:31" ht="19.5" customHeight="1" thickBot="1" x14ac:dyDescent="0.4">
      <c r="B38" s="1008"/>
      <c r="C38" s="1009"/>
      <c r="D38" s="1009"/>
      <c r="E38" s="1009"/>
      <c r="F38" s="1010"/>
      <c r="G38" s="1093"/>
      <c r="H38" s="1040"/>
      <c r="I38" s="1040"/>
      <c r="J38" s="1040"/>
      <c r="K38" s="1040"/>
      <c r="L38" s="1040"/>
      <c r="M38" s="1040"/>
      <c r="N38" s="1040"/>
      <c r="O38" s="1040"/>
      <c r="P38" s="1040"/>
      <c r="Q38" s="1040"/>
      <c r="R38" s="1008"/>
      <c r="S38" s="1009"/>
      <c r="T38" s="1009"/>
      <c r="U38" s="1010"/>
      <c r="V38" s="1094"/>
      <c r="W38" s="1095"/>
      <c r="X38" s="1095"/>
      <c r="Y38" s="1096"/>
      <c r="Z38" s="1031"/>
      <c r="AA38" s="1032"/>
      <c r="AB38" s="1032"/>
      <c r="AC38" s="1032"/>
      <c r="AD38" s="1032"/>
      <c r="AE38" s="1033"/>
    </row>
    <row r="39" spans="2:31" ht="19.5" customHeight="1" thickBot="1" x14ac:dyDescent="0.4">
      <c r="B39" s="1008"/>
      <c r="C39" s="1009"/>
      <c r="D39" s="1009"/>
      <c r="E39" s="1009"/>
      <c r="F39" s="1010"/>
      <c r="G39" s="1093"/>
      <c r="H39" s="1040"/>
      <c r="I39" s="1040"/>
      <c r="J39" s="1040"/>
      <c r="K39" s="1040"/>
      <c r="L39" s="1040"/>
      <c r="M39" s="1040"/>
      <c r="N39" s="1040"/>
      <c r="O39" s="1040"/>
      <c r="P39" s="1040"/>
      <c r="Q39" s="1040"/>
      <c r="R39" s="1008"/>
      <c r="S39" s="1009"/>
      <c r="T39" s="1009"/>
      <c r="U39" s="1010"/>
      <c r="V39" s="1100"/>
      <c r="W39" s="1101"/>
      <c r="X39" s="1101"/>
      <c r="Y39" s="1102"/>
      <c r="Z39" s="1031"/>
      <c r="AA39" s="1032"/>
      <c r="AB39" s="1032"/>
      <c r="AC39" s="1032"/>
      <c r="AD39" s="1032"/>
      <c r="AE39" s="1033"/>
    </row>
    <row r="40" spans="2:31" ht="19.5" customHeight="1" thickBot="1" x14ac:dyDescent="0.4">
      <c r="B40" s="1008"/>
      <c r="C40" s="1009"/>
      <c r="D40" s="1009"/>
      <c r="E40" s="1009"/>
      <c r="F40" s="1010"/>
      <c r="G40" s="1093"/>
      <c r="H40" s="1040"/>
      <c r="I40" s="1040"/>
      <c r="J40" s="1040"/>
      <c r="K40" s="1040"/>
      <c r="L40" s="1040"/>
      <c r="M40" s="1040"/>
      <c r="N40" s="1040"/>
      <c r="O40" s="1040"/>
      <c r="P40" s="1040"/>
      <c r="Q40" s="1040"/>
      <c r="R40" s="1008"/>
      <c r="S40" s="1009"/>
      <c r="T40" s="1009"/>
      <c r="U40" s="1010"/>
      <c r="V40" s="1094"/>
      <c r="W40" s="1095"/>
      <c r="X40" s="1095"/>
      <c r="Y40" s="1096"/>
      <c r="Z40" s="1031"/>
      <c r="AA40" s="1032"/>
      <c r="AB40" s="1032"/>
      <c r="AC40" s="1032"/>
      <c r="AD40" s="1032"/>
      <c r="AE40" s="1033"/>
    </row>
    <row r="41" spans="2:31" ht="19.5" customHeight="1" thickBot="1" x14ac:dyDescent="0.4">
      <c r="B41" s="1008"/>
      <c r="C41" s="1009"/>
      <c r="D41" s="1009"/>
      <c r="E41" s="1009"/>
      <c r="F41" s="1010"/>
      <c r="G41" s="1093"/>
      <c r="H41" s="1040"/>
      <c r="I41" s="1040"/>
      <c r="J41" s="1040"/>
      <c r="K41" s="1040"/>
      <c r="L41" s="1040"/>
      <c r="M41" s="1040"/>
      <c r="N41" s="1040"/>
      <c r="O41" s="1040"/>
      <c r="P41" s="1040"/>
      <c r="Q41" s="1040"/>
      <c r="R41" s="1008"/>
      <c r="S41" s="1009"/>
      <c r="T41" s="1009"/>
      <c r="U41" s="1010"/>
      <c r="V41" s="1100"/>
      <c r="W41" s="1101"/>
      <c r="X41" s="1101"/>
      <c r="Y41" s="1102"/>
      <c r="Z41" s="1031"/>
      <c r="AA41" s="1032"/>
      <c r="AB41" s="1032"/>
      <c r="AC41" s="1032"/>
      <c r="AD41" s="1032"/>
      <c r="AE41" s="1033"/>
    </row>
    <row r="42" spans="2:31" ht="19.5" customHeight="1" x14ac:dyDescent="0.35">
      <c r="B42" s="1017"/>
      <c r="C42" s="1013"/>
      <c r="D42" s="1013"/>
      <c r="E42" s="1013"/>
      <c r="F42" s="1018"/>
      <c r="G42" s="1093"/>
      <c r="H42" s="1040"/>
      <c r="I42" s="1040"/>
      <c r="J42" s="1040"/>
      <c r="K42" s="1040"/>
      <c r="L42" s="1040"/>
      <c r="M42" s="1040"/>
      <c r="N42" s="1040"/>
      <c r="O42" s="1040"/>
      <c r="P42" s="1040"/>
      <c r="Q42" s="1040"/>
      <c r="R42" s="1017"/>
      <c r="S42" s="1013"/>
      <c r="T42" s="1013"/>
      <c r="U42" s="1014"/>
      <c r="V42" s="1031"/>
      <c r="W42" s="1034"/>
      <c r="X42" s="1034"/>
      <c r="Y42" s="1035"/>
      <c r="Z42" s="1031"/>
      <c r="AA42" s="1032"/>
      <c r="AB42" s="1032"/>
      <c r="AC42" s="1032"/>
      <c r="AD42" s="1032"/>
      <c r="AE42" s="1033"/>
    </row>
    <row r="43" spans="2:31" ht="19.5" customHeight="1" x14ac:dyDescent="0.35">
      <c r="B43" s="1017"/>
      <c r="C43" s="1013"/>
      <c r="D43" s="1013"/>
      <c r="E43" s="1013"/>
      <c r="F43" s="1018"/>
      <c r="G43" s="1093"/>
      <c r="H43" s="1040"/>
      <c r="I43" s="1040"/>
      <c r="J43" s="1040"/>
      <c r="K43" s="1040"/>
      <c r="L43" s="1040"/>
      <c r="M43" s="1040"/>
      <c r="N43" s="1040"/>
      <c r="O43" s="1040"/>
      <c r="P43" s="1040"/>
      <c r="Q43" s="1040"/>
      <c r="R43" s="1042"/>
      <c r="S43" s="1043"/>
      <c r="T43" s="1043"/>
      <c r="U43" s="1044"/>
      <c r="V43" s="1031"/>
      <c r="W43" s="1034"/>
      <c r="X43" s="1034"/>
      <c r="Y43" s="1035"/>
      <c r="Z43" s="1031"/>
      <c r="AA43" s="1032"/>
      <c r="AB43" s="1032"/>
      <c r="AC43" s="1032"/>
      <c r="AD43" s="1032"/>
      <c r="AE43" s="1033"/>
    </row>
    <row r="44" spans="2:31" ht="19.5" customHeight="1" thickBot="1" x14ac:dyDescent="0.4">
      <c r="B44" s="1008"/>
      <c r="C44" s="1009"/>
      <c r="D44" s="1009"/>
      <c r="E44" s="1009"/>
      <c r="F44" s="1010"/>
      <c r="G44" s="1093"/>
      <c r="H44" s="1040"/>
      <c r="I44" s="1040"/>
      <c r="J44" s="1040"/>
      <c r="K44" s="1040"/>
      <c r="L44" s="1040"/>
      <c r="M44" s="1040"/>
      <c r="N44" s="1040"/>
      <c r="O44" s="1040"/>
      <c r="P44" s="1040"/>
      <c r="Q44" s="1040"/>
      <c r="R44" s="1008"/>
      <c r="S44" s="1009"/>
      <c r="T44" s="1009"/>
      <c r="U44" s="1010"/>
      <c r="V44" s="1094"/>
      <c r="W44" s="1095"/>
      <c r="X44" s="1095"/>
      <c r="Y44" s="1096"/>
      <c r="Z44" s="1031"/>
      <c r="AA44" s="1032"/>
      <c r="AB44" s="1032"/>
      <c r="AC44" s="1032"/>
      <c r="AD44" s="1032"/>
      <c r="AE44" s="1033"/>
    </row>
    <row r="45" spans="2:31" ht="19.5" customHeight="1" thickBot="1" x14ac:dyDescent="0.4">
      <c r="B45" s="1008"/>
      <c r="C45" s="1009"/>
      <c r="D45" s="1009"/>
      <c r="E45" s="1009"/>
      <c r="F45" s="1010"/>
      <c r="G45" s="1093"/>
      <c r="H45" s="1040"/>
      <c r="I45" s="1040"/>
      <c r="J45" s="1040"/>
      <c r="K45" s="1040"/>
      <c r="L45" s="1040"/>
      <c r="M45" s="1040"/>
      <c r="N45" s="1040"/>
      <c r="O45" s="1040"/>
      <c r="P45" s="1040"/>
      <c r="Q45" s="1040"/>
      <c r="R45" s="1008"/>
      <c r="S45" s="1009"/>
      <c r="T45" s="1009"/>
      <c r="U45" s="1010"/>
      <c r="V45" s="1094"/>
      <c r="W45" s="1095"/>
      <c r="X45" s="1095"/>
      <c r="Y45" s="1096"/>
      <c r="Z45" s="1031"/>
      <c r="AA45" s="1032"/>
      <c r="AB45" s="1032"/>
      <c r="AC45" s="1032"/>
      <c r="AD45" s="1032"/>
      <c r="AE45" s="1033"/>
    </row>
    <row r="46" spans="2:31" ht="19.5" customHeight="1" thickBot="1" x14ac:dyDescent="0.4">
      <c r="B46" s="1008"/>
      <c r="C46" s="1009"/>
      <c r="D46" s="1009"/>
      <c r="E46" s="1009"/>
      <c r="F46" s="1010"/>
      <c r="G46" s="1093"/>
      <c r="H46" s="1040"/>
      <c r="I46" s="1040"/>
      <c r="J46" s="1040"/>
      <c r="K46" s="1040"/>
      <c r="L46" s="1040"/>
      <c r="M46" s="1040"/>
      <c r="N46" s="1040"/>
      <c r="O46" s="1040"/>
      <c r="P46" s="1040"/>
      <c r="Q46" s="1040"/>
      <c r="R46" s="1008"/>
      <c r="S46" s="1009"/>
      <c r="T46" s="1009"/>
      <c r="U46" s="1010"/>
      <c r="V46" s="1100"/>
      <c r="W46" s="1101"/>
      <c r="X46" s="1101"/>
      <c r="Y46" s="1102"/>
      <c r="Z46" s="1031"/>
      <c r="AA46" s="1032"/>
      <c r="AB46" s="1032"/>
      <c r="AC46" s="1032"/>
      <c r="AD46" s="1032"/>
      <c r="AE46" s="1033"/>
    </row>
    <row r="47" spans="2:31" ht="19.5" customHeight="1" thickBot="1" x14ac:dyDescent="0.4">
      <c r="B47" s="1008"/>
      <c r="C47" s="1009"/>
      <c r="D47" s="1009"/>
      <c r="E47" s="1009"/>
      <c r="F47" s="1010"/>
      <c r="G47" s="1093"/>
      <c r="H47" s="1040"/>
      <c r="I47" s="1040"/>
      <c r="J47" s="1040"/>
      <c r="K47" s="1040"/>
      <c r="L47" s="1040"/>
      <c r="M47" s="1040"/>
      <c r="N47" s="1040"/>
      <c r="O47" s="1040"/>
      <c r="P47" s="1040"/>
      <c r="Q47" s="1040"/>
      <c r="R47" s="1008"/>
      <c r="S47" s="1009"/>
      <c r="T47" s="1009"/>
      <c r="U47" s="1010"/>
      <c r="V47" s="1094"/>
      <c r="W47" s="1095"/>
      <c r="X47" s="1095"/>
      <c r="Y47" s="1096"/>
      <c r="Z47" s="1031"/>
      <c r="AA47" s="1032"/>
      <c r="AB47" s="1032"/>
      <c r="AC47" s="1032"/>
      <c r="AD47" s="1032"/>
      <c r="AE47" s="1033"/>
    </row>
    <row r="48" spans="2:31" ht="19.5" customHeight="1" thickBot="1" x14ac:dyDescent="0.4">
      <c r="B48" s="1008"/>
      <c r="C48" s="1009"/>
      <c r="D48" s="1009"/>
      <c r="E48" s="1009"/>
      <c r="F48" s="1010"/>
      <c r="G48" s="1093"/>
      <c r="H48" s="1040"/>
      <c r="I48" s="1040"/>
      <c r="J48" s="1040"/>
      <c r="K48" s="1040"/>
      <c r="L48" s="1040"/>
      <c r="M48" s="1040"/>
      <c r="N48" s="1040"/>
      <c r="O48" s="1040"/>
      <c r="P48" s="1040"/>
      <c r="Q48" s="1040"/>
      <c r="R48" s="1008"/>
      <c r="S48" s="1009"/>
      <c r="T48" s="1009"/>
      <c r="U48" s="1010"/>
      <c r="V48" s="1100"/>
      <c r="W48" s="1101"/>
      <c r="X48" s="1101"/>
      <c r="Y48" s="1102"/>
      <c r="Z48" s="1031"/>
      <c r="AA48" s="1032"/>
      <c r="AB48" s="1032"/>
      <c r="AC48" s="1032"/>
      <c r="AD48" s="1032"/>
      <c r="AE48" s="1033"/>
    </row>
    <row r="49" spans="2:31" ht="19.5" customHeight="1" thickBot="1" x14ac:dyDescent="0.4">
      <c r="B49" s="1008"/>
      <c r="C49" s="1009"/>
      <c r="D49" s="1009"/>
      <c r="E49" s="1009"/>
      <c r="F49" s="1010"/>
      <c r="G49" s="1093"/>
      <c r="H49" s="1040"/>
      <c r="I49" s="1040"/>
      <c r="J49" s="1040"/>
      <c r="K49" s="1040"/>
      <c r="L49" s="1040"/>
      <c r="M49" s="1040"/>
      <c r="N49" s="1040"/>
      <c r="O49" s="1040"/>
      <c r="P49" s="1040"/>
      <c r="Q49" s="1040"/>
      <c r="R49" s="1008"/>
      <c r="S49" s="1009"/>
      <c r="T49" s="1009"/>
      <c r="U49" s="1010"/>
      <c r="V49" s="1094"/>
      <c r="W49" s="1095"/>
      <c r="X49" s="1095"/>
      <c r="Y49" s="1096"/>
      <c r="Z49" s="1031"/>
      <c r="AA49" s="1032"/>
      <c r="AB49" s="1032"/>
      <c r="AC49" s="1032"/>
      <c r="AD49" s="1032"/>
      <c r="AE49" s="10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097">
        <f>SUM(Z19:AE49)</f>
        <v>117296</v>
      </c>
      <c r="AA50" s="1098"/>
      <c r="AB50" s="1098"/>
      <c r="AC50" s="1098"/>
      <c r="AD50" s="1098"/>
      <c r="AE50" s="1099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4"/>
      <c r="R51" s="7" t="s">
        <v>18</v>
      </c>
      <c r="S51" s="4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004" t="s">
        <v>19</v>
      </c>
      <c r="F52" s="1004"/>
      <c r="G52" s="1004"/>
      <c r="H52" s="1004"/>
      <c r="I52" s="1004"/>
      <c r="J52" s="1004"/>
      <c r="K52" s="1004"/>
      <c r="L52" s="1004"/>
      <c r="M52" s="1004"/>
      <c r="N52" s="1004"/>
      <c r="O52" s="1004"/>
      <c r="P52" s="1004"/>
      <c r="Q52" s="11"/>
      <c r="R52" s="11"/>
      <c r="S52" s="11"/>
      <c r="T52" s="11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77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B48:F48"/>
    <mergeCell ref="G48:Q48"/>
    <mergeCell ref="R48:U48"/>
    <mergeCell ref="V48:Y48"/>
    <mergeCell ref="Z48:AE48"/>
    <mergeCell ref="E51:P51"/>
    <mergeCell ref="T51:AD51"/>
    <mergeCell ref="E52:P52"/>
    <mergeCell ref="B49:F49"/>
    <mergeCell ref="G49:Q49"/>
    <mergeCell ref="R49:U49"/>
    <mergeCell ref="V49:Y49"/>
    <mergeCell ref="Z49:AE49"/>
    <mergeCell ref="Z50:AE5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3"/>
  <sheetViews>
    <sheetView topLeftCell="A2" workbookViewId="0">
      <selection activeCell="G23" sqref="G23:Q23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10"/>
      <c r="G2" s="810"/>
      <c r="H2" s="810"/>
      <c r="I2" s="81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08"/>
      <c r="C3" s="809"/>
      <c r="D3" s="809"/>
      <c r="E3" s="80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11"/>
      <c r="Z3" s="811"/>
      <c r="AA3" s="811"/>
      <c r="AB3" s="26"/>
      <c r="AC3" s="26"/>
      <c r="AD3" s="26"/>
      <c r="AE3" s="31"/>
    </row>
    <row r="4" spans="2:33" s="4" customFormat="1" x14ac:dyDescent="0.35">
      <c r="B4" s="808"/>
      <c r="C4" s="809"/>
      <c r="D4" s="809"/>
      <c r="E4" s="80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11"/>
      <c r="Z4" s="81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823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1</v>
      </c>
      <c r="AB8" s="15">
        <v>0</v>
      </c>
      <c r="AC8" s="15">
        <v>2</v>
      </c>
      <c r="AD8" s="15">
        <v>9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3" ht="16.5" customHeight="1" x14ac:dyDescent="0.35">
      <c r="B18" s="1237"/>
      <c r="C18" s="1238"/>
      <c r="D18" s="1238"/>
      <c r="E18" s="1238"/>
      <c r="F18" s="1238"/>
      <c r="G18" s="1039" t="s">
        <v>40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1</v>
      </c>
      <c r="S18" s="1240"/>
      <c r="T18" s="1240"/>
      <c r="U18" s="1241"/>
      <c r="V18" s="1270">
        <v>1654</v>
      </c>
      <c r="W18" s="1352"/>
      <c r="X18" s="1352"/>
      <c r="Y18" s="1352"/>
      <c r="Z18" s="1046">
        <f>V18*R18</f>
        <v>1654</v>
      </c>
      <c r="AA18" s="1046"/>
      <c r="AB18" s="1046"/>
      <c r="AC18" s="1046"/>
      <c r="AD18" s="1046"/>
      <c r="AE18" s="1278"/>
    </row>
    <row r="19" spans="2:33" ht="19.5" customHeight="1" x14ac:dyDescent="0.35">
      <c r="B19" s="1017"/>
      <c r="C19" s="1013"/>
      <c r="D19" s="1013"/>
      <c r="E19" s="1013"/>
      <c r="F19" s="1013"/>
      <c r="G19" s="1287" t="s">
        <v>473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140">
        <v>30</v>
      </c>
      <c r="S19" s="1040"/>
      <c r="T19" s="1040"/>
      <c r="U19" s="1041"/>
      <c r="V19" s="1273">
        <v>232</v>
      </c>
      <c r="W19" s="1274"/>
      <c r="X19" s="1274"/>
      <c r="Y19" s="1360"/>
      <c r="Z19" s="1046">
        <f t="shared" ref="Z19:Z24" si="0">V19*R19</f>
        <v>6960</v>
      </c>
      <c r="AA19" s="1046"/>
      <c r="AB19" s="1046"/>
      <c r="AC19" s="1046"/>
      <c r="AD19" s="1046"/>
      <c r="AE19" s="1278"/>
    </row>
    <row r="20" spans="2:33" ht="19.5" customHeight="1" x14ac:dyDescent="0.35">
      <c r="B20" s="1140"/>
      <c r="C20" s="1040"/>
      <c r="D20" s="1040"/>
      <c r="E20" s="1040"/>
      <c r="F20" s="1320"/>
      <c r="G20" s="1287" t="s">
        <v>239</v>
      </c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>
        <v>30</v>
      </c>
      <c r="S20" s="1108"/>
      <c r="T20" s="1108"/>
      <c r="U20" s="1109"/>
      <c r="V20" s="1031">
        <v>232</v>
      </c>
      <c r="W20" s="1032"/>
      <c r="X20" s="1032"/>
      <c r="Y20" s="1032"/>
      <c r="Z20" s="1046">
        <f t="shared" si="0"/>
        <v>6960</v>
      </c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320"/>
      <c r="G21" s="1287" t="s">
        <v>293</v>
      </c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017">
        <v>10</v>
      </c>
      <c r="S21" s="1108"/>
      <c r="T21" s="1108"/>
      <c r="U21" s="1109"/>
      <c r="V21" s="1273">
        <v>486</v>
      </c>
      <c r="W21" s="1274"/>
      <c r="X21" s="1274"/>
      <c r="Y21" s="1360"/>
      <c r="Z21" s="1046">
        <f t="shared" si="0"/>
        <v>4860</v>
      </c>
      <c r="AA21" s="1046"/>
      <c r="AB21" s="1046"/>
      <c r="AC21" s="1046"/>
      <c r="AD21" s="1046"/>
      <c r="AE21" s="1278"/>
    </row>
    <row r="22" spans="2:33" ht="19.5" customHeight="1" x14ac:dyDescent="0.35">
      <c r="B22" s="1140"/>
      <c r="C22" s="1040"/>
      <c r="D22" s="1040"/>
      <c r="E22" s="1040"/>
      <c r="F22" s="1320"/>
      <c r="G22" s="1287" t="s">
        <v>530</v>
      </c>
      <c r="H22" s="1288"/>
      <c r="I22" s="1288"/>
      <c r="J22" s="1288"/>
      <c r="K22" s="1288"/>
      <c r="L22" s="1288"/>
      <c r="M22" s="1288"/>
      <c r="N22" s="1288"/>
      <c r="O22" s="1288"/>
      <c r="P22" s="1288"/>
      <c r="Q22" s="1289"/>
      <c r="R22" s="1017">
        <v>2</v>
      </c>
      <c r="S22" s="1108"/>
      <c r="T22" s="1108"/>
      <c r="U22" s="1109"/>
      <c r="V22" s="1273">
        <v>1357</v>
      </c>
      <c r="W22" s="1274"/>
      <c r="X22" s="1274"/>
      <c r="Y22" s="1360"/>
      <c r="Z22" s="1046">
        <f t="shared" si="0"/>
        <v>2714</v>
      </c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287" t="s">
        <v>761</v>
      </c>
      <c r="H23" s="1288"/>
      <c r="I23" s="1288"/>
      <c r="J23" s="1288"/>
      <c r="K23" s="1288"/>
      <c r="L23" s="1288"/>
      <c r="M23" s="1288"/>
      <c r="N23" s="1288"/>
      <c r="O23" s="1288"/>
      <c r="P23" s="1288"/>
      <c r="Q23" s="1289"/>
      <c r="R23" s="1017">
        <v>2</v>
      </c>
      <c r="S23" s="1108"/>
      <c r="T23" s="1108"/>
      <c r="U23" s="1109"/>
      <c r="V23" s="1045">
        <v>946</v>
      </c>
      <c r="W23" s="1046"/>
      <c r="X23" s="1046"/>
      <c r="Y23" s="1047"/>
      <c r="Z23" s="1046">
        <f t="shared" si="0"/>
        <v>1892</v>
      </c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287"/>
      <c r="H24" s="1288"/>
      <c r="I24" s="1288"/>
      <c r="J24" s="1288"/>
      <c r="K24" s="1288"/>
      <c r="L24" s="1288"/>
      <c r="M24" s="1288"/>
      <c r="N24" s="1288"/>
      <c r="O24" s="1288"/>
      <c r="P24" s="1288"/>
      <c r="Q24" s="1289"/>
      <c r="R24" s="1017"/>
      <c r="S24" s="1108"/>
      <c r="T24" s="1108"/>
      <c r="U24" s="1109"/>
      <c r="V24" s="1045"/>
      <c r="W24" s="1046"/>
      <c r="X24" s="1046"/>
      <c r="Y24" s="1047"/>
      <c r="Z24" s="1046">
        <f t="shared" si="0"/>
        <v>0</v>
      </c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287"/>
      <c r="H25" s="1288"/>
      <c r="I25" s="1288"/>
      <c r="J25" s="1288"/>
      <c r="K25" s="1288"/>
      <c r="L25" s="1288"/>
      <c r="M25" s="1288"/>
      <c r="N25" s="1288"/>
      <c r="O25" s="1288"/>
      <c r="P25" s="1288"/>
      <c r="Q25" s="1289"/>
      <c r="R25" s="1017"/>
      <c r="S25" s="1108"/>
      <c r="T25" s="1108"/>
      <c r="U25" s="1109"/>
      <c r="V25" s="1273"/>
      <c r="W25" s="1274"/>
      <c r="X25" s="1274"/>
      <c r="Y25" s="1275"/>
      <c r="Z25" s="1357"/>
      <c r="AA25" s="1358"/>
      <c r="AB25" s="1358"/>
      <c r="AC25" s="1358"/>
      <c r="AD25" s="1358"/>
      <c r="AE25" s="1359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045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1"/>
      <c r="X28" s="1301"/>
      <c r="Y28" s="1319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040"/>
      <c r="D29" s="1040"/>
      <c r="E29" s="1040"/>
      <c r="F29" s="1320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040"/>
      <c r="T29" s="1040"/>
      <c r="U29" s="1041"/>
      <c r="V29" s="1045"/>
      <c r="W29" s="1046"/>
      <c r="X29" s="1046"/>
      <c r="Y29" s="1278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273"/>
      <c r="W30" s="1321"/>
      <c r="X30" s="1321"/>
      <c r="Y30" s="1322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141"/>
      <c r="D32" s="1141"/>
      <c r="E32" s="1141"/>
      <c r="F32" s="1107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141"/>
      <c r="T32" s="1141"/>
      <c r="U32" s="1142"/>
      <c r="V32" s="1318"/>
      <c r="W32" s="1301"/>
      <c r="X32" s="1301"/>
      <c r="Y32" s="1319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045"/>
      <c r="W34" s="1046"/>
      <c r="X34" s="1046"/>
      <c r="Y34" s="1278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040"/>
      <c r="D35" s="1040"/>
      <c r="E35" s="1040"/>
      <c r="F35" s="1320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040"/>
      <c r="T35" s="1040"/>
      <c r="U35" s="1041"/>
      <c r="V35" s="1273"/>
      <c r="W35" s="1274"/>
      <c r="X35" s="1274"/>
      <c r="Y35" s="1275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273"/>
      <c r="W36" s="1321"/>
      <c r="X36" s="1321"/>
      <c r="Y36" s="1322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140"/>
      <c r="S38" s="1141"/>
      <c r="T38" s="1141"/>
      <c r="U38" s="1142"/>
      <c r="V38" s="1318"/>
      <c r="W38" s="1301"/>
      <c r="X38" s="1301"/>
      <c r="Y38" s="1319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19.5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ht="9" customHeight="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7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14.25" customHeight="1" x14ac:dyDescent="0.35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6" hidden="1" customHeight="1" thickBot="1" x14ac:dyDescent="0.4">
      <c r="B47" s="1140"/>
      <c r="C47" s="1141"/>
      <c r="D47" s="1141"/>
      <c r="E47" s="1141"/>
      <c r="F47" s="1107"/>
      <c r="G47" s="1039"/>
      <c r="H47" s="1040"/>
      <c r="I47" s="1040"/>
      <c r="J47" s="1040"/>
      <c r="K47" s="1040"/>
      <c r="L47" s="1040"/>
      <c r="M47" s="1040"/>
      <c r="N47" s="1040"/>
      <c r="O47" s="1040"/>
      <c r="P47" s="1040"/>
      <c r="Q47" s="1041"/>
      <c r="R47" s="1334"/>
      <c r="S47" s="1144"/>
      <c r="T47" s="1144"/>
      <c r="U47" s="1335"/>
      <c r="V47" s="1318"/>
      <c r="W47" s="1302"/>
      <c r="X47" s="1302"/>
      <c r="Y47" s="1336"/>
      <c r="Z47" s="1045"/>
      <c r="AA47" s="1046"/>
      <c r="AB47" s="1046"/>
      <c r="AC47" s="1046"/>
      <c r="AD47" s="1046"/>
      <c r="AE47" s="1278"/>
    </row>
    <row r="48" spans="2:31" ht="16" thickBot="1" x14ac:dyDescent="0.4">
      <c r="B48" s="1156"/>
      <c r="C48" s="1157"/>
      <c r="D48" s="1157"/>
      <c r="E48" s="1157"/>
      <c r="F48" s="1011"/>
      <c r="G48" s="1337"/>
      <c r="H48" s="1253"/>
      <c r="I48" s="1253"/>
      <c r="J48" s="1253"/>
      <c r="K48" s="1253"/>
      <c r="L48" s="1253"/>
      <c r="M48" s="1253"/>
      <c r="N48" s="1253"/>
      <c r="O48" s="1253"/>
      <c r="P48" s="1253"/>
      <c r="Q48" s="1254"/>
      <c r="R48" s="1338"/>
      <c r="S48" s="1160"/>
      <c r="T48" s="1160"/>
      <c r="U48" s="1339"/>
      <c r="V48" s="1340"/>
      <c r="W48" s="1341"/>
      <c r="X48" s="1341"/>
      <c r="Y48" s="1342"/>
      <c r="Z48" s="1094"/>
      <c r="AA48" s="1279"/>
      <c r="AB48" s="1279"/>
      <c r="AC48" s="1279"/>
      <c r="AD48" s="1279"/>
      <c r="AE48" s="1280"/>
    </row>
    <row r="49" spans="2:31" ht="16" thickBot="1" x14ac:dyDescent="0.4">
      <c r="B49" s="1323"/>
      <c r="C49" s="1324"/>
      <c r="D49" s="1324"/>
      <c r="E49" s="1324"/>
      <c r="F49" s="1325"/>
      <c r="G49" s="1326"/>
      <c r="H49" s="1327"/>
      <c r="I49" s="1327"/>
      <c r="J49" s="1327"/>
      <c r="K49" s="1327"/>
      <c r="L49" s="1327"/>
      <c r="M49" s="1327"/>
      <c r="N49" s="1327"/>
      <c r="O49" s="1327"/>
      <c r="P49" s="1327"/>
      <c r="Q49" s="1327"/>
      <c r="R49" s="1328"/>
      <c r="S49" s="1329"/>
      <c r="T49" s="1329"/>
      <c r="U49" s="1329"/>
      <c r="V49" s="1330">
        <v>0</v>
      </c>
      <c r="W49" s="1331"/>
      <c r="X49" s="1331"/>
      <c r="Y49" s="1331"/>
      <c r="Z49" s="1332">
        <f t="shared" ref="Z49" si="1">+R49*V49</f>
        <v>0</v>
      </c>
      <c r="AA49" s="1332"/>
      <c r="AB49" s="1332"/>
      <c r="AC49" s="1332"/>
      <c r="AD49" s="1332"/>
      <c r="AE49" s="13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303">
        <f>SUM(Z18:AE49)</f>
        <v>25040</v>
      </c>
      <c r="AA50" s="1304"/>
      <c r="AB50" s="1304"/>
      <c r="AC50" s="1304"/>
      <c r="AD50" s="1304"/>
      <c r="AE50" s="1305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115" t="s">
        <v>19</v>
      </c>
      <c r="F52" s="1115"/>
      <c r="G52" s="1115"/>
      <c r="H52" s="1115"/>
      <c r="I52" s="1115"/>
      <c r="J52" s="1115"/>
      <c r="K52" s="1115"/>
      <c r="L52" s="1115"/>
      <c r="M52" s="1115"/>
      <c r="N52" s="1115"/>
      <c r="O52" s="1115"/>
      <c r="P52" s="1115"/>
      <c r="Q52" s="11"/>
      <c r="R52" s="11"/>
      <c r="S52" s="11"/>
      <c r="T52" s="715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8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Z50:AE50"/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B49:F49"/>
    <mergeCell ref="G49:Q49"/>
    <mergeCell ref="R49:U49"/>
    <mergeCell ref="V49:Y49"/>
    <mergeCell ref="Z49:AE4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1"/>
  <sheetViews>
    <sheetView topLeftCell="A5" zoomScaleNormal="100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14"/>
      <c r="G2" s="814"/>
      <c r="H2" s="814"/>
      <c r="I2" s="81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12"/>
      <c r="C3" s="813"/>
      <c r="D3" s="813"/>
      <c r="E3" s="81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16"/>
      <c r="Z3" s="816"/>
      <c r="AA3" s="816"/>
      <c r="AB3" s="26"/>
      <c r="AC3" s="26"/>
      <c r="AD3" s="26"/>
      <c r="AE3" s="31"/>
    </row>
    <row r="4" spans="2:33" s="4" customFormat="1" x14ac:dyDescent="0.35">
      <c r="B4" s="812"/>
      <c r="C4" s="813"/>
      <c r="D4" s="813"/>
      <c r="E4" s="81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16"/>
      <c r="Z4" s="81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824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1</v>
      </c>
      <c r="AB8" s="318">
        <v>1</v>
      </c>
      <c r="AC8" s="318">
        <v>0</v>
      </c>
      <c r="AD8" s="318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6" t="s">
        <v>673</v>
      </c>
      <c r="H19" s="1106"/>
      <c r="I19" s="1106"/>
      <c r="J19" s="1106"/>
      <c r="K19" s="1106"/>
      <c r="L19" s="1106"/>
      <c r="M19" s="1106"/>
      <c r="N19" s="1106"/>
      <c r="O19" s="1106"/>
      <c r="P19" s="1106"/>
      <c r="Q19" s="1106"/>
      <c r="R19" s="1017">
        <v>2</v>
      </c>
      <c r="S19" s="1013"/>
      <c r="T19" s="1013"/>
      <c r="U19" s="1014"/>
      <c r="V19" s="1031">
        <v>881</v>
      </c>
      <c r="W19" s="1034"/>
      <c r="X19" s="1034"/>
      <c r="Y19" s="1035"/>
      <c r="Z19" s="1031">
        <f t="shared" ref="Z19:Z25" si="0">V19*R19</f>
        <v>1762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106" t="s">
        <v>271</v>
      </c>
      <c r="H20" s="1106"/>
      <c r="I20" s="1106"/>
      <c r="J20" s="1106"/>
      <c r="K20" s="1106"/>
      <c r="L20" s="1106"/>
      <c r="M20" s="1106"/>
      <c r="N20" s="1106"/>
      <c r="O20" s="1106"/>
      <c r="P20" s="1106"/>
      <c r="Q20" s="1106"/>
      <c r="R20" s="1017">
        <v>8</v>
      </c>
      <c r="S20" s="1013"/>
      <c r="T20" s="1013"/>
      <c r="U20" s="1014"/>
      <c r="V20" s="1031">
        <v>358</v>
      </c>
      <c r="W20" s="1034"/>
      <c r="X20" s="1034"/>
      <c r="Y20" s="1035"/>
      <c r="Z20" s="1031">
        <f t="shared" si="0"/>
        <v>2864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036" t="s">
        <v>542</v>
      </c>
      <c r="H21" s="1037"/>
      <c r="I21" s="1037"/>
      <c r="J21" s="1037"/>
      <c r="K21" s="1037"/>
      <c r="L21" s="1037"/>
      <c r="M21" s="1037"/>
      <c r="N21" s="1037"/>
      <c r="O21" s="1037"/>
      <c r="P21" s="1037"/>
      <c r="Q21" s="1038"/>
      <c r="R21" s="1017">
        <v>4</v>
      </c>
      <c r="S21" s="1013"/>
      <c r="T21" s="1013"/>
      <c r="U21" s="1014"/>
      <c r="V21" s="1031">
        <v>776</v>
      </c>
      <c r="W21" s="1034"/>
      <c r="X21" s="1034"/>
      <c r="Y21" s="1035"/>
      <c r="Z21" s="1031">
        <f t="shared" si="0"/>
        <v>3104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8"/>
      <c r="R22" s="1017"/>
      <c r="S22" s="1013"/>
      <c r="T22" s="1013"/>
      <c r="U22" s="1014"/>
      <c r="V22" s="1031"/>
      <c r="W22" s="1034"/>
      <c r="X22" s="1034"/>
      <c r="Y22" s="1035"/>
      <c r="Z22" s="1031">
        <f t="shared" si="0"/>
        <v>0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36"/>
      <c r="H23" s="1037"/>
      <c r="I23" s="1037"/>
      <c r="J23" s="1037"/>
      <c r="K23" s="1037"/>
      <c r="L23" s="1037"/>
      <c r="M23" s="1037"/>
      <c r="N23" s="1037"/>
      <c r="O23" s="1037"/>
      <c r="P23" s="1037"/>
      <c r="Q23" s="1038"/>
      <c r="R23" s="1017"/>
      <c r="S23" s="1013"/>
      <c r="T23" s="1013"/>
      <c r="U23" s="1014"/>
      <c r="V23" s="1031"/>
      <c r="W23" s="1034"/>
      <c r="X23" s="1034"/>
      <c r="Y23" s="1035"/>
      <c r="Z23" s="1031">
        <f t="shared" si="0"/>
        <v>0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8"/>
      <c r="R24" s="1017"/>
      <c r="S24" s="1013"/>
      <c r="T24" s="1013"/>
      <c r="U24" s="1014"/>
      <c r="V24" s="1031"/>
      <c r="W24" s="1034"/>
      <c r="X24" s="1034"/>
      <c r="Y24" s="1035"/>
      <c r="Z24" s="1031">
        <f t="shared" si="0"/>
        <v>0</v>
      </c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8"/>
      <c r="R25" s="1017"/>
      <c r="S25" s="1013"/>
      <c r="T25" s="1013"/>
      <c r="U25" s="1014"/>
      <c r="V25" s="1022"/>
      <c r="W25" s="1023"/>
      <c r="X25" s="1023"/>
      <c r="Y25" s="1024"/>
      <c r="Z25" s="1031">
        <f t="shared" si="0"/>
        <v>0</v>
      </c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8"/>
      <c r="R26" s="1017"/>
      <c r="S26" s="1013"/>
      <c r="T26" s="1013"/>
      <c r="U26" s="1014"/>
      <c r="V26" s="1022"/>
      <c r="W26" s="1023"/>
      <c r="X26" s="1023"/>
      <c r="Y26" s="1024"/>
      <c r="Z26" s="1031"/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36"/>
      <c r="H27" s="1037"/>
      <c r="I27" s="1037"/>
      <c r="J27" s="1037"/>
      <c r="K27" s="1037"/>
      <c r="L27" s="1037"/>
      <c r="M27" s="1037"/>
      <c r="N27" s="1037"/>
      <c r="O27" s="1037"/>
      <c r="P27" s="1037"/>
      <c r="Q27" s="1038"/>
      <c r="R27" s="1017"/>
      <c r="S27" s="1013"/>
      <c r="T27" s="1013"/>
      <c r="U27" s="1014"/>
      <c r="V27" s="1022"/>
      <c r="W27" s="1023"/>
      <c r="X27" s="1023"/>
      <c r="Y27" s="1024"/>
      <c r="Z27" s="1031"/>
      <c r="AA27" s="1032"/>
      <c r="AB27" s="1032"/>
      <c r="AC27" s="1032"/>
      <c r="AD27" s="1032"/>
      <c r="AE27" s="1033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7730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815"/>
      <c r="F38" s="815"/>
      <c r="G38" s="815"/>
      <c r="H38" s="815"/>
      <c r="I38" s="815"/>
      <c r="J38" s="815"/>
      <c r="K38" s="815"/>
      <c r="L38" s="815"/>
      <c r="M38" s="815"/>
      <c r="N38" s="815"/>
      <c r="O38" s="815"/>
      <c r="P38" s="815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ht="22.5" customHeight="1" x14ac:dyDescent="0.35">
      <c r="B39" s="9" t="s">
        <v>17</v>
      </c>
      <c r="C39" s="4"/>
      <c r="D39" s="4"/>
      <c r="E39" s="1006" t="s">
        <v>0</v>
      </c>
      <c r="F39" s="1006"/>
      <c r="G39" s="1006"/>
      <c r="H39" s="1006"/>
      <c r="I39" s="1006"/>
      <c r="J39" s="1006"/>
      <c r="K39" s="1006"/>
      <c r="L39" s="1006"/>
      <c r="M39" s="1006"/>
      <c r="N39" s="1006"/>
      <c r="O39" s="1006"/>
      <c r="P39" s="1006"/>
      <c r="Q39" s="4"/>
      <c r="R39" s="7" t="s">
        <v>18</v>
      </c>
      <c r="S39" s="4"/>
      <c r="T39" s="1006"/>
      <c r="U39" s="1006"/>
      <c r="V39" s="1006"/>
      <c r="W39" s="1006"/>
      <c r="X39" s="1006"/>
      <c r="Y39" s="1006"/>
      <c r="Z39" s="1006"/>
      <c r="AA39" s="1006"/>
      <c r="AB39" s="1006"/>
      <c r="AC39" s="1006"/>
      <c r="AD39" s="1006"/>
      <c r="AE39" s="6"/>
    </row>
    <row r="40" spans="2:31" x14ac:dyDescent="0.35">
      <c r="B40" s="3"/>
      <c r="C40" s="4"/>
      <c r="D40" s="4"/>
      <c r="E40" s="1007" t="s">
        <v>19</v>
      </c>
      <c r="F40" s="1007"/>
      <c r="G40" s="1007"/>
      <c r="H40" s="1007"/>
      <c r="I40" s="1007"/>
      <c r="J40" s="1007"/>
      <c r="K40" s="1007"/>
      <c r="L40" s="1007"/>
      <c r="M40" s="1007"/>
      <c r="N40" s="1007"/>
      <c r="O40" s="1007"/>
      <c r="P40" s="1007"/>
      <c r="Q40" s="4"/>
      <c r="R40" s="4"/>
      <c r="S40" s="4"/>
      <c r="T40" s="4" t="s">
        <v>28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16" thickBot="1" x14ac:dyDescent="0.4">
      <c r="B41" s="10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2"/>
    </row>
  </sheetData>
  <mergeCells count="107">
    <mergeCell ref="E39:P39"/>
    <mergeCell ref="T39:AD39"/>
    <mergeCell ref="E40:P40"/>
    <mergeCell ref="B35:F35"/>
    <mergeCell ref="G35:Q35"/>
    <mergeCell ref="R35:U35"/>
    <mergeCell ref="V35:Y35"/>
    <mergeCell ref="Z35:AE35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3"/>
  <sheetViews>
    <sheetView topLeftCell="A22" workbookViewId="0">
      <selection activeCell="G22" sqref="G22:Q2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14"/>
      <c r="G2" s="814"/>
      <c r="H2" s="814"/>
      <c r="I2" s="81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12"/>
      <c r="C3" s="813"/>
      <c r="D3" s="813"/>
      <c r="E3" s="81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16"/>
      <c r="Z3" s="816"/>
      <c r="AA3" s="816"/>
      <c r="AB3" s="26"/>
      <c r="AC3" s="26"/>
      <c r="AD3" s="26"/>
      <c r="AE3" s="31"/>
    </row>
    <row r="4" spans="2:33" s="4" customFormat="1" x14ac:dyDescent="0.35">
      <c r="B4" s="812"/>
      <c r="C4" s="813"/>
      <c r="D4" s="813"/>
      <c r="E4" s="81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16"/>
      <c r="Z4" s="81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825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1</v>
      </c>
      <c r="AB8" s="15">
        <v>1</v>
      </c>
      <c r="AC8" s="15">
        <v>0</v>
      </c>
      <c r="AD8" s="15">
        <v>5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3" ht="16.5" customHeight="1" x14ac:dyDescent="0.35">
      <c r="B18" s="1237"/>
      <c r="C18" s="1238"/>
      <c r="D18" s="1238"/>
      <c r="E18" s="1238"/>
      <c r="F18" s="1238"/>
      <c r="G18" s="1039" t="s">
        <v>705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42</v>
      </c>
      <c r="S18" s="1240"/>
      <c r="T18" s="1240"/>
      <c r="U18" s="1241"/>
      <c r="V18" s="1270">
        <v>452</v>
      </c>
      <c r="W18" s="1352"/>
      <c r="X18" s="1352"/>
      <c r="Y18" s="1352"/>
      <c r="Z18" s="1046">
        <f>V18*R18</f>
        <v>18984</v>
      </c>
      <c r="AA18" s="1046"/>
      <c r="AB18" s="1046"/>
      <c r="AC18" s="1046"/>
      <c r="AD18" s="1046"/>
      <c r="AE18" s="1278"/>
    </row>
    <row r="19" spans="2:33" ht="19.5" customHeight="1" x14ac:dyDescent="0.35">
      <c r="B19" s="1017"/>
      <c r="C19" s="1013"/>
      <c r="D19" s="1013"/>
      <c r="E19" s="1013"/>
      <c r="F19" s="1013"/>
      <c r="G19" s="1287" t="s">
        <v>323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140">
        <v>2</v>
      </c>
      <c r="S19" s="1040"/>
      <c r="T19" s="1040"/>
      <c r="U19" s="1041"/>
      <c r="V19" s="1273">
        <v>8996</v>
      </c>
      <c r="W19" s="1274"/>
      <c r="X19" s="1274"/>
      <c r="Y19" s="1360"/>
      <c r="Z19" s="1046">
        <f t="shared" ref="Z19:Z24" si="0">V19*R19</f>
        <v>17992</v>
      </c>
      <c r="AA19" s="1046"/>
      <c r="AB19" s="1046"/>
      <c r="AC19" s="1046"/>
      <c r="AD19" s="1046"/>
      <c r="AE19" s="1278"/>
    </row>
    <row r="20" spans="2:33" ht="19.5" customHeight="1" x14ac:dyDescent="0.35">
      <c r="B20" s="1140"/>
      <c r="C20" s="1040"/>
      <c r="D20" s="1040"/>
      <c r="E20" s="1040"/>
      <c r="F20" s="1320"/>
      <c r="G20" s="1287" t="s">
        <v>671</v>
      </c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>
        <v>1</v>
      </c>
      <c r="S20" s="1108"/>
      <c r="T20" s="1108"/>
      <c r="U20" s="1109"/>
      <c r="V20" s="1031">
        <v>315231</v>
      </c>
      <c r="W20" s="1032"/>
      <c r="X20" s="1032"/>
      <c r="Y20" s="1032"/>
      <c r="Z20" s="1046">
        <f t="shared" si="0"/>
        <v>315231</v>
      </c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320"/>
      <c r="G21" s="1287" t="s">
        <v>264</v>
      </c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017">
        <v>1</v>
      </c>
      <c r="S21" s="1108"/>
      <c r="T21" s="1108"/>
      <c r="U21" s="1109"/>
      <c r="V21" s="1273">
        <v>1799</v>
      </c>
      <c r="W21" s="1274"/>
      <c r="X21" s="1274"/>
      <c r="Y21" s="1360"/>
      <c r="Z21" s="1046">
        <f t="shared" ref="Z21" si="1">V21*R21</f>
        <v>1799</v>
      </c>
      <c r="AA21" s="1046"/>
      <c r="AB21" s="1046"/>
      <c r="AC21" s="1046"/>
      <c r="AD21" s="1046"/>
      <c r="AE21" s="1278"/>
    </row>
    <row r="22" spans="2:33" ht="19.5" customHeight="1" x14ac:dyDescent="0.35">
      <c r="B22" s="1140"/>
      <c r="C22" s="1040"/>
      <c r="D22" s="1040"/>
      <c r="E22" s="1040"/>
      <c r="F22" s="1320"/>
      <c r="G22" s="1287" t="s">
        <v>542</v>
      </c>
      <c r="H22" s="1288"/>
      <c r="I22" s="1288"/>
      <c r="J22" s="1288"/>
      <c r="K22" s="1288"/>
      <c r="L22" s="1288"/>
      <c r="M22" s="1288"/>
      <c r="N22" s="1288"/>
      <c r="O22" s="1288"/>
      <c r="P22" s="1288"/>
      <c r="Q22" s="1289"/>
      <c r="R22" s="1017">
        <v>2</v>
      </c>
      <c r="S22" s="1108"/>
      <c r="T22" s="1108"/>
      <c r="U22" s="1109"/>
      <c r="V22" s="1273">
        <v>776</v>
      </c>
      <c r="W22" s="1274"/>
      <c r="X22" s="1274"/>
      <c r="Y22" s="1360"/>
      <c r="Z22" s="1046">
        <f t="shared" ref="Z22" si="2">V22*R22</f>
        <v>1552</v>
      </c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287"/>
      <c r="H23" s="1288"/>
      <c r="I23" s="1288"/>
      <c r="J23" s="1288"/>
      <c r="K23" s="1288"/>
      <c r="L23" s="1288"/>
      <c r="M23" s="1288"/>
      <c r="N23" s="1288"/>
      <c r="O23" s="1288"/>
      <c r="P23" s="1288"/>
      <c r="Q23" s="1289"/>
      <c r="R23" s="1017"/>
      <c r="S23" s="1108"/>
      <c r="T23" s="1108"/>
      <c r="U23" s="1109"/>
      <c r="V23" s="1045"/>
      <c r="W23" s="1046"/>
      <c r="X23" s="1046"/>
      <c r="Y23" s="1047"/>
      <c r="Z23" s="1046"/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287"/>
      <c r="H24" s="1288"/>
      <c r="I24" s="1288"/>
      <c r="J24" s="1288"/>
      <c r="K24" s="1288"/>
      <c r="L24" s="1288"/>
      <c r="M24" s="1288"/>
      <c r="N24" s="1288"/>
      <c r="O24" s="1288"/>
      <c r="P24" s="1288"/>
      <c r="Q24" s="1289"/>
      <c r="R24" s="1017"/>
      <c r="S24" s="1108"/>
      <c r="T24" s="1108"/>
      <c r="U24" s="1109"/>
      <c r="V24" s="1045"/>
      <c r="W24" s="1046"/>
      <c r="X24" s="1046"/>
      <c r="Y24" s="1047"/>
      <c r="Z24" s="1046">
        <f t="shared" si="0"/>
        <v>0</v>
      </c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287"/>
      <c r="H25" s="1288"/>
      <c r="I25" s="1288"/>
      <c r="J25" s="1288"/>
      <c r="K25" s="1288"/>
      <c r="L25" s="1288"/>
      <c r="M25" s="1288"/>
      <c r="N25" s="1288"/>
      <c r="O25" s="1288"/>
      <c r="P25" s="1288"/>
      <c r="Q25" s="1289"/>
      <c r="R25" s="1017"/>
      <c r="S25" s="1108"/>
      <c r="T25" s="1108"/>
      <c r="U25" s="1109"/>
      <c r="V25" s="1273"/>
      <c r="W25" s="1274"/>
      <c r="X25" s="1274"/>
      <c r="Y25" s="1275"/>
      <c r="Z25" s="1357"/>
      <c r="AA25" s="1358"/>
      <c r="AB25" s="1358"/>
      <c r="AC25" s="1358"/>
      <c r="AD25" s="1358"/>
      <c r="AE25" s="1359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045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1"/>
      <c r="X28" s="1301"/>
      <c r="Y28" s="1319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040"/>
      <c r="D29" s="1040"/>
      <c r="E29" s="1040"/>
      <c r="F29" s="1320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040"/>
      <c r="T29" s="1040"/>
      <c r="U29" s="1041"/>
      <c r="V29" s="1045"/>
      <c r="W29" s="1046"/>
      <c r="X29" s="1046"/>
      <c r="Y29" s="1278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273"/>
      <c r="W30" s="1321"/>
      <c r="X30" s="1321"/>
      <c r="Y30" s="1322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141"/>
      <c r="D32" s="1141"/>
      <c r="E32" s="1141"/>
      <c r="F32" s="1107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141"/>
      <c r="T32" s="1141"/>
      <c r="U32" s="1142"/>
      <c r="V32" s="1318"/>
      <c r="W32" s="1301"/>
      <c r="X32" s="1301"/>
      <c r="Y32" s="1319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045"/>
      <c r="W34" s="1046"/>
      <c r="X34" s="1046"/>
      <c r="Y34" s="1278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040"/>
      <c r="D35" s="1040"/>
      <c r="E35" s="1040"/>
      <c r="F35" s="1320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040"/>
      <c r="T35" s="1040"/>
      <c r="U35" s="1041"/>
      <c r="V35" s="1273"/>
      <c r="W35" s="1274"/>
      <c r="X35" s="1274"/>
      <c r="Y35" s="1275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273"/>
      <c r="W36" s="1321"/>
      <c r="X36" s="1321"/>
      <c r="Y36" s="1322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140"/>
      <c r="S38" s="1141"/>
      <c r="T38" s="1141"/>
      <c r="U38" s="1142"/>
      <c r="V38" s="1318"/>
      <c r="W38" s="1301"/>
      <c r="X38" s="1301"/>
      <c r="Y38" s="1319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19.5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ht="9" customHeight="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7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14.25" customHeight="1" x14ac:dyDescent="0.35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6" hidden="1" customHeight="1" thickBot="1" x14ac:dyDescent="0.4">
      <c r="B47" s="1140"/>
      <c r="C47" s="1141"/>
      <c r="D47" s="1141"/>
      <c r="E47" s="1141"/>
      <c r="F47" s="1107"/>
      <c r="G47" s="1039"/>
      <c r="H47" s="1040"/>
      <c r="I47" s="1040"/>
      <c r="J47" s="1040"/>
      <c r="K47" s="1040"/>
      <c r="L47" s="1040"/>
      <c r="M47" s="1040"/>
      <c r="N47" s="1040"/>
      <c r="O47" s="1040"/>
      <c r="P47" s="1040"/>
      <c r="Q47" s="1041"/>
      <c r="R47" s="1334"/>
      <c r="S47" s="1144"/>
      <c r="T47" s="1144"/>
      <c r="U47" s="1335"/>
      <c r="V47" s="1318"/>
      <c r="W47" s="1302"/>
      <c r="X47" s="1302"/>
      <c r="Y47" s="1336"/>
      <c r="Z47" s="1045"/>
      <c r="AA47" s="1046"/>
      <c r="AB47" s="1046"/>
      <c r="AC47" s="1046"/>
      <c r="AD47" s="1046"/>
      <c r="AE47" s="1278"/>
    </row>
    <row r="48" spans="2:31" ht="16" thickBot="1" x14ac:dyDescent="0.4">
      <c r="B48" s="1156"/>
      <c r="C48" s="1157"/>
      <c r="D48" s="1157"/>
      <c r="E48" s="1157"/>
      <c r="F48" s="1011"/>
      <c r="G48" s="1337"/>
      <c r="H48" s="1253"/>
      <c r="I48" s="1253"/>
      <c r="J48" s="1253"/>
      <c r="K48" s="1253"/>
      <c r="L48" s="1253"/>
      <c r="M48" s="1253"/>
      <c r="N48" s="1253"/>
      <c r="O48" s="1253"/>
      <c r="P48" s="1253"/>
      <c r="Q48" s="1254"/>
      <c r="R48" s="1338"/>
      <c r="S48" s="1160"/>
      <c r="T48" s="1160"/>
      <c r="U48" s="1339"/>
      <c r="V48" s="1340"/>
      <c r="W48" s="1341"/>
      <c r="X48" s="1341"/>
      <c r="Y48" s="1342"/>
      <c r="Z48" s="1094"/>
      <c r="AA48" s="1279"/>
      <c r="AB48" s="1279"/>
      <c r="AC48" s="1279"/>
      <c r="AD48" s="1279"/>
      <c r="AE48" s="1280"/>
    </row>
    <row r="49" spans="2:31" ht="16" thickBot="1" x14ac:dyDescent="0.4">
      <c r="B49" s="1323"/>
      <c r="C49" s="1324"/>
      <c r="D49" s="1324"/>
      <c r="E49" s="1324"/>
      <c r="F49" s="1325"/>
      <c r="G49" s="1326"/>
      <c r="H49" s="1327"/>
      <c r="I49" s="1327"/>
      <c r="J49" s="1327"/>
      <c r="K49" s="1327"/>
      <c r="L49" s="1327"/>
      <c r="M49" s="1327"/>
      <c r="N49" s="1327"/>
      <c r="O49" s="1327"/>
      <c r="P49" s="1327"/>
      <c r="Q49" s="1327"/>
      <c r="R49" s="1328"/>
      <c r="S49" s="1329"/>
      <c r="T49" s="1329"/>
      <c r="U49" s="1329"/>
      <c r="V49" s="1330">
        <v>0</v>
      </c>
      <c r="W49" s="1331"/>
      <c r="X49" s="1331"/>
      <c r="Y49" s="1331"/>
      <c r="Z49" s="1332">
        <f t="shared" ref="Z49" si="3">+R49*V49</f>
        <v>0</v>
      </c>
      <c r="AA49" s="1332"/>
      <c r="AB49" s="1332"/>
      <c r="AC49" s="1332"/>
      <c r="AD49" s="1332"/>
      <c r="AE49" s="13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303">
        <f>SUM(Z18:AE49)</f>
        <v>355558</v>
      </c>
      <c r="AA50" s="1304"/>
      <c r="AB50" s="1304"/>
      <c r="AC50" s="1304"/>
      <c r="AD50" s="1304"/>
      <c r="AE50" s="1305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115" t="s">
        <v>19</v>
      </c>
      <c r="F52" s="1115"/>
      <c r="G52" s="1115"/>
      <c r="H52" s="1115"/>
      <c r="I52" s="1115"/>
      <c r="J52" s="1115"/>
      <c r="K52" s="1115"/>
      <c r="L52" s="1115"/>
      <c r="M52" s="1115"/>
      <c r="N52" s="1115"/>
      <c r="O52" s="1115"/>
      <c r="P52" s="1115"/>
      <c r="Q52" s="11"/>
      <c r="R52" s="11"/>
      <c r="S52" s="11"/>
      <c r="T52" s="715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83">
    <mergeCell ref="Z50:AE50"/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B49:F49"/>
    <mergeCell ref="G49:Q49"/>
    <mergeCell ref="R49:U49"/>
    <mergeCell ref="V49:Y49"/>
    <mergeCell ref="Z49:AE49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1"/>
  <sheetViews>
    <sheetView topLeftCell="A35" workbookViewId="0">
      <selection activeCell="B2" sqref="B2:AE5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14"/>
      <c r="G2" s="814"/>
      <c r="H2" s="814"/>
      <c r="I2" s="81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12"/>
      <c r="C3" s="813"/>
      <c r="D3" s="813"/>
      <c r="E3" s="81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16"/>
      <c r="Z3" s="816"/>
      <c r="AA3" s="816"/>
      <c r="AB3" s="26"/>
      <c r="AC3" s="26"/>
      <c r="AD3" s="26"/>
      <c r="AE3" s="31"/>
    </row>
    <row r="4" spans="2:33" s="4" customFormat="1" x14ac:dyDescent="0.35">
      <c r="B4" s="812"/>
      <c r="C4" s="813"/>
      <c r="D4" s="813"/>
      <c r="E4" s="81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16"/>
      <c r="Z4" s="81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826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1</v>
      </c>
      <c r="AB8" s="15">
        <v>1</v>
      </c>
      <c r="AC8" s="15">
        <v>0</v>
      </c>
      <c r="AD8" s="15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9.5" customHeight="1" x14ac:dyDescent="0.35">
      <c r="B18" s="1017"/>
      <c r="C18" s="1013"/>
      <c r="D18" s="1013"/>
      <c r="E18" s="1013"/>
      <c r="F18" s="1013"/>
      <c r="G18" s="1036" t="s">
        <v>553</v>
      </c>
      <c r="H18" s="1037"/>
      <c r="I18" s="1037"/>
      <c r="J18" s="1037"/>
      <c r="K18" s="1037"/>
      <c r="L18" s="1037"/>
      <c r="M18" s="1037"/>
      <c r="N18" s="1037"/>
      <c r="O18" s="1037"/>
      <c r="P18" s="1037"/>
      <c r="Q18" s="1038"/>
      <c r="R18" s="1017">
        <v>1</v>
      </c>
      <c r="S18" s="1013"/>
      <c r="T18" s="1013"/>
      <c r="U18" s="1014"/>
      <c r="V18" s="1022">
        <v>1151</v>
      </c>
      <c r="W18" s="1023"/>
      <c r="X18" s="1023"/>
      <c r="Y18" s="1024"/>
      <c r="Z18" s="1031">
        <f t="shared" ref="Z18:Z19" si="0">+R18*V18</f>
        <v>1151</v>
      </c>
      <c r="AA18" s="1032"/>
      <c r="AB18" s="1032"/>
      <c r="AC18" s="1032"/>
      <c r="AD18" s="1032"/>
      <c r="AE18" s="1033"/>
      <c r="AF18" s="754"/>
    </row>
    <row r="19" spans="2:35" ht="19.5" customHeight="1" x14ac:dyDescent="0.35">
      <c r="B19" s="1017"/>
      <c r="C19" s="1013"/>
      <c r="D19" s="1013"/>
      <c r="E19" s="1013"/>
      <c r="F19" s="1013"/>
      <c r="G19" s="1039" t="s">
        <v>751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042">
        <v>2</v>
      </c>
      <c r="S19" s="1043"/>
      <c r="T19" s="1043"/>
      <c r="U19" s="1044"/>
      <c r="V19" s="1282">
        <v>471</v>
      </c>
      <c r="W19" s="1283"/>
      <c r="X19" s="1283"/>
      <c r="Y19" s="1284"/>
      <c r="Z19" s="1031">
        <f t="shared" si="0"/>
        <v>942</v>
      </c>
      <c r="AA19" s="1032"/>
      <c r="AB19" s="1032"/>
      <c r="AC19" s="1032"/>
      <c r="AD19" s="1032"/>
      <c r="AE19" s="1033"/>
      <c r="AF19" s="754"/>
    </row>
    <row r="20" spans="2:35" ht="19.5" customHeight="1" x14ac:dyDescent="0.35">
      <c r="B20" s="1017"/>
      <c r="C20" s="1013"/>
      <c r="D20" s="1013"/>
      <c r="E20" s="1013"/>
      <c r="F20" s="1013"/>
      <c r="G20" s="1348"/>
      <c r="H20" s="1349"/>
      <c r="I20" s="1349"/>
      <c r="J20" s="1349"/>
      <c r="K20" s="1349"/>
      <c r="L20" s="1349"/>
      <c r="M20" s="1349"/>
      <c r="N20" s="1349"/>
      <c r="O20" s="1349"/>
      <c r="P20" s="1349"/>
      <c r="Q20" s="1350"/>
      <c r="R20" s="1042"/>
      <c r="S20" s="1043"/>
      <c r="T20" s="1043"/>
      <c r="U20" s="1044"/>
      <c r="V20" s="1031"/>
      <c r="W20" s="1032"/>
      <c r="X20" s="1032"/>
      <c r="Y20" s="1033"/>
      <c r="Z20" s="1031">
        <f t="shared" ref="Z20" si="1">+R20*V20</f>
        <v>0</v>
      </c>
      <c r="AA20" s="1032"/>
      <c r="AB20" s="1032"/>
      <c r="AC20" s="1032"/>
      <c r="AD20" s="1032"/>
      <c r="AE20" s="1033"/>
      <c r="AF20" s="754"/>
    </row>
    <row r="21" spans="2:35" ht="19.5" customHeight="1" x14ac:dyDescent="0.35">
      <c r="B21" s="1017"/>
      <c r="C21" s="1013"/>
      <c r="D21" s="1013"/>
      <c r="E21" s="1013"/>
      <c r="F21" s="1013"/>
      <c r="G21" s="1348"/>
      <c r="H21" s="1349"/>
      <c r="I21" s="1349"/>
      <c r="J21" s="1349"/>
      <c r="K21" s="1349"/>
      <c r="L21" s="1349"/>
      <c r="M21" s="1349"/>
      <c r="N21" s="1349"/>
      <c r="O21" s="1349"/>
      <c r="P21" s="1349"/>
      <c r="Q21" s="1350"/>
      <c r="R21" s="1042"/>
      <c r="S21" s="1043"/>
      <c r="T21" s="1043"/>
      <c r="U21" s="1044"/>
      <c r="V21" s="1282"/>
      <c r="W21" s="1283"/>
      <c r="X21" s="1283"/>
      <c r="Y21" s="1284"/>
      <c r="Z21" s="1031"/>
      <c r="AA21" s="1032"/>
      <c r="AB21" s="1032"/>
      <c r="AC21" s="1032"/>
      <c r="AD21" s="1032"/>
      <c r="AE21" s="1033"/>
      <c r="AF21" s="754"/>
    </row>
    <row r="22" spans="2:35" ht="19.5" customHeight="1" x14ac:dyDescent="0.35">
      <c r="B22" s="1017"/>
      <c r="C22" s="1013"/>
      <c r="D22" s="1013"/>
      <c r="E22" s="1013"/>
      <c r="F22" s="1013"/>
      <c r="G22" s="1348"/>
      <c r="H22" s="1349"/>
      <c r="I22" s="1349"/>
      <c r="J22" s="1349"/>
      <c r="K22" s="1349"/>
      <c r="L22" s="1349"/>
      <c r="M22" s="1349"/>
      <c r="N22" s="1349"/>
      <c r="O22" s="1349"/>
      <c r="P22" s="1349"/>
      <c r="Q22" s="1350"/>
      <c r="R22" s="1042"/>
      <c r="S22" s="1043"/>
      <c r="T22" s="1043"/>
      <c r="U22" s="1044"/>
      <c r="V22" s="1282"/>
      <c r="W22" s="1283"/>
      <c r="X22" s="1283"/>
      <c r="Y22" s="1284"/>
      <c r="Z22" s="1031"/>
      <c r="AA22" s="1032"/>
      <c r="AB22" s="1032"/>
      <c r="AC22" s="1032"/>
      <c r="AD22" s="1032"/>
      <c r="AE22" s="1033"/>
      <c r="AF22" s="754"/>
    </row>
    <row r="23" spans="2:35" ht="19.5" customHeight="1" x14ac:dyDescent="0.35">
      <c r="B23" s="1017"/>
      <c r="C23" s="1013"/>
      <c r="D23" s="1013"/>
      <c r="E23" s="1013"/>
      <c r="F23" s="1013"/>
      <c r="G23" s="1348"/>
      <c r="H23" s="1349"/>
      <c r="I23" s="1349"/>
      <c r="J23" s="1349"/>
      <c r="K23" s="1349"/>
      <c r="L23" s="1349"/>
      <c r="M23" s="1349"/>
      <c r="N23" s="1349"/>
      <c r="O23" s="1349"/>
      <c r="P23" s="1349"/>
      <c r="Q23" s="1350"/>
      <c r="R23" s="1042"/>
      <c r="S23" s="1043"/>
      <c r="T23" s="1043"/>
      <c r="U23" s="1044"/>
      <c r="V23" s="1282"/>
      <c r="W23" s="1283"/>
      <c r="X23" s="1283"/>
      <c r="Y23" s="1284"/>
      <c r="Z23" s="1031"/>
      <c r="AA23" s="1032"/>
      <c r="AB23" s="1032"/>
      <c r="AC23" s="1032"/>
      <c r="AD23" s="1032"/>
      <c r="AE23" s="1033"/>
      <c r="AF23" s="754"/>
      <c r="AI23" s="702"/>
    </row>
    <row r="24" spans="2:35" ht="19.5" customHeight="1" x14ac:dyDescent="0.35">
      <c r="B24" s="1017"/>
      <c r="C24" s="1013"/>
      <c r="D24" s="1013"/>
      <c r="E24" s="1013"/>
      <c r="F24" s="1013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042"/>
      <c r="S24" s="1043"/>
      <c r="T24" s="1043"/>
      <c r="U24" s="1044"/>
      <c r="V24" s="1282"/>
      <c r="W24" s="1283"/>
      <c r="X24" s="1283"/>
      <c r="Y24" s="1284"/>
      <c r="Z24" s="1031"/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3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042"/>
      <c r="S25" s="1043"/>
      <c r="T25" s="1043"/>
      <c r="U25" s="1044"/>
      <c r="V25" s="1282"/>
      <c r="W25" s="1283"/>
      <c r="X25" s="1283"/>
      <c r="Y25" s="1284"/>
      <c r="Z25" s="1031"/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3"/>
      <c r="G26" s="1287"/>
      <c r="H26" s="1288"/>
      <c r="I26" s="1288"/>
      <c r="J26" s="1288"/>
      <c r="K26" s="1288"/>
      <c r="L26" s="1288"/>
      <c r="M26" s="1288"/>
      <c r="N26" s="1288"/>
      <c r="O26" s="1288"/>
      <c r="P26" s="1288"/>
      <c r="Q26" s="1289"/>
      <c r="R26" s="1017"/>
      <c r="S26" s="1013"/>
      <c r="T26" s="1013"/>
      <c r="U26" s="1014"/>
      <c r="V26" s="1147"/>
      <c r="W26" s="1148"/>
      <c r="X26" s="1148"/>
      <c r="Y26" s="1149"/>
      <c r="Z26" s="1022"/>
      <c r="AA26" s="1124"/>
      <c r="AB26" s="1124"/>
      <c r="AC26" s="1124"/>
      <c r="AD26" s="1124"/>
      <c r="AE26" s="1125"/>
    </row>
    <row r="27" spans="2:35" ht="19.5" customHeight="1" x14ac:dyDescent="0.35">
      <c r="B27" s="1140"/>
      <c r="C27" s="1141"/>
      <c r="D27" s="1141"/>
      <c r="E27" s="1141"/>
      <c r="F27" s="1107"/>
      <c r="G27" s="1039"/>
      <c r="H27" s="1093"/>
      <c r="I27" s="1093"/>
      <c r="J27" s="1093"/>
      <c r="K27" s="1093"/>
      <c r="L27" s="1093"/>
      <c r="M27" s="1093"/>
      <c r="N27" s="1093"/>
      <c r="O27" s="1093"/>
      <c r="P27" s="1093"/>
      <c r="Q27" s="1351"/>
      <c r="R27" s="1140"/>
      <c r="S27" s="1141"/>
      <c r="T27" s="1141"/>
      <c r="U27" s="1142"/>
      <c r="V27" s="1245"/>
      <c r="W27" s="1229"/>
      <c r="X27" s="1229"/>
      <c r="Y27" s="1246"/>
      <c r="Z27" s="1022"/>
      <c r="AA27" s="1124"/>
      <c r="AB27" s="1124"/>
      <c r="AC27" s="1124"/>
      <c r="AD27" s="1124"/>
      <c r="AE27" s="1125"/>
    </row>
    <row r="28" spans="2:35" ht="19.5" customHeight="1" x14ac:dyDescent="0.35">
      <c r="B28" s="1017"/>
      <c r="C28" s="1013"/>
      <c r="D28" s="1013"/>
      <c r="E28" s="1013"/>
      <c r="F28" s="1013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017"/>
      <c r="S28" s="1013"/>
      <c r="T28" s="1013"/>
      <c r="U28" s="1014"/>
      <c r="V28" s="1282"/>
      <c r="W28" s="1283"/>
      <c r="X28" s="1283"/>
      <c r="Y28" s="1284"/>
      <c r="Z28" s="1031"/>
      <c r="AA28" s="1032"/>
      <c r="AB28" s="1032"/>
      <c r="AC28" s="1032"/>
      <c r="AD28" s="1032"/>
      <c r="AE28" s="1033"/>
    </row>
    <row r="29" spans="2:35" ht="19.5" customHeight="1" x14ac:dyDescent="0.35">
      <c r="B29" s="1017"/>
      <c r="C29" s="1013"/>
      <c r="D29" s="1013"/>
      <c r="E29" s="1013"/>
      <c r="F29" s="1013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017"/>
      <c r="S29" s="1013"/>
      <c r="T29" s="1013"/>
      <c r="U29" s="1014"/>
      <c r="V29" s="1282"/>
      <c r="W29" s="1283"/>
      <c r="X29" s="1283"/>
      <c r="Y29" s="1284"/>
      <c r="Z29" s="1031"/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3"/>
      <c r="G30" s="1287"/>
      <c r="H30" s="1288"/>
      <c r="I30" s="1288"/>
      <c r="J30" s="1288"/>
      <c r="K30" s="1288"/>
      <c r="L30" s="1288"/>
      <c r="M30" s="1288"/>
      <c r="N30" s="1288"/>
      <c r="O30" s="1288"/>
      <c r="P30" s="1288"/>
      <c r="Q30" s="1289"/>
      <c r="R30" s="1017"/>
      <c r="S30" s="1013"/>
      <c r="T30" s="1013"/>
      <c r="U30" s="1014"/>
      <c r="V30" s="1147"/>
      <c r="W30" s="1148"/>
      <c r="X30" s="1148"/>
      <c r="Y30" s="1149"/>
      <c r="Z30" s="1022"/>
      <c r="AA30" s="1124"/>
      <c r="AB30" s="1124"/>
      <c r="AC30" s="1124"/>
      <c r="AD30" s="1124"/>
      <c r="AE30" s="1125"/>
    </row>
    <row r="31" spans="2:35" x14ac:dyDescent="0.35">
      <c r="B31" s="1017"/>
      <c r="C31" s="1013"/>
      <c r="D31" s="1013"/>
      <c r="E31" s="1013"/>
      <c r="F31" s="1013"/>
      <c r="G31" s="1287"/>
      <c r="H31" s="1288"/>
      <c r="I31" s="1288"/>
      <c r="J31" s="1288"/>
      <c r="K31" s="1288"/>
      <c r="L31" s="1288"/>
      <c r="M31" s="1288"/>
      <c r="N31" s="1288"/>
      <c r="O31" s="1288"/>
      <c r="P31" s="1288"/>
      <c r="Q31" s="1289"/>
      <c r="R31" s="1017"/>
      <c r="S31" s="1013"/>
      <c r="T31" s="1013"/>
      <c r="U31" s="1014"/>
      <c r="V31" s="1147"/>
      <c r="W31" s="1148"/>
      <c r="X31" s="1148"/>
      <c r="Y31" s="1149"/>
      <c r="Z31" s="1022"/>
      <c r="AA31" s="1124"/>
      <c r="AB31" s="1124"/>
      <c r="AC31" s="1124"/>
      <c r="AD31" s="1124"/>
      <c r="AE31" s="1125"/>
    </row>
    <row r="32" spans="2:35" x14ac:dyDescent="0.35">
      <c r="B32" s="1140"/>
      <c r="C32" s="1141"/>
      <c r="D32" s="1141"/>
      <c r="E32" s="1141"/>
      <c r="F32" s="1107"/>
      <c r="G32" s="1039"/>
      <c r="H32" s="1093"/>
      <c r="I32" s="1093"/>
      <c r="J32" s="1093"/>
      <c r="K32" s="1093"/>
      <c r="L32" s="1093"/>
      <c r="M32" s="1093"/>
      <c r="N32" s="1093"/>
      <c r="O32" s="1093"/>
      <c r="P32" s="1093"/>
      <c r="Q32" s="1351"/>
      <c r="R32" s="1140"/>
      <c r="S32" s="1141"/>
      <c r="T32" s="1141"/>
      <c r="U32" s="1142"/>
      <c r="V32" s="1245"/>
      <c r="W32" s="1229"/>
      <c r="X32" s="1229"/>
      <c r="Y32" s="1246"/>
      <c r="Z32" s="1022"/>
      <c r="AA32" s="1124"/>
      <c r="AB32" s="1124"/>
      <c r="AC32" s="1124"/>
      <c r="AD32" s="1124"/>
      <c r="AE32" s="1125"/>
    </row>
    <row r="33" spans="2:31" ht="22.5" customHeight="1" x14ac:dyDescent="0.35">
      <c r="B33" s="1017"/>
      <c r="C33" s="1013"/>
      <c r="D33" s="1013"/>
      <c r="E33" s="1013"/>
      <c r="F33" s="1013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017"/>
      <c r="S33" s="1013"/>
      <c r="T33" s="1013"/>
      <c r="U33" s="1014"/>
      <c r="V33" s="1282"/>
      <c r="W33" s="1283"/>
      <c r="X33" s="1283"/>
      <c r="Y33" s="1284"/>
      <c r="Z33" s="1031"/>
      <c r="AA33" s="1032"/>
      <c r="AB33" s="1032"/>
      <c r="AC33" s="1032"/>
      <c r="AD33" s="1032"/>
      <c r="AE33" s="1033"/>
    </row>
    <row r="34" spans="2:31" x14ac:dyDescent="0.35">
      <c r="B34" s="1017"/>
      <c r="C34" s="1013"/>
      <c r="D34" s="1013"/>
      <c r="E34" s="1013"/>
      <c r="F34" s="1013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017"/>
      <c r="S34" s="1013"/>
      <c r="T34" s="1013"/>
      <c r="U34" s="1014"/>
      <c r="V34" s="1282"/>
      <c r="W34" s="1283"/>
      <c r="X34" s="1283"/>
      <c r="Y34" s="1284"/>
      <c r="Z34" s="1031"/>
      <c r="AA34" s="1032"/>
      <c r="AB34" s="1032"/>
      <c r="AC34" s="1032"/>
      <c r="AD34" s="1032"/>
      <c r="AE34" s="1033"/>
    </row>
    <row r="35" spans="2:31" x14ac:dyDescent="0.35">
      <c r="B35" s="1017"/>
      <c r="C35" s="1013"/>
      <c r="D35" s="1013"/>
      <c r="E35" s="1013"/>
      <c r="F35" s="1013"/>
      <c r="G35" s="1287"/>
      <c r="H35" s="1288"/>
      <c r="I35" s="1288"/>
      <c r="J35" s="1288"/>
      <c r="K35" s="1288"/>
      <c r="L35" s="1288"/>
      <c r="M35" s="1288"/>
      <c r="N35" s="1288"/>
      <c r="O35" s="1288"/>
      <c r="P35" s="1288"/>
      <c r="Q35" s="1289"/>
      <c r="R35" s="1017"/>
      <c r="S35" s="1013"/>
      <c r="T35" s="1013"/>
      <c r="U35" s="1014"/>
      <c r="V35" s="1147"/>
      <c r="W35" s="1148"/>
      <c r="X35" s="1148"/>
      <c r="Y35" s="1149"/>
      <c r="Z35" s="1022"/>
      <c r="AA35" s="1124"/>
      <c r="AB35" s="1124"/>
      <c r="AC35" s="1124"/>
      <c r="AD35" s="1124"/>
      <c r="AE35" s="1125"/>
    </row>
    <row r="36" spans="2:31" x14ac:dyDescent="0.35">
      <c r="B36" s="1140"/>
      <c r="C36" s="1141"/>
      <c r="D36" s="1141"/>
      <c r="E36" s="1141"/>
      <c r="F36" s="1107"/>
      <c r="G36" s="1039"/>
      <c r="H36" s="1093"/>
      <c r="I36" s="1093"/>
      <c r="J36" s="1093"/>
      <c r="K36" s="1093"/>
      <c r="L36" s="1093"/>
      <c r="M36" s="1093"/>
      <c r="N36" s="1093"/>
      <c r="O36" s="1093"/>
      <c r="P36" s="1093"/>
      <c r="Q36" s="1351"/>
      <c r="R36" s="1334"/>
      <c r="S36" s="1144"/>
      <c r="T36" s="1144"/>
      <c r="U36" s="1335"/>
      <c r="V36" s="1245"/>
      <c r="W36" s="1229"/>
      <c r="X36" s="1229"/>
      <c r="Y36" s="1246"/>
      <c r="Z36" s="1022"/>
      <c r="AA36" s="1124"/>
      <c r="AB36" s="1124"/>
      <c r="AC36" s="1124"/>
      <c r="AD36" s="1124"/>
      <c r="AE36" s="1125"/>
    </row>
    <row r="37" spans="2:31" x14ac:dyDescent="0.35">
      <c r="B37" s="1017"/>
      <c r="C37" s="1013"/>
      <c r="D37" s="1013"/>
      <c r="E37" s="1013"/>
      <c r="F37" s="1013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017"/>
      <c r="S37" s="1013"/>
      <c r="T37" s="1013"/>
      <c r="U37" s="1014"/>
      <c r="V37" s="1282"/>
      <c r="W37" s="1283"/>
      <c r="X37" s="1283"/>
      <c r="Y37" s="1284"/>
      <c r="Z37" s="1031"/>
      <c r="AA37" s="1032"/>
      <c r="AB37" s="1032"/>
      <c r="AC37" s="1032"/>
      <c r="AD37" s="1032"/>
      <c r="AE37" s="1033"/>
    </row>
    <row r="38" spans="2:31" x14ac:dyDescent="0.35">
      <c r="B38" s="1017"/>
      <c r="C38" s="1013"/>
      <c r="D38" s="1013"/>
      <c r="E38" s="1013"/>
      <c r="F38" s="1013"/>
      <c r="G38" s="1287"/>
      <c r="H38" s="1288"/>
      <c r="I38" s="1288"/>
      <c r="J38" s="1288"/>
      <c r="K38" s="1288"/>
      <c r="L38" s="1288"/>
      <c r="M38" s="1288"/>
      <c r="N38" s="1288"/>
      <c r="O38" s="1288"/>
      <c r="P38" s="1288"/>
      <c r="Q38" s="1289"/>
      <c r="R38" s="1017"/>
      <c r="S38" s="1013"/>
      <c r="T38" s="1013"/>
      <c r="U38" s="1014"/>
      <c r="V38" s="1147"/>
      <c r="W38" s="1148"/>
      <c r="X38" s="1148"/>
      <c r="Y38" s="1149"/>
      <c r="Z38" s="1022"/>
      <c r="AA38" s="1124"/>
      <c r="AB38" s="1124"/>
      <c r="AC38" s="1124"/>
      <c r="AD38" s="1124"/>
      <c r="AE38" s="1125"/>
    </row>
    <row r="39" spans="2:31" x14ac:dyDescent="0.35">
      <c r="B39" s="1140"/>
      <c r="C39" s="1141"/>
      <c r="D39" s="1141"/>
      <c r="E39" s="1141"/>
      <c r="F39" s="1107"/>
      <c r="G39" s="1039"/>
      <c r="H39" s="1093"/>
      <c r="I39" s="1093"/>
      <c r="J39" s="1093"/>
      <c r="K39" s="1093"/>
      <c r="L39" s="1093"/>
      <c r="M39" s="1093"/>
      <c r="N39" s="1093"/>
      <c r="O39" s="1093"/>
      <c r="P39" s="1093"/>
      <c r="Q39" s="1351"/>
      <c r="R39" s="1334"/>
      <c r="S39" s="1144"/>
      <c r="T39" s="1144"/>
      <c r="U39" s="1335"/>
      <c r="V39" s="1245"/>
      <c r="W39" s="1229"/>
      <c r="X39" s="1229"/>
      <c r="Y39" s="1246"/>
      <c r="Z39" s="1022"/>
      <c r="AA39" s="1124"/>
      <c r="AB39" s="1124"/>
      <c r="AC39" s="1124"/>
      <c r="AD39" s="1124"/>
      <c r="AE39" s="1125"/>
    </row>
    <row r="40" spans="2:31" x14ac:dyDescent="0.35">
      <c r="B40" s="1017"/>
      <c r="C40" s="1013"/>
      <c r="D40" s="1013"/>
      <c r="E40" s="1013"/>
      <c r="F40" s="1013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017"/>
      <c r="S40" s="1013"/>
      <c r="T40" s="1013"/>
      <c r="U40" s="1014"/>
      <c r="V40" s="1282"/>
      <c r="W40" s="1283"/>
      <c r="X40" s="1283"/>
      <c r="Y40" s="1284"/>
      <c r="Z40" s="1031"/>
      <c r="AA40" s="1032"/>
      <c r="AB40" s="1032"/>
      <c r="AC40" s="1032"/>
      <c r="AD40" s="1032"/>
      <c r="AE40" s="1033"/>
    </row>
    <row r="41" spans="2:31" x14ac:dyDescent="0.35">
      <c r="B41" s="1017"/>
      <c r="C41" s="1013"/>
      <c r="D41" s="1013"/>
      <c r="E41" s="1013"/>
      <c r="F41" s="1013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017"/>
      <c r="S41" s="1013"/>
      <c r="T41" s="1013"/>
      <c r="U41" s="1014"/>
      <c r="V41" s="1282"/>
      <c r="W41" s="1283"/>
      <c r="X41" s="1283"/>
      <c r="Y41" s="1284"/>
      <c r="Z41" s="1031"/>
      <c r="AA41" s="1032"/>
      <c r="AB41" s="1032"/>
      <c r="AC41" s="1032"/>
      <c r="AD41" s="1032"/>
      <c r="AE41" s="1033"/>
    </row>
    <row r="42" spans="2:3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334"/>
      <c r="S42" s="1144"/>
      <c r="T42" s="1144"/>
      <c r="U42" s="1335"/>
      <c r="V42" s="1245"/>
      <c r="W42" s="1229"/>
      <c r="X42" s="1229"/>
      <c r="Y42" s="1246"/>
      <c r="Z42" s="1022"/>
      <c r="AA42" s="1124"/>
      <c r="AB42" s="1124"/>
      <c r="AC42" s="1124"/>
      <c r="AD42" s="1124"/>
      <c r="AE42" s="1125"/>
    </row>
    <row r="43" spans="2:31" ht="16" thickBot="1" x14ac:dyDescent="0.4">
      <c r="B43" s="1156"/>
      <c r="C43" s="1157"/>
      <c r="D43" s="1157"/>
      <c r="E43" s="1157"/>
      <c r="F43" s="1011"/>
      <c r="G43" s="1156"/>
      <c r="H43" s="1157"/>
      <c r="I43" s="1157"/>
      <c r="J43" s="1157"/>
      <c r="K43" s="1157"/>
      <c r="L43" s="1157"/>
      <c r="M43" s="1157"/>
      <c r="N43" s="1157"/>
      <c r="O43" s="1157"/>
      <c r="P43" s="1157"/>
      <c r="Q43" s="1158"/>
      <c r="R43" s="1338"/>
      <c r="S43" s="1160"/>
      <c r="T43" s="1160"/>
      <c r="U43" s="1339"/>
      <c r="V43" s="1343"/>
      <c r="W43" s="1224"/>
      <c r="X43" s="1224"/>
      <c r="Y43" s="1344"/>
      <c r="Z43" s="1234"/>
      <c r="AA43" s="1163"/>
      <c r="AB43" s="1163"/>
      <c r="AC43" s="1163"/>
      <c r="AD43" s="1163"/>
      <c r="AE43" s="1164"/>
    </row>
    <row r="44" spans="2:31" ht="16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338"/>
      <c r="S44" s="1160"/>
      <c r="T44" s="1160"/>
      <c r="U44" s="1339"/>
      <c r="V44" s="1343"/>
      <c r="W44" s="1224"/>
      <c r="X44" s="1224"/>
      <c r="Y44" s="1344"/>
      <c r="Z44" s="1234"/>
      <c r="AA44" s="1163"/>
      <c r="AB44" s="1163"/>
      <c r="AC44" s="1163"/>
      <c r="AD44" s="1163"/>
      <c r="AE44" s="1164"/>
    </row>
    <row r="45" spans="2:31" ht="16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338"/>
      <c r="S45" s="1160"/>
      <c r="T45" s="1160"/>
      <c r="U45" s="1339"/>
      <c r="V45" s="1343"/>
      <c r="W45" s="1224"/>
      <c r="X45" s="1224"/>
      <c r="Y45" s="1344"/>
      <c r="Z45" s="1234"/>
      <c r="AA45" s="1163"/>
      <c r="AB45" s="1163"/>
      <c r="AC45" s="1163"/>
      <c r="AD45" s="1163"/>
      <c r="AE45" s="1164"/>
    </row>
    <row r="46" spans="2:31" ht="16" thickBot="1" x14ac:dyDescent="0.4">
      <c r="B46" s="1156"/>
      <c r="C46" s="1157"/>
      <c r="D46" s="1157"/>
      <c r="E46" s="1157"/>
      <c r="F46" s="1011"/>
      <c r="G46" s="1156"/>
      <c r="H46" s="1157"/>
      <c r="I46" s="1157"/>
      <c r="J46" s="1157"/>
      <c r="K46" s="1157"/>
      <c r="L46" s="1157"/>
      <c r="M46" s="1157"/>
      <c r="N46" s="1157"/>
      <c r="O46" s="1157"/>
      <c r="P46" s="1157"/>
      <c r="Q46" s="1158"/>
      <c r="R46" s="1338"/>
      <c r="S46" s="1160"/>
      <c r="T46" s="1160"/>
      <c r="U46" s="1339"/>
      <c r="V46" s="1343"/>
      <c r="W46" s="1224"/>
      <c r="X46" s="1224"/>
      <c r="Y46" s="1344"/>
      <c r="Z46" s="1234"/>
      <c r="AA46" s="1163"/>
      <c r="AB46" s="1163"/>
      <c r="AC46" s="1163"/>
      <c r="AD46" s="1163"/>
      <c r="AE46" s="1164"/>
    </row>
    <row r="47" spans="2:31" ht="16" thickBot="1" x14ac:dyDescent="0.4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8"/>
      <c r="X47" s="8"/>
      <c r="Y47" s="8"/>
      <c r="Z47" s="1003">
        <f>SUM(Z18:AE46)</f>
        <v>2093</v>
      </c>
      <c r="AA47" s="1004"/>
      <c r="AB47" s="1004"/>
      <c r="AC47" s="1004"/>
      <c r="AD47" s="1004"/>
      <c r="AE47" s="1005"/>
    </row>
    <row r="48" spans="2:31" x14ac:dyDescent="0.35"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9" t="s">
        <v>17</v>
      </c>
      <c r="C49" s="4"/>
      <c r="D49" s="4"/>
      <c r="E49" s="1006" t="s">
        <v>0</v>
      </c>
      <c r="F49" s="1006"/>
      <c r="G49" s="1006"/>
      <c r="H49" s="1006"/>
      <c r="I49" s="1006"/>
      <c r="J49" s="1006"/>
      <c r="K49" s="1006"/>
      <c r="L49" s="1006"/>
      <c r="M49" s="1006"/>
      <c r="N49" s="1006"/>
      <c r="O49" s="1006"/>
      <c r="P49" s="1006"/>
      <c r="Q49" s="1155" t="s">
        <v>18</v>
      </c>
      <c r="R49" s="1155"/>
      <c r="S49" s="1155"/>
      <c r="T49" s="1006"/>
      <c r="U49" s="1006"/>
      <c r="V49" s="1006"/>
      <c r="W49" s="1006"/>
      <c r="X49" s="1006"/>
      <c r="Y49" s="1006"/>
      <c r="Z49" s="1006"/>
      <c r="AA49" s="1006"/>
      <c r="AB49" s="1006"/>
      <c r="AC49" s="1006"/>
      <c r="AD49" s="1006"/>
      <c r="AE49" s="6"/>
    </row>
    <row r="50" spans="2:31" x14ac:dyDescent="0.35">
      <c r="B50" s="3"/>
      <c r="C50" s="4"/>
      <c r="D50" s="4"/>
      <c r="E50" s="1007" t="s">
        <v>19</v>
      </c>
      <c r="F50" s="1007"/>
      <c r="G50" s="1007"/>
      <c r="H50" s="1007"/>
      <c r="I50" s="1007"/>
      <c r="J50" s="1007"/>
      <c r="K50" s="1007"/>
      <c r="L50" s="1007"/>
      <c r="M50" s="1007"/>
      <c r="N50" s="1007"/>
      <c r="O50" s="1007"/>
      <c r="P50" s="1007"/>
      <c r="Q50" s="4"/>
      <c r="R50" s="4"/>
      <c r="S50" s="4"/>
      <c r="T50" s="141" t="s">
        <v>28</v>
      </c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68">
    <mergeCell ref="E49:P49"/>
    <mergeCell ref="Q49:S49"/>
    <mergeCell ref="T49:AD49"/>
    <mergeCell ref="E50:P50"/>
    <mergeCell ref="B46:F46"/>
    <mergeCell ref="G46:Q46"/>
    <mergeCell ref="R46:U46"/>
    <mergeCell ref="V46:Y46"/>
    <mergeCell ref="Z46:AE46"/>
    <mergeCell ref="Z47:AE47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1"/>
  <sheetViews>
    <sheetView topLeftCell="A31" zoomScaleNormal="100" workbookViewId="0">
      <selection activeCell="B2" sqref="B2:AE4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14"/>
      <c r="G2" s="814"/>
      <c r="H2" s="814"/>
      <c r="I2" s="81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12"/>
      <c r="C3" s="813"/>
      <c r="D3" s="813"/>
      <c r="E3" s="81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16"/>
      <c r="Z3" s="816"/>
      <c r="AA3" s="816"/>
      <c r="AB3" s="26"/>
      <c r="AC3" s="26"/>
      <c r="AD3" s="26"/>
      <c r="AE3" s="31"/>
    </row>
    <row r="4" spans="2:33" s="4" customFormat="1" x14ac:dyDescent="0.35">
      <c r="B4" s="812"/>
      <c r="C4" s="813"/>
      <c r="D4" s="813"/>
      <c r="E4" s="81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16"/>
      <c r="Z4" s="81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827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1</v>
      </c>
      <c r="AB8" s="318">
        <v>1</v>
      </c>
      <c r="AC8" s="318">
        <v>0</v>
      </c>
      <c r="AD8" s="318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6" t="s">
        <v>323</v>
      </c>
      <c r="H19" s="1106"/>
      <c r="I19" s="1106"/>
      <c r="J19" s="1106"/>
      <c r="K19" s="1106"/>
      <c r="L19" s="1106"/>
      <c r="M19" s="1106"/>
      <c r="N19" s="1106"/>
      <c r="O19" s="1106"/>
      <c r="P19" s="1106"/>
      <c r="Q19" s="1106"/>
      <c r="R19" s="1017">
        <v>4</v>
      </c>
      <c r="S19" s="1013"/>
      <c r="T19" s="1013"/>
      <c r="U19" s="1014"/>
      <c r="V19" s="1031">
        <v>8996</v>
      </c>
      <c r="W19" s="1034"/>
      <c r="X19" s="1034"/>
      <c r="Y19" s="1035"/>
      <c r="Z19" s="1031">
        <f t="shared" ref="Z19:Z25" si="0">V19*R19</f>
        <v>35984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106"/>
      <c r="H20" s="1106"/>
      <c r="I20" s="1106"/>
      <c r="J20" s="1106"/>
      <c r="K20" s="1106"/>
      <c r="L20" s="1106"/>
      <c r="M20" s="1106"/>
      <c r="N20" s="1106"/>
      <c r="O20" s="1106"/>
      <c r="P20" s="1106"/>
      <c r="Q20" s="1106"/>
      <c r="R20" s="1017"/>
      <c r="S20" s="1013"/>
      <c r="T20" s="1013"/>
      <c r="U20" s="1014"/>
      <c r="V20" s="1031"/>
      <c r="W20" s="1034"/>
      <c r="X20" s="1034"/>
      <c r="Y20" s="1035"/>
      <c r="Z20" s="1031"/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106"/>
      <c r="H21" s="1106"/>
      <c r="I21" s="1106"/>
      <c r="J21" s="1106"/>
      <c r="K21" s="1106"/>
      <c r="L21" s="1106"/>
      <c r="M21" s="1106"/>
      <c r="N21" s="1106"/>
      <c r="O21" s="1106"/>
      <c r="P21" s="1106"/>
      <c r="Q21" s="1106"/>
      <c r="R21" s="1017"/>
      <c r="S21" s="1013"/>
      <c r="T21" s="1013"/>
      <c r="U21" s="1014"/>
      <c r="V21" s="1031"/>
      <c r="W21" s="1034"/>
      <c r="X21" s="1034"/>
      <c r="Y21" s="1035"/>
      <c r="Z21" s="1031">
        <f t="shared" si="0"/>
        <v>0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8"/>
      <c r="R22" s="1017"/>
      <c r="S22" s="1013"/>
      <c r="T22" s="1013"/>
      <c r="U22" s="1014"/>
      <c r="V22" s="1031"/>
      <c r="W22" s="1034"/>
      <c r="X22" s="1034"/>
      <c r="Y22" s="1035"/>
      <c r="Z22" s="1031">
        <f t="shared" si="0"/>
        <v>0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36"/>
      <c r="H23" s="1037"/>
      <c r="I23" s="1037"/>
      <c r="J23" s="1037"/>
      <c r="K23" s="1037"/>
      <c r="L23" s="1037"/>
      <c r="M23" s="1037"/>
      <c r="N23" s="1037"/>
      <c r="O23" s="1037"/>
      <c r="P23" s="1037"/>
      <c r="Q23" s="1038"/>
      <c r="R23" s="1017"/>
      <c r="S23" s="1013"/>
      <c r="T23" s="1013"/>
      <c r="U23" s="1014"/>
      <c r="V23" s="1031"/>
      <c r="W23" s="1034"/>
      <c r="X23" s="1034"/>
      <c r="Y23" s="1035"/>
      <c r="Z23" s="1031">
        <f t="shared" si="0"/>
        <v>0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8"/>
      <c r="R24" s="1017"/>
      <c r="S24" s="1013"/>
      <c r="T24" s="1013"/>
      <c r="U24" s="1014"/>
      <c r="V24" s="1031"/>
      <c r="W24" s="1034"/>
      <c r="X24" s="1034"/>
      <c r="Y24" s="1035"/>
      <c r="Z24" s="1031">
        <f t="shared" si="0"/>
        <v>0</v>
      </c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8"/>
      <c r="R25" s="1017"/>
      <c r="S25" s="1013"/>
      <c r="T25" s="1013"/>
      <c r="U25" s="1014"/>
      <c r="V25" s="1022"/>
      <c r="W25" s="1023"/>
      <c r="X25" s="1023"/>
      <c r="Y25" s="1024"/>
      <c r="Z25" s="1031">
        <f t="shared" si="0"/>
        <v>0</v>
      </c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8"/>
      <c r="R26" s="1017"/>
      <c r="S26" s="1013"/>
      <c r="T26" s="1013"/>
      <c r="U26" s="1014"/>
      <c r="V26" s="1022"/>
      <c r="W26" s="1023"/>
      <c r="X26" s="1023"/>
      <c r="Y26" s="1024"/>
      <c r="Z26" s="1031"/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36"/>
      <c r="H27" s="1037"/>
      <c r="I27" s="1037"/>
      <c r="J27" s="1037"/>
      <c r="K27" s="1037"/>
      <c r="L27" s="1037"/>
      <c r="M27" s="1037"/>
      <c r="N27" s="1037"/>
      <c r="O27" s="1037"/>
      <c r="P27" s="1037"/>
      <c r="Q27" s="1038"/>
      <c r="R27" s="1017"/>
      <c r="S27" s="1013"/>
      <c r="T27" s="1013"/>
      <c r="U27" s="1014"/>
      <c r="V27" s="1022"/>
      <c r="W27" s="1023"/>
      <c r="X27" s="1023"/>
      <c r="Y27" s="1024"/>
      <c r="Z27" s="1031"/>
      <c r="AA27" s="1032"/>
      <c r="AB27" s="1032"/>
      <c r="AC27" s="1032"/>
      <c r="AD27" s="1032"/>
      <c r="AE27" s="1033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35984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815"/>
      <c r="F38" s="815"/>
      <c r="G38" s="815"/>
      <c r="H38" s="815"/>
      <c r="I38" s="815"/>
      <c r="J38" s="815"/>
      <c r="K38" s="815"/>
      <c r="L38" s="815"/>
      <c r="M38" s="815"/>
      <c r="N38" s="815"/>
      <c r="O38" s="815"/>
      <c r="P38" s="815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ht="22.5" customHeight="1" x14ac:dyDescent="0.35">
      <c r="B39" s="9" t="s">
        <v>17</v>
      </c>
      <c r="C39" s="4"/>
      <c r="D39" s="4"/>
      <c r="E39" s="1006" t="s">
        <v>0</v>
      </c>
      <c r="F39" s="1006"/>
      <c r="G39" s="1006"/>
      <c r="H39" s="1006"/>
      <c r="I39" s="1006"/>
      <c r="J39" s="1006"/>
      <c r="K39" s="1006"/>
      <c r="L39" s="1006"/>
      <c r="M39" s="1006"/>
      <c r="N39" s="1006"/>
      <c r="O39" s="1006"/>
      <c r="P39" s="1006"/>
      <c r="Q39" s="4"/>
      <c r="R39" s="7" t="s">
        <v>18</v>
      </c>
      <c r="S39" s="4"/>
      <c r="T39" s="1006"/>
      <c r="U39" s="1006"/>
      <c r="V39" s="1006"/>
      <c r="W39" s="1006"/>
      <c r="X39" s="1006"/>
      <c r="Y39" s="1006"/>
      <c r="Z39" s="1006"/>
      <c r="AA39" s="1006"/>
      <c r="AB39" s="1006"/>
      <c r="AC39" s="1006"/>
      <c r="AD39" s="1006"/>
      <c r="AE39" s="6"/>
    </row>
    <row r="40" spans="2:31" x14ac:dyDescent="0.35">
      <c r="B40" s="3"/>
      <c r="C40" s="4"/>
      <c r="D40" s="4"/>
      <c r="E40" s="1007" t="s">
        <v>19</v>
      </c>
      <c r="F40" s="1007"/>
      <c r="G40" s="1007"/>
      <c r="H40" s="1007"/>
      <c r="I40" s="1007"/>
      <c r="J40" s="1007"/>
      <c r="K40" s="1007"/>
      <c r="L40" s="1007"/>
      <c r="M40" s="1007"/>
      <c r="N40" s="1007"/>
      <c r="O40" s="1007"/>
      <c r="P40" s="1007"/>
      <c r="Q40" s="4"/>
      <c r="R40" s="4"/>
      <c r="S40" s="4"/>
      <c r="T40" s="4" t="s">
        <v>28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16" thickBot="1" x14ac:dyDescent="0.4">
      <c r="B41" s="10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2"/>
    </row>
  </sheetData>
  <mergeCells count="107">
    <mergeCell ref="E39:P39"/>
    <mergeCell ref="T39:AD39"/>
    <mergeCell ref="E40:P40"/>
    <mergeCell ref="B35:F35"/>
    <mergeCell ref="G35:Q35"/>
    <mergeCell ref="R35:U35"/>
    <mergeCell ref="V35:Y35"/>
    <mergeCell ref="Z35:AE35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3"/>
  <sheetViews>
    <sheetView topLeftCell="A2" workbookViewId="0">
      <selection activeCell="G18" sqref="G18:Q18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14"/>
      <c r="G2" s="814"/>
      <c r="H2" s="814"/>
      <c r="I2" s="81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12"/>
      <c r="C3" s="813"/>
      <c r="D3" s="813"/>
      <c r="E3" s="81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16"/>
      <c r="Z3" s="816"/>
      <c r="AA3" s="816"/>
      <c r="AB3" s="26"/>
      <c r="AC3" s="26"/>
      <c r="AD3" s="26"/>
      <c r="AE3" s="31"/>
    </row>
    <row r="4" spans="2:33" s="4" customFormat="1" x14ac:dyDescent="0.35">
      <c r="B4" s="812"/>
      <c r="C4" s="813"/>
      <c r="D4" s="813"/>
      <c r="E4" s="81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16"/>
      <c r="Z4" s="81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828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1</v>
      </c>
      <c r="AB8" s="15">
        <v>1</v>
      </c>
      <c r="AC8" s="15">
        <v>0</v>
      </c>
      <c r="AD8" s="15">
        <v>6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3" ht="16.5" customHeight="1" x14ac:dyDescent="0.35">
      <c r="B18" s="1237"/>
      <c r="C18" s="1238"/>
      <c r="D18" s="1238"/>
      <c r="E18" s="1238"/>
      <c r="F18" s="1238"/>
      <c r="G18" s="1039" t="s">
        <v>362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1</v>
      </c>
      <c r="S18" s="1240"/>
      <c r="T18" s="1240"/>
      <c r="U18" s="1241"/>
      <c r="V18" s="1270">
        <v>254184</v>
      </c>
      <c r="W18" s="1352"/>
      <c r="X18" s="1352"/>
      <c r="Y18" s="1352"/>
      <c r="Z18" s="1046">
        <f>V18*R18</f>
        <v>254184</v>
      </c>
      <c r="AA18" s="1046"/>
      <c r="AB18" s="1046"/>
      <c r="AC18" s="1046"/>
      <c r="AD18" s="1046"/>
      <c r="AE18" s="1278"/>
    </row>
    <row r="19" spans="2:33" ht="19.5" customHeight="1" x14ac:dyDescent="0.35">
      <c r="B19" s="1017"/>
      <c r="C19" s="1013"/>
      <c r="D19" s="1013"/>
      <c r="E19" s="1013"/>
      <c r="F19" s="1013"/>
      <c r="G19" s="1287"/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140"/>
      <c r="S19" s="1040"/>
      <c r="T19" s="1040"/>
      <c r="U19" s="1041"/>
      <c r="V19" s="1273"/>
      <c r="W19" s="1274"/>
      <c r="X19" s="1274"/>
      <c r="Y19" s="1360"/>
      <c r="Z19" s="1046"/>
      <c r="AA19" s="1046"/>
      <c r="AB19" s="1046"/>
      <c r="AC19" s="1046"/>
      <c r="AD19" s="1046"/>
      <c r="AE19" s="1278"/>
    </row>
    <row r="20" spans="2:33" ht="19.5" customHeight="1" x14ac:dyDescent="0.35">
      <c r="B20" s="1140"/>
      <c r="C20" s="1040"/>
      <c r="D20" s="1040"/>
      <c r="E20" s="1040"/>
      <c r="F20" s="1320"/>
      <c r="G20" s="1287"/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/>
      <c r="S20" s="1108"/>
      <c r="T20" s="1108"/>
      <c r="U20" s="1109"/>
      <c r="V20" s="1031"/>
      <c r="W20" s="1032"/>
      <c r="X20" s="1032"/>
      <c r="Y20" s="1032"/>
      <c r="Z20" s="1046"/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320"/>
      <c r="G21" s="1287"/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017"/>
      <c r="S21" s="1108"/>
      <c r="T21" s="1108"/>
      <c r="U21" s="1109"/>
      <c r="V21" s="1273"/>
      <c r="W21" s="1274"/>
      <c r="X21" s="1274"/>
      <c r="Y21" s="1360"/>
      <c r="Z21" s="1046"/>
      <c r="AA21" s="1046"/>
      <c r="AB21" s="1046"/>
      <c r="AC21" s="1046"/>
      <c r="AD21" s="1046"/>
      <c r="AE21" s="1278"/>
    </row>
    <row r="22" spans="2:33" ht="19.5" customHeight="1" x14ac:dyDescent="0.35">
      <c r="B22" s="1140"/>
      <c r="C22" s="1040"/>
      <c r="D22" s="1040"/>
      <c r="E22" s="1040"/>
      <c r="F22" s="1320"/>
      <c r="G22" s="1287"/>
      <c r="H22" s="1288"/>
      <c r="I22" s="1288"/>
      <c r="J22" s="1288"/>
      <c r="K22" s="1288"/>
      <c r="L22" s="1288"/>
      <c r="M22" s="1288"/>
      <c r="N22" s="1288"/>
      <c r="O22" s="1288"/>
      <c r="P22" s="1288"/>
      <c r="Q22" s="1289"/>
      <c r="R22" s="1017"/>
      <c r="S22" s="1108"/>
      <c r="T22" s="1108"/>
      <c r="U22" s="1109"/>
      <c r="V22" s="1273"/>
      <c r="W22" s="1274"/>
      <c r="X22" s="1274"/>
      <c r="Y22" s="1360"/>
      <c r="Z22" s="1046"/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287"/>
      <c r="H23" s="1288"/>
      <c r="I23" s="1288"/>
      <c r="J23" s="1288"/>
      <c r="K23" s="1288"/>
      <c r="L23" s="1288"/>
      <c r="M23" s="1288"/>
      <c r="N23" s="1288"/>
      <c r="O23" s="1288"/>
      <c r="P23" s="1288"/>
      <c r="Q23" s="1289"/>
      <c r="R23" s="1017"/>
      <c r="S23" s="1108"/>
      <c r="T23" s="1108"/>
      <c r="U23" s="1109"/>
      <c r="V23" s="1045"/>
      <c r="W23" s="1046"/>
      <c r="X23" s="1046"/>
      <c r="Y23" s="1047"/>
      <c r="Z23" s="1046"/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287"/>
      <c r="H24" s="1288"/>
      <c r="I24" s="1288"/>
      <c r="J24" s="1288"/>
      <c r="K24" s="1288"/>
      <c r="L24" s="1288"/>
      <c r="M24" s="1288"/>
      <c r="N24" s="1288"/>
      <c r="O24" s="1288"/>
      <c r="P24" s="1288"/>
      <c r="Q24" s="1289"/>
      <c r="R24" s="1017"/>
      <c r="S24" s="1108"/>
      <c r="T24" s="1108"/>
      <c r="U24" s="1109"/>
      <c r="V24" s="1045"/>
      <c r="W24" s="1046"/>
      <c r="X24" s="1046"/>
      <c r="Y24" s="1047"/>
      <c r="Z24" s="1046">
        <f t="shared" ref="Z24" si="0">V24*R24</f>
        <v>0</v>
      </c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287"/>
      <c r="H25" s="1288"/>
      <c r="I25" s="1288"/>
      <c r="J25" s="1288"/>
      <c r="K25" s="1288"/>
      <c r="L25" s="1288"/>
      <c r="M25" s="1288"/>
      <c r="N25" s="1288"/>
      <c r="O25" s="1288"/>
      <c r="P25" s="1288"/>
      <c r="Q25" s="1289"/>
      <c r="R25" s="1017"/>
      <c r="S25" s="1108"/>
      <c r="T25" s="1108"/>
      <c r="U25" s="1109"/>
      <c r="V25" s="1273"/>
      <c r="W25" s="1274"/>
      <c r="X25" s="1274"/>
      <c r="Y25" s="1275"/>
      <c r="Z25" s="1357"/>
      <c r="AA25" s="1358"/>
      <c r="AB25" s="1358"/>
      <c r="AC25" s="1358"/>
      <c r="AD25" s="1358"/>
      <c r="AE25" s="1359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045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1"/>
      <c r="X28" s="1301"/>
      <c r="Y28" s="1319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040"/>
      <c r="D29" s="1040"/>
      <c r="E29" s="1040"/>
      <c r="F29" s="1320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040"/>
      <c r="T29" s="1040"/>
      <c r="U29" s="1041"/>
      <c r="V29" s="1045"/>
      <c r="W29" s="1046"/>
      <c r="X29" s="1046"/>
      <c r="Y29" s="1278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273"/>
      <c r="W30" s="1321"/>
      <c r="X30" s="1321"/>
      <c r="Y30" s="1322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141"/>
      <c r="D32" s="1141"/>
      <c r="E32" s="1141"/>
      <c r="F32" s="1107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141"/>
      <c r="T32" s="1141"/>
      <c r="U32" s="1142"/>
      <c r="V32" s="1318"/>
      <c r="W32" s="1301"/>
      <c r="X32" s="1301"/>
      <c r="Y32" s="1319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045"/>
      <c r="W34" s="1046"/>
      <c r="X34" s="1046"/>
      <c r="Y34" s="1278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040"/>
      <c r="D35" s="1040"/>
      <c r="E35" s="1040"/>
      <c r="F35" s="1320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040"/>
      <c r="T35" s="1040"/>
      <c r="U35" s="1041"/>
      <c r="V35" s="1273"/>
      <c r="W35" s="1274"/>
      <c r="X35" s="1274"/>
      <c r="Y35" s="1275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273"/>
      <c r="W36" s="1321"/>
      <c r="X36" s="1321"/>
      <c r="Y36" s="1322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140"/>
      <c r="S38" s="1141"/>
      <c r="T38" s="1141"/>
      <c r="U38" s="1142"/>
      <c r="V38" s="1318"/>
      <c r="W38" s="1301"/>
      <c r="X38" s="1301"/>
      <c r="Y38" s="1319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19.5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ht="9" customHeight="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7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14.25" customHeight="1" x14ac:dyDescent="0.35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6" hidden="1" customHeight="1" thickBot="1" x14ac:dyDescent="0.4">
      <c r="B47" s="1140"/>
      <c r="C47" s="1141"/>
      <c r="D47" s="1141"/>
      <c r="E47" s="1141"/>
      <c r="F47" s="1107"/>
      <c r="G47" s="1039"/>
      <c r="H47" s="1040"/>
      <c r="I47" s="1040"/>
      <c r="J47" s="1040"/>
      <c r="K47" s="1040"/>
      <c r="L47" s="1040"/>
      <c r="M47" s="1040"/>
      <c r="N47" s="1040"/>
      <c r="O47" s="1040"/>
      <c r="P47" s="1040"/>
      <c r="Q47" s="1041"/>
      <c r="R47" s="1334"/>
      <c r="S47" s="1144"/>
      <c r="T47" s="1144"/>
      <c r="U47" s="1335"/>
      <c r="V47" s="1318"/>
      <c r="W47" s="1302"/>
      <c r="X47" s="1302"/>
      <c r="Y47" s="1336"/>
      <c r="Z47" s="1045"/>
      <c r="AA47" s="1046"/>
      <c r="AB47" s="1046"/>
      <c r="AC47" s="1046"/>
      <c r="AD47" s="1046"/>
      <c r="AE47" s="1278"/>
    </row>
    <row r="48" spans="2:31" ht="16" thickBot="1" x14ac:dyDescent="0.4">
      <c r="B48" s="1156"/>
      <c r="C48" s="1157"/>
      <c r="D48" s="1157"/>
      <c r="E48" s="1157"/>
      <c r="F48" s="1011"/>
      <c r="G48" s="1337"/>
      <c r="H48" s="1253"/>
      <c r="I48" s="1253"/>
      <c r="J48" s="1253"/>
      <c r="K48" s="1253"/>
      <c r="L48" s="1253"/>
      <c r="M48" s="1253"/>
      <c r="N48" s="1253"/>
      <c r="O48" s="1253"/>
      <c r="P48" s="1253"/>
      <c r="Q48" s="1254"/>
      <c r="R48" s="1338"/>
      <c r="S48" s="1160"/>
      <c r="T48" s="1160"/>
      <c r="U48" s="1339"/>
      <c r="V48" s="1340"/>
      <c r="W48" s="1341"/>
      <c r="X48" s="1341"/>
      <c r="Y48" s="1342"/>
      <c r="Z48" s="1094"/>
      <c r="AA48" s="1279"/>
      <c r="AB48" s="1279"/>
      <c r="AC48" s="1279"/>
      <c r="AD48" s="1279"/>
      <c r="AE48" s="1280"/>
    </row>
    <row r="49" spans="2:31" ht="16" thickBot="1" x14ac:dyDescent="0.4">
      <c r="B49" s="1323"/>
      <c r="C49" s="1324"/>
      <c r="D49" s="1324"/>
      <c r="E49" s="1324"/>
      <c r="F49" s="1325"/>
      <c r="G49" s="1326"/>
      <c r="H49" s="1327"/>
      <c r="I49" s="1327"/>
      <c r="J49" s="1327"/>
      <c r="K49" s="1327"/>
      <c r="L49" s="1327"/>
      <c r="M49" s="1327"/>
      <c r="N49" s="1327"/>
      <c r="O49" s="1327"/>
      <c r="P49" s="1327"/>
      <c r="Q49" s="1327"/>
      <c r="R49" s="1328"/>
      <c r="S49" s="1329"/>
      <c r="T49" s="1329"/>
      <c r="U49" s="1329"/>
      <c r="V49" s="1330">
        <v>0</v>
      </c>
      <c r="W49" s="1331"/>
      <c r="X49" s="1331"/>
      <c r="Y49" s="1331"/>
      <c r="Z49" s="1332">
        <f t="shared" ref="Z49" si="1">+R49*V49</f>
        <v>0</v>
      </c>
      <c r="AA49" s="1332"/>
      <c r="AB49" s="1332"/>
      <c r="AC49" s="1332"/>
      <c r="AD49" s="1332"/>
      <c r="AE49" s="13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303">
        <f>SUM(Z18:AE49)</f>
        <v>254184</v>
      </c>
      <c r="AA50" s="1304"/>
      <c r="AB50" s="1304"/>
      <c r="AC50" s="1304"/>
      <c r="AD50" s="1304"/>
      <c r="AE50" s="1305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115" t="s">
        <v>19</v>
      </c>
      <c r="F52" s="1115"/>
      <c r="G52" s="1115"/>
      <c r="H52" s="1115"/>
      <c r="I52" s="1115"/>
      <c r="J52" s="1115"/>
      <c r="K52" s="1115"/>
      <c r="L52" s="1115"/>
      <c r="M52" s="1115"/>
      <c r="N52" s="1115"/>
      <c r="O52" s="1115"/>
      <c r="P52" s="1115"/>
      <c r="Q52" s="11"/>
      <c r="R52" s="11"/>
      <c r="S52" s="11"/>
      <c r="T52" s="715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83">
    <mergeCell ref="Z50:AE50"/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B49:F49"/>
    <mergeCell ref="G49:Q49"/>
    <mergeCell ref="R49:U49"/>
    <mergeCell ref="V49:Y49"/>
    <mergeCell ref="Z49:AE49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43"/>
  <sheetViews>
    <sheetView topLeftCell="A5" zoomScaleNormal="100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85"/>
      <c r="G2" s="785"/>
      <c r="H2" s="785"/>
      <c r="I2" s="78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83"/>
      <c r="C3" s="784"/>
      <c r="D3" s="784"/>
      <c r="E3" s="78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86"/>
      <c r="Z3" s="786"/>
      <c r="AA3" s="786"/>
      <c r="AB3" s="26"/>
      <c r="AC3" s="26"/>
      <c r="AD3" s="26"/>
      <c r="AE3" s="31"/>
    </row>
    <row r="4" spans="2:33" s="4" customFormat="1" x14ac:dyDescent="0.35">
      <c r="B4" s="783"/>
      <c r="C4" s="784"/>
      <c r="D4" s="784"/>
      <c r="E4" s="78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86"/>
      <c r="Z4" s="78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797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0</v>
      </c>
      <c r="AB8" s="318">
        <v>9</v>
      </c>
      <c r="AC8" s="318">
        <v>1</v>
      </c>
      <c r="AD8" s="318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1:34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1:34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1:34" ht="19.5" customHeight="1" x14ac:dyDescent="0.35">
      <c r="B19" s="1017"/>
      <c r="C19" s="1013"/>
      <c r="D19" s="1013"/>
      <c r="E19" s="1013"/>
      <c r="F19" s="1018"/>
      <c r="G19" s="1036" t="s">
        <v>473</v>
      </c>
      <c r="H19" s="1037"/>
      <c r="I19" s="1037"/>
      <c r="J19" s="1037"/>
      <c r="K19" s="1037"/>
      <c r="L19" s="1037"/>
      <c r="M19" s="1037"/>
      <c r="N19" s="1037"/>
      <c r="O19" s="1037"/>
      <c r="P19" s="1037"/>
      <c r="Q19" s="1038"/>
      <c r="R19" s="1017">
        <v>15</v>
      </c>
      <c r="S19" s="1013"/>
      <c r="T19" s="1013"/>
      <c r="U19" s="1014"/>
      <c r="V19" s="1022">
        <v>232</v>
      </c>
      <c r="W19" s="1023"/>
      <c r="X19" s="1023"/>
      <c r="Y19" s="1024"/>
      <c r="Z19" s="1031">
        <f>V19*R19</f>
        <v>3480</v>
      </c>
      <c r="AA19" s="1032"/>
      <c r="AB19" s="1032"/>
      <c r="AC19" s="1032"/>
      <c r="AD19" s="1032"/>
      <c r="AE19" s="1033"/>
    </row>
    <row r="20" spans="1:34" ht="19.5" customHeight="1" x14ac:dyDescent="0.35">
      <c r="A20" s="1" t="s">
        <v>685</v>
      </c>
      <c r="B20" s="1017"/>
      <c r="C20" s="1013"/>
      <c r="D20" s="1013"/>
      <c r="E20" s="1013"/>
      <c r="F20" s="1018"/>
      <c r="G20" s="1106" t="s">
        <v>485</v>
      </c>
      <c r="H20" s="1106"/>
      <c r="I20" s="1106"/>
      <c r="J20" s="1106"/>
      <c r="K20" s="1106"/>
      <c r="L20" s="1106"/>
      <c r="M20" s="1106"/>
      <c r="N20" s="1106"/>
      <c r="O20" s="1106"/>
      <c r="P20" s="1106"/>
      <c r="Q20" s="1106"/>
      <c r="R20" s="1017">
        <v>15</v>
      </c>
      <c r="S20" s="1013"/>
      <c r="T20" s="1013"/>
      <c r="U20" s="1014"/>
      <c r="V20" s="1031">
        <v>232</v>
      </c>
      <c r="W20" s="1034"/>
      <c r="X20" s="1034"/>
      <c r="Y20" s="1035"/>
      <c r="Z20" s="1031">
        <f t="shared" ref="Z20:Z22" si="0">V20*R20</f>
        <v>3480</v>
      </c>
      <c r="AA20" s="1032"/>
      <c r="AB20" s="1032"/>
      <c r="AC20" s="1032"/>
      <c r="AD20" s="1032"/>
      <c r="AE20" s="1033"/>
      <c r="AG20" s="702"/>
      <c r="AH20" s="702">
        <f>SUM(Z19:AE25)</f>
        <v>18813</v>
      </c>
    </row>
    <row r="21" spans="1:34" ht="19.5" customHeight="1" x14ac:dyDescent="0.35">
      <c r="B21" s="1017"/>
      <c r="C21" s="1013"/>
      <c r="D21" s="1013"/>
      <c r="E21" s="1013"/>
      <c r="F21" s="1018"/>
      <c r="G21" s="1106" t="s">
        <v>40</v>
      </c>
      <c r="H21" s="1106"/>
      <c r="I21" s="1106"/>
      <c r="J21" s="1106"/>
      <c r="K21" s="1106"/>
      <c r="L21" s="1106"/>
      <c r="M21" s="1106"/>
      <c r="N21" s="1106"/>
      <c r="O21" s="1106"/>
      <c r="P21" s="1106"/>
      <c r="Q21" s="1106"/>
      <c r="R21" s="1017">
        <v>1</v>
      </c>
      <c r="S21" s="1013"/>
      <c r="T21" s="1013"/>
      <c r="U21" s="1014"/>
      <c r="V21" s="1031">
        <v>2266</v>
      </c>
      <c r="W21" s="1034"/>
      <c r="X21" s="1034"/>
      <c r="Y21" s="1035"/>
      <c r="Z21" s="1031">
        <f t="shared" si="0"/>
        <v>2266</v>
      </c>
      <c r="AA21" s="1032"/>
      <c r="AB21" s="1032"/>
      <c r="AC21" s="1032"/>
      <c r="AD21" s="1032"/>
      <c r="AE21" s="1033"/>
    </row>
    <row r="22" spans="1:34" ht="19.5" customHeight="1" x14ac:dyDescent="0.35">
      <c r="B22" s="1017"/>
      <c r="C22" s="1013"/>
      <c r="D22" s="1013"/>
      <c r="E22" s="1013"/>
      <c r="F22" s="1018"/>
      <c r="G22" s="1106" t="s">
        <v>323</v>
      </c>
      <c r="H22" s="1106"/>
      <c r="I22" s="1106"/>
      <c r="J22" s="1106"/>
      <c r="K22" s="1106"/>
      <c r="L22" s="1106"/>
      <c r="M22" s="1106"/>
      <c r="N22" s="1106"/>
      <c r="O22" s="1106"/>
      <c r="P22" s="1106"/>
      <c r="Q22" s="1106"/>
      <c r="R22" s="1017">
        <v>1</v>
      </c>
      <c r="S22" s="1013"/>
      <c r="T22" s="1013"/>
      <c r="U22" s="1014"/>
      <c r="V22" s="1031">
        <v>9587</v>
      </c>
      <c r="W22" s="1034"/>
      <c r="X22" s="1034"/>
      <c r="Y22" s="1035"/>
      <c r="Z22" s="1031">
        <f t="shared" si="0"/>
        <v>9587</v>
      </c>
      <c r="AA22" s="1032"/>
      <c r="AB22" s="1032"/>
      <c r="AC22" s="1032"/>
      <c r="AD22" s="1032"/>
      <c r="AE22" s="1033"/>
    </row>
    <row r="23" spans="1:34" x14ac:dyDescent="0.35">
      <c r="B23" s="1017"/>
      <c r="C23" s="1013"/>
      <c r="D23" s="1013"/>
      <c r="E23" s="1013"/>
      <c r="F23" s="1018"/>
      <c r="G23" s="1106"/>
      <c r="H23" s="1106"/>
      <c r="I23" s="1106"/>
      <c r="J23" s="1106"/>
      <c r="K23" s="1106"/>
      <c r="L23" s="1106"/>
      <c r="M23" s="1106"/>
      <c r="N23" s="1106"/>
      <c r="O23" s="1106"/>
      <c r="P23" s="1106"/>
      <c r="Q23" s="1106"/>
      <c r="R23" s="1017"/>
      <c r="S23" s="1013"/>
      <c r="T23" s="1013"/>
      <c r="U23" s="1014"/>
      <c r="V23" s="1031"/>
      <c r="W23" s="1034"/>
      <c r="X23" s="1034"/>
      <c r="Y23" s="1035"/>
      <c r="Z23" s="1031"/>
      <c r="AA23" s="1032"/>
      <c r="AB23" s="1032"/>
      <c r="AC23" s="1032"/>
      <c r="AD23" s="1032"/>
      <c r="AE23" s="1033"/>
    </row>
    <row r="24" spans="1:34" ht="19.5" customHeight="1" x14ac:dyDescent="0.35">
      <c r="B24" s="1017"/>
      <c r="C24" s="1013"/>
      <c r="D24" s="1013"/>
      <c r="E24" s="1013"/>
      <c r="F24" s="1018"/>
      <c r="G24" s="10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8"/>
      <c r="R24" s="1017"/>
      <c r="S24" s="1013"/>
      <c r="T24" s="1013"/>
      <c r="U24" s="1014"/>
      <c r="V24" s="1031"/>
      <c r="W24" s="1034"/>
      <c r="X24" s="1034"/>
      <c r="Y24" s="1035"/>
      <c r="Z24" s="1031"/>
      <c r="AA24" s="1032"/>
      <c r="AB24" s="1032"/>
      <c r="AC24" s="1032"/>
      <c r="AD24" s="1032"/>
      <c r="AE24" s="1033"/>
    </row>
    <row r="25" spans="1:34" ht="19.5" customHeight="1" x14ac:dyDescent="0.35">
      <c r="B25" s="1017"/>
      <c r="C25" s="1013"/>
      <c r="D25" s="1013"/>
      <c r="E25" s="1013"/>
      <c r="F25" s="1018"/>
      <c r="G25" s="10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8"/>
      <c r="R25" s="1017"/>
      <c r="S25" s="1013"/>
      <c r="T25" s="1013"/>
      <c r="U25" s="1014"/>
      <c r="V25" s="1031"/>
      <c r="W25" s="1034"/>
      <c r="X25" s="1034"/>
      <c r="Y25" s="1035"/>
      <c r="Z25" s="1031"/>
      <c r="AA25" s="1032"/>
      <c r="AB25" s="1032"/>
      <c r="AC25" s="1032"/>
      <c r="AD25" s="1032"/>
      <c r="AE25" s="1033"/>
    </row>
    <row r="26" spans="1:34" ht="19.5" customHeight="1" x14ac:dyDescent="0.35">
      <c r="B26" s="1017"/>
      <c r="C26" s="1013"/>
      <c r="D26" s="1013"/>
      <c r="E26" s="1013"/>
      <c r="F26" s="1018"/>
      <c r="G26" s="10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8"/>
      <c r="R26" s="1017"/>
      <c r="S26" s="1013"/>
      <c r="T26" s="1013"/>
      <c r="U26" s="1014"/>
      <c r="V26" s="1031"/>
      <c r="W26" s="1034"/>
      <c r="X26" s="1034"/>
      <c r="Y26" s="1035"/>
      <c r="Z26" s="1031"/>
      <c r="AA26" s="1032"/>
      <c r="AB26" s="1032"/>
      <c r="AC26" s="1032"/>
      <c r="AD26" s="1032"/>
      <c r="AE26" s="1033"/>
    </row>
    <row r="27" spans="1:34" ht="19.5" customHeight="1" x14ac:dyDescent="0.35">
      <c r="B27" s="1017"/>
      <c r="C27" s="1013"/>
      <c r="D27" s="1013"/>
      <c r="E27" s="1013"/>
      <c r="F27" s="1018"/>
      <c r="G27" s="1036"/>
      <c r="H27" s="1037"/>
      <c r="I27" s="1037"/>
      <c r="J27" s="1037"/>
      <c r="K27" s="1037"/>
      <c r="L27" s="1037"/>
      <c r="M27" s="1037"/>
      <c r="N27" s="1037"/>
      <c r="O27" s="1037"/>
      <c r="P27" s="1037"/>
      <c r="Q27" s="1038"/>
      <c r="R27" s="1017"/>
      <c r="S27" s="1013"/>
      <c r="T27" s="1013"/>
      <c r="U27" s="1014"/>
      <c r="V27" s="1022"/>
      <c r="W27" s="1023"/>
      <c r="X27" s="1023"/>
      <c r="Y27" s="1024"/>
      <c r="Z27" s="1031"/>
      <c r="AA27" s="1032"/>
      <c r="AB27" s="1032"/>
      <c r="AC27" s="1032"/>
      <c r="AD27" s="1032"/>
      <c r="AE27" s="1033"/>
    </row>
    <row r="28" spans="1:34" ht="19.5" customHeight="1" x14ac:dyDescent="0.35">
      <c r="B28" s="1017"/>
      <c r="C28" s="1013"/>
      <c r="D28" s="1013"/>
      <c r="E28" s="1013"/>
      <c r="F28" s="1018"/>
      <c r="G28" s="10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8"/>
      <c r="R28" s="1017"/>
      <c r="S28" s="1013"/>
      <c r="T28" s="1013"/>
      <c r="U28" s="1014"/>
      <c r="V28" s="1022"/>
      <c r="W28" s="1023"/>
      <c r="X28" s="1023"/>
      <c r="Y28" s="1024"/>
      <c r="Z28" s="1031"/>
      <c r="AA28" s="1032"/>
      <c r="AB28" s="1032"/>
      <c r="AC28" s="1032"/>
      <c r="AD28" s="1032"/>
      <c r="AE28" s="1033"/>
    </row>
    <row r="29" spans="1:34" ht="19.5" customHeight="1" x14ac:dyDescent="0.35">
      <c r="B29" s="1017"/>
      <c r="C29" s="1013"/>
      <c r="D29" s="1013"/>
      <c r="E29" s="1013"/>
      <c r="F29" s="1018"/>
      <c r="G29" s="1036"/>
      <c r="H29" s="1037"/>
      <c r="I29" s="1037"/>
      <c r="J29" s="1037"/>
      <c r="K29" s="1037"/>
      <c r="L29" s="1037"/>
      <c r="M29" s="1037"/>
      <c r="N29" s="1037"/>
      <c r="O29" s="1037"/>
      <c r="P29" s="1037"/>
      <c r="Q29" s="1038"/>
      <c r="R29" s="1017"/>
      <c r="S29" s="1013"/>
      <c r="T29" s="1013"/>
      <c r="U29" s="1014"/>
      <c r="V29" s="1022"/>
      <c r="W29" s="1023"/>
      <c r="X29" s="1023"/>
      <c r="Y29" s="1024"/>
      <c r="Z29" s="1031"/>
      <c r="AA29" s="1032"/>
      <c r="AB29" s="1032"/>
      <c r="AC29" s="1032"/>
      <c r="AD29" s="1032"/>
      <c r="AE29" s="1033"/>
    </row>
    <row r="30" spans="1:34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1:34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22"/>
      <c r="W31" s="1023"/>
      <c r="X31" s="1023"/>
      <c r="Y31" s="1024"/>
      <c r="Z31" s="1012"/>
      <c r="AA31" s="1015"/>
      <c r="AB31" s="1015"/>
      <c r="AC31" s="1015"/>
      <c r="AD31" s="1015"/>
      <c r="AE31" s="1016"/>
    </row>
    <row r="32" spans="1:34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22"/>
      <c r="W32" s="1023"/>
      <c r="X32" s="1023"/>
      <c r="Y32" s="102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thickBot="1" x14ac:dyDescent="0.4">
      <c r="B36" s="1008"/>
      <c r="C36" s="1009"/>
      <c r="D36" s="1009"/>
      <c r="E36" s="1009"/>
      <c r="F36" s="1010"/>
      <c r="G36" s="1011"/>
      <c r="H36" s="1009"/>
      <c r="I36" s="1009"/>
      <c r="J36" s="1009"/>
      <c r="K36" s="1009"/>
      <c r="L36" s="1009"/>
      <c r="M36" s="1009"/>
      <c r="N36" s="1009"/>
      <c r="O36" s="1009"/>
      <c r="P36" s="1009"/>
      <c r="Q36" s="1010"/>
      <c r="R36" s="1008"/>
      <c r="S36" s="1009"/>
      <c r="T36" s="1009"/>
      <c r="U36" s="1010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thickBot="1" x14ac:dyDescent="0.4">
      <c r="B37" s="1008"/>
      <c r="C37" s="1009"/>
      <c r="D37" s="1009"/>
      <c r="E37" s="1009"/>
      <c r="F37" s="1010"/>
      <c r="G37" s="1011"/>
      <c r="H37" s="1009"/>
      <c r="I37" s="1009"/>
      <c r="J37" s="1009"/>
      <c r="K37" s="1009"/>
      <c r="L37" s="1009"/>
      <c r="M37" s="1009"/>
      <c r="N37" s="1009"/>
      <c r="O37" s="1009"/>
      <c r="P37" s="1009"/>
      <c r="Q37" s="1010"/>
      <c r="R37" s="1008"/>
      <c r="S37" s="1009"/>
      <c r="T37" s="1009"/>
      <c r="U37" s="1010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6" thickBot="1" x14ac:dyDescent="0.4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8"/>
      <c r="X38" s="8"/>
      <c r="Y38" s="8"/>
      <c r="Z38" s="1003">
        <f>SUM(Z19:AE37)</f>
        <v>18813</v>
      </c>
      <c r="AA38" s="1004"/>
      <c r="AB38" s="1004"/>
      <c r="AC38" s="1004"/>
      <c r="AD38" s="1004"/>
      <c r="AE38" s="1005"/>
    </row>
    <row r="39" spans="2:31" x14ac:dyDescent="0.3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787"/>
      <c r="F40" s="787"/>
      <c r="G40" s="787"/>
      <c r="H40" s="787"/>
      <c r="I40" s="787"/>
      <c r="J40" s="787"/>
      <c r="K40" s="787"/>
      <c r="L40" s="787"/>
      <c r="M40" s="787"/>
      <c r="N40" s="787"/>
      <c r="O40" s="787"/>
      <c r="P40" s="787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2.5" customHeight="1" x14ac:dyDescent="0.35">
      <c r="B41" s="9" t="s">
        <v>17</v>
      </c>
      <c r="C41" s="4"/>
      <c r="D41" s="4"/>
      <c r="E41" s="1006" t="s">
        <v>0</v>
      </c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4"/>
      <c r="R41" s="7" t="s">
        <v>18</v>
      </c>
      <c r="S41" s="4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6"/>
    </row>
    <row r="42" spans="2:31" x14ac:dyDescent="0.35">
      <c r="B42" s="3"/>
      <c r="C42" s="4"/>
      <c r="D42" s="4"/>
      <c r="E42" s="1007" t="s">
        <v>19</v>
      </c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 t="s">
        <v>28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16" thickBot="1" x14ac:dyDescent="0.4"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2"/>
    </row>
  </sheetData>
  <mergeCells count="117">
    <mergeCell ref="E41:P41"/>
    <mergeCell ref="T41:AD41"/>
    <mergeCell ref="E42:P42"/>
    <mergeCell ref="B37:F37"/>
    <mergeCell ref="G37:Q37"/>
    <mergeCell ref="R37:U37"/>
    <mergeCell ref="V37:Y37"/>
    <mergeCell ref="Z37:AE37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rgb="FFFFFF00"/>
  </sheetPr>
  <dimension ref="B1:AG31"/>
  <sheetViews>
    <sheetView topLeftCell="A13" workbookViewId="0">
      <selection activeCell="A20" sqref="A20:XFD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133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1</v>
      </c>
      <c r="AD8" s="15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57.75" customHeight="1" x14ac:dyDescent="0.35">
      <c r="B19" s="1017"/>
      <c r="C19" s="1013"/>
      <c r="D19" s="1013"/>
      <c r="E19" s="1013"/>
      <c r="F19" s="1018"/>
      <c r="G19" s="1121" t="s">
        <v>134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2426720</v>
      </c>
      <c r="W19" s="1023"/>
      <c r="X19" s="1023"/>
      <c r="Y19" s="1024"/>
      <c r="Z19" s="1022">
        <f>+R19*V19</f>
        <v>2426720</v>
      </c>
      <c r="AA19" s="1124"/>
      <c r="AB19" s="1124"/>
      <c r="AC19" s="1124"/>
      <c r="AD19" s="1124"/>
      <c r="AE19" s="1125"/>
    </row>
    <row r="20" spans="2:33" ht="47.25" customHeight="1" x14ac:dyDescent="0.35">
      <c r="B20" s="1017"/>
      <c r="C20" s="1013"/>
      <c r="D20" s="1013"/>
      <c r="E20" s="1013"/>
      <c r="F20" s="1018"/>
      <c r="G20" s="1121" t="s">
        <v>135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3761880</v>
      </c>
      <c r="W20" s="1023"/>
      <c r="X20" s="1023"/>
      <c r="Y20" s="1024"/>
      <c r="Z20" s="1022">
        <f>+R20*V20</f>
        <v>3761880</v>
      </c>
      <c r="AA20" s="1124"/>
      <c r="AB20" s="1124"/>
      <c r="AC20" s="1124"/>
      <c r="AD20" s="1124"/>
      <c r="AE20" s="1125"/>
    </row>
    <row r="21" spans="2:33" ht="47.25" customHeight="1" x14ac:dyDescent="0.35">
      <c r="B21" s="1017"/>
      <c r="C21" s="1013"/>
      <c r="D21" s="1013"/>
      <c r="E21" s="1013"/>
      <c r="F21" s="1018"/>
      <c r="G21" s="1121" t="s">
        <v>136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4780360</v>
      </c>
      <c r="W21" s="1023"/>
      <c r="X21" s="1023"/>
      <c r="Y21" s="1024"/>
      <c r="Z21" s="1022">
        <f t="shared" ref="Z21" si="0">+R21*V21</f>
        <v>4780360</v>
      </c>
      <c r="AA21" s="1124"/>
      <c r="AB21" s="1124"/>
      <c r="AC21" s="1124"/>
      <c r="AD21" s="1124"/>
      <c r="AE21" s="1125"/>
    </row>
    <row r="22" spans="2:33" ht="16" thickBot="1" x14ac:dyDescent="0.4">
      <c r="B22" s="3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 t="s">
        <v>15</v>
      </c>
      <c r="W22" s="8"/>
      <c r="X22" s="8"/>
      <c r="Y22" s="8"/>
      <c r="Z22" s="1128">
        <f>SUM(Z19:AE21)</f>
        <v>10968960</v>
      </c>
      <c r="AA22" s="1129"/>
      <c r="AB22" s="1129"/>
      <c r="AC22" s="1129"/>
      <c r="AD22" s="1129"/>
      <c r="AE22" s="1130"/>
    </row>
    <row r="23" spans="2:33" x14ac:dyDescent="0.35">
      <c r="B23" s="3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6"/>
    </row>
    <row r="24" spans="2:33" ht="24" customHeight="1" x14ac:dyDescent="0.35">
      <c r="B24" s="9" t="s">
        <v>16</v>
      </c>
      <c r="C24" s="4"/>
      <c r="D24" s="4"/>
      <c r="E24" s="1006" t="s">
        <v>0</v>
      </c>
      <c r="F24" s="1006"/>
      <c r="G24" s="1006"/>
      <c r="H24" s="1006"/>
      <c r="I24" s="1006"/>
      <c r="J24" s="1006"/>
      <c r="K24" s="1006"/>
      <c r="L24" s="1006"/>
      <c r="M24" s="1006"/>
      <c r="N24" s="1006"/>
      <c r="O24" s="1006"/>
      <c r="P24" s="1006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6"/>
    </row>
    <row r="25" spans="2:33" x14ac:dyDescent="0.35">
      <c r="B25" s="3"/>
      <c r="C25" s="4"/>
      <c r="D25" s="4"/>
      <c r="E25" s="1007"/>
      <c r="F25" s="1007"/>
      <c r="G25" s="1007"/>
      <c r="H25" s="1007"/>
      <c r="I25" s="1007"/>
      <c r="J25" s="1007"/>
      <c r="K25" s="1007"/>
      <c r="L25" s="1007"/>
      <c r="M25" s="1007"/>
      <c r="N25" s="1007"/>
      <c r="O25" s="1007"/>
      <c r="P25" s="1007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6"/>
    </row>
    <row r="26" spans="2:33" x14ac:dyDescent="0.35">
      <c r="B26" s="3"/>
      <c r="C26" s="4"/>
      <c r="D26" s="4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6"/>
    </row>
    <row r="27" spans="2:33" ht="22.5" customHeight="1" x14ac:dyDescent="0.35">
      <c r="B27" s="9" t="s">
        <v>17</v>
      </c>
      <c r="C27" s="4"/>
      <c r="D27" s="4"/>
      <c r="E27" s="1006" t="s">
        <v>0</v>
      </c>
      <c r="F27" s="1006"/>
      <c r="G27" s="1006"/>
      <c r="H27" s="1006"/>
      <c r="I27" s="1006"/>
      <c r="J27" s="1006"/>
      <c r="K27" s="1006"/>
      <c r="L27" s="1006"/>
      <c r="M27" s="1006"/>
      <c r="N27" s="1006"/>
      <c r="O27" s="1006"/>
      <c r="P27" s="1006"/>
      <c r="Q27" s="4"/>
      <c r="R27" s="7" t="s">
        <v>18</v>
      </c>
      <c r="S27" s="4"/>
      <c r="T27" s="1006"/>
      <c r="U27" s="1006"/>
      <c r="V27" s="1006"/>
      <c r="W27" s="1006"/>
      <c r="X27" s="1006"/>
      <c r="Y27" s="1006"/>
      <c r="Z27" s="1006"/>
      <c r="AA27" s="1006"/>
      <c r="AB27" s="1006"/>
      <c r="AC27" s="1006"/>
      <c r="AD27" s="1006"/>
      <c r="AE27" s="6"/>
    </row>
    <row r="28" spans="2:33" x14ac:dyDescent="0.35">
      <c r="B28" s="3"/>
      <c r="C28" s="4"/>
      <c r="D28" s="4"/>
      <c r="E28" s="1007" t="s">
        <v>19</v>
      </c>
      <c r="F28" s="1007"/>
      <c r="G28" s="1007"/>
      <c r="H28" s="1007"/>
      <c r="I28" s="1007"/>
      <c r="J28" s="1007"/>
      <c r="K28" s="1007"/>
      <c r="L28" s="1007"/>
      <c r="M28" s="1007"/>
      <c r="N28" s="1007"/>
      <c r="O28" s="1007"/>
      <c r="P28" s="1007"/>
      <c r="Q28" s="4"/>
      <c r="R28" s="4"/>
      <c r="S28" s="4"/>
      <c r="T28" s="4" t="s">
        <v>27</v>
      </c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x14ac:dyDescent="0.35">
      <c r="B29" s="3"/>
      <c r="C29" s="4"/>
      <c r="D29" s="4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6"/>
    </row>
    <row r="30" spans="2:33" x14ac:dyDescent="0.35">
      <c r="B30" s="3"/>
      <c r="C30" s="4"/>
      <c r="D30" s="4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ht="16" thickBot="1" x14ac:dyDescent="0.4">
      <c r="B31" s="10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2"/>
    </row>
  </sheetData>
  <mergeCells count="41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Z22:AE22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E24:P24"/>
    <mergeCell ref="E25:P25"/>
    <mergeCell ref="E27:P27"/>
    <mergeCell ref="T27:AD27"/>
    <mergeCell ref="E28:P28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1"/>
  <sheetViews>
    <sheetView topLeftCell="B9" zoomScaleNormal="100" workbookViewId="0">
      <selection activeCell="G22" sqref="G22:Q22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14"/>
      <c r="G2" s="814"/>
      <c r="H2" s="814"/>
      <c r="I2" s="81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12"/>
      <c r="C3" s="813"/>
      <c r="D3" s="813"/>
      <c r="E3" s="81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16"/>
      <c r="Z3" s="816"/>
      <c r="AA3" s="816"/>
      <c r="AB3" s="26"/>
      <c r="AC3" s="26"/>
      <c r="AD3" s="26"/>
      <c r="AE3" s="31"/>
    </row>
    <row r="4" spans="2:33" s="4" customFormat="1" x14ac:dyDescent="0.35">
      <c r="B4" s="812"/>
      <c r="C4" s="813"/>
      <c r="D4" s="813"/>
      <c r="E4" s="81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16"/>
      <c r="Z4" s="81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829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1</v>
      </c>
      <c r="AB8" s="318">
        <v>1</v>
      </c>
      <c r="AC8" s="318">
        <v>0</v>
      </c>
      <c r="AD8" s="318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6" t="s">
        <v>494</v>
      </c>
      <c r="H19" s="1106"/>
      <c r="I19" s="1106"/>
      <c r="J19" s="1106"/>
      <c r="K19" s="1106"/>
      <c r="L19" s="1106"/>
      <c r="M19" s="1106"/>
      <c r="N19" s="1106"/>
      <c r="O19" s="1106"/>
      <c r="P19" s="1106"/>
      <c r="Q19" s="1106"/>
      <c r="R19" s="1017">
        <v>55</v>
      </c>
      <c r="S19" s="1013"/>
      <c r="T19" s="1013"/>
      <c r="U19" s="1014"/>
      <c r="V19" s="1031">
        <v>68</v>
      </c>
      <c r="W19" s="1034"/>
      <c r="X19" s="1034"/>
      <c r="Y19" s="1035"/>
      <c r="Z19" s="1031">
        <f t="shared" ref="Z19:Z25" si="0">V19*R19</f>
        <v>3740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106" t="s">
        <v>830</v>
      </c>
      <c r="H20" s="1106"/>
      <c r="I20" s="1106"/>
      <c r="J20" s="1106"/>
      <c r="K20" s="1106"/>
      <c r="L20" s="1106"/>
      <c r="M20" s="1106"/>
      <c r="N20" s="1106"/>
      <c r="O20" s="1106"/>
      <c r="P20" s="1106"/>
      <c r="Q20" s="1106"/>
      <c r="R20" s="1017">
        <v>2</v>
      </c>
      <c r="S20" s="1013"/>
      <c r="T20" s="1013"/>
      <c r="U20" s="1014"/>
      <c r="V20" s="1031">
        <v>468</v>
      </c>
      <c r="W20" s="1034"/>
      <c r="X20" s="1034"/>
      <c r="Y20" s="1035"/>
      <c r="Z20" s="1031">
        <f t="shared" ref="Z20:Z23" si="1">V20*R20</f>
        <v>936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106" t="s">
        <v>831</v>
      </c>
      <c r="H21" s="1106"/>
      <c r="I21" s="1106"/>
      <c r="J21" s="1106"/>
      <c r="K21" s="1106"/>
      <c r="L21" s="1106"/>
      <c r="M21" s="1106"/>
      <c r="N21" s="1106"/>
      <c r="O21" s="1106"/>
      <c r="P21" s="1106"/>
      <c r="Q21" s="1106"/>
      <c r="R21" s="1017">
        <v>1</v>
      </c>
      <c r="S21" s="1013"/>
      <c r="T21" s="1013"/>
      <c r="U21" s="1014"/>
      <c r="V21" s="1031">
        <v>1523</v>
      </c>
      <c r="W21" s="1034"/>
      <c r="X21" s="1034"/>
      <c r="Y21" s="1035"/>
      <c r="Z21" s="1031">
        <f t="shared" si="1"/>
        <v>1523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36" t="s">
        <v>345</v>
      </c>
      <c r="H22" s="1037"/>
      <c r="I22" s="1037"/>
      <c r="J22" s="1037"/>
      <c r="K22" s="1037"/>
      <c r="L22" s="1037"/>
      <c r="M22" s="1037"/>
      <c r="N22" s="1037"/>
      <c r="O22" s="1037"/>
      <c r="P22" s="1037"/>
      <c r="Q22" s="1038"/>
      <c r="R22" s="1017">
        <v>1</v>
      </c>
      <c r="S22" s="1013"/>
      <c r="T22" s="1013"/>
      <c r="U22" s="1014"/>
      <c r="V22" s="1031">
        <v>952</v>
      </c>
      <c r="W22" s="1034"/>
      <c r="X22" s="1034"/>
      <c r="Y22" s="1035"/>
      <c r="Z22" s="1031">
        <f t="shared" si="1"/>
        <v>952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36" t="s">
        <v>272</v>
      </c>
      <c r="H23" s="1037"/>
      <c r="I23" s="1037"/>
      <c r="J23" s="1037"/>
      <c r="K23" s="1037"/>
      <c r="L23" s="1037"/>
      <c r="M23" s="1037"/>
      <c r="N23" s="1037"/>
      <c r="O23" s="1037"/>
      <c r="P23" s="1037"/>
      <c r="Q23" s="1038"/>
      <c r="R23" s="1017">
        <v>1</v>
      </c>
      <c r="S23" s="1013"/>
      <c r="T23" s="1013"/>
      <c r="U23" s="1014"/>
      <c r="V23" s="1031">
        <v>10859</v>
      </c>
      <c r="W23" s="1034"/>
      <c r="X23" s="1034"/>
      <c r="Y23" s="1035"/>
      <c r="Z23" s="1031">
        <f t="shared" si="1"/>
        <v>10859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36" t="s">
        <v>40</v>
      </c>
      <c r="H24" s="1037"/>
      <c r="I24" s="1037"/>
      <c r="J24" s="1037"/>
      <c r="K24" s="1037"/>
      <c r="L24" s="1037"/>
      <c r="M24" s="1037"/>
      <c r="N24" s="1037"/>
      <c r="O24" s="1037"/>
      <c r="P24" s="1037"/>
      <c r="Q24" s="1038"/>
      <c r="R24" s="1017">
        <v>8</v>
      </c>
      <c r="S24" s="1013"/>
      <c r="T24" s="1013"/>
      <c r="U24" s="1014"/>
      <c r="V24" s="1031">
        <v>1654</v>
      </c>
      <c r="W24" s="1034"/>
      <c r="X24" s="1034"/>
      <c r="Y24" s="1035"/>
      <c r="Z24" s="1031">
        <f t="shared" si="0"/>
        <v>13232</v>
      </c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36" t="s">
        <v>239</v>
      </c>
      <c r="H25" s="1037"/>
      <c r="I25" s="1037"/>
      <c r="J25" s="1037"/>
      <c r="K25" s="1037"/>
      <c r="L25" s="1037"/>
      <c r="M25" s="1037"/>
      <c r="N25" s="1037"/>
      <c r="O25" s="1037"/>
      <c r="P25" s="1037"/>
      <c r="Q25" s="1038"/>
      <c r="R25" s="1017">
        <v>100</v>
      </c>
      <c r="S25" s="1013"/>
      <c r="T25" s="1013"/>
      <c r="U25" s="1014"/>
      <c r="V25" s="1022">
        <v>232</v>
      </c>
      <c r="W25" s="1023"/>
      <c r="X25" s="1023"/>
      <c r="Y25" s="1024"/>
      <c r="Z25" s="1031">
        <f t="shared" si="0"/>
        <v>23200</v>
      </c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36" t="s">
        <v>311</v>
      </c>
      <c r="H26" s="1037"/>
      <c r="I26" s="1037"/>
      <c r="J26" s="1037"/>
      <c r="K26" s="1037"/>
      <c r="L26" s="1037"/>
      <c r="M26" s="1037"/>
      <c r="N26" s="1037"/>
      <c r="O26" s="1037"/>
      <c r="P26" s="1037"/>
      <c r="Q26" s="1038"/>
      <c r="R26" s="1017">
        <v>33</v>
      </c>
      <c r="S26" s="1013"/>
      <c r="T26" s="1013"/>
      <c r="U26" s="1014"/>
      <c r="V26" s="1022">
        <v>232</v>
      </c>
      <c r="W26" s="1023"/>
      <c r="X26" s="1023"/>
      <c r="Y26" s="1024"/>
      <c r="Z26" s="1031">
        <f t="shared" ref="Z26" si="2">V26*R26</f>
        <v>7656</v>
      </c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36" t="s">
        <v>751</v>
      </c>
      <c r="H27" s="1037"/>
      <c r="I27" s="1037"/>
      <c r="J27" s="1037"/>
      <c r="K27" s="1037"/>
      <c r="L27" s="1037"/>
      <c r="M27" s="1037"/>
      <c r="N27" s="1037"/>
      <c r="O27" s="1037"/>
      <c r="P27" s="1037"/>
      <c r="Q27" s="1038"/>
      <c r="R27" s="1017">
        <v>2</v>
      </c>
      <c r="S27" s="1013"/>
      <c r="T27" s="1013"/>
      <c r="U27" s="1014"/>
      <c r="V27" s="1022">
        <v>471</v>
      </c>
      <c r="W27" s="1023"/>
      <c r="X27" s="1023"/>
      <c r="Y27" s="1024"/>
      <c r="Z27" s="1031">
        <f t="shared" ref="Z27" si="3">V27*R27</f>
        <v>942</v>
      </c>
      <c r="AA27" s="1032"/>
      <c r="AB27" s="1032"/>
      <c r="AC27" s="1032"/>
      <c r="AD27" s="1032"/>
      <c r="AE27" s="1033"/>
    </row>
    <row r="28" spans="2:33" ht="19.5" customHeight="1" x14ac:dyDescent="0.35">
      <c r="B28" s="1017"/>
      <c r="C28" s="1013"/>
      <c r="D28" s="1013"/>
      <c r="E28" s="1013"/>
      <c r="F28" s="1018"/>
      <c r="G28" s="1110" t="s">
        <v>700</v>
      </c>
      <c r="H28" s="1288"/>
      <c r="I28" s="1288"/>
      <c r="J28" s="1288"/>
      <c r="K28" s="1288"/>
      <c r="L28" s="1288"/>
      <c r="M28" s="1288"/>
      <c r="N28" s="1288"/>
      <c r="O28" s="1288"/>
      <c r="P28" s="1288"/>
      <c r="Q28" s="1289"/>
      <c r="R28" s="1017">
        <v>1</v>
      </c>
      <c r="S28" s="1013"/>
      <c r="T28" s="1013"/>
      <c r="U28" s="1014"/>
      <c r="V28" s="1022">
        <v>1710</v>
      </c>
      <c r="W28" s="1023"/>
      <c r="X28" s="1023"/>
      <c r="Y28" s="1024"/>
      <c r="Z28" s="1012">
        <f t="shared" ref="Z28" si="4">V28*R28</f>
        <v>1710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64750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815"/>
      <c r="F38" s="815"/>
      <c r="G38" s="815"/>
      <c r="H38" s="815"/>
      <c r="I38" s="815"/>
      <c r="J38" s="815"/>
      <c r="K38" s="815"/>
      <c r="L38" s="815"/>
      <c r="M38" s="815"/>
      <c r="N38" s="815"/>
      <c r="O38" s="815"/>
      <c r="P38" s="815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ht="22.5" customHeight="1" x14ac:dyDescent="0.35">
      <c r="B39" s="9" t="s">
        <v>17</v>
      </c>
      <c r="C39" s="4"/>
      <c r="D39" s="4"/>
      <c r="E39" s="1006" t="s">
        <v>0</v>
      </c>
      <c r="F39" s="1006"/>
      <c r="G39" s="1006"/>
      <c r="H39" s="1006"/>
      <c r="I39" s="1006"/>
      <c r="J39" s="1006"/>
      <c r="K39" s="1006"/>
      <c r="L39" s="1006"/>
      <c r="M39" s="1006"/>
      <c r="N39" s="1006"/>
      <c r="O39" s="1006"/>
      <c r="P39" s="1006"/>
      <c r="Q39" s="4"/>
      <c r="R39" s="7" t="s">
        <v>18</v>
      </c>
      <c r="S39" s="4"/>
      <c r="T39" s="1006"/>
      <c r="U39" s="1006"/>
      <c r="V39" s="1006"/>
      <c r="W39" s="1006"/>
      <c r="X39" s="1006"/>
      <c r="Y39" s="1006"/>
      <c r="Z39" s="1006"/>
      <c r="AA39" s="1006"/>
      <c r="AB39" s="1006"/>
      <c r="AC39" s="1006"/>
      <c r="AD39" s="1006"/>
      <c r="AE39" s="6"/>
    </row>
    <row r="40" spans="2:31" x14ac:dyDescent="0.35">
      <c r="B40" s="3"/>
      <c r="C40" s="4"/>
      <c r="D40" s="4"/>
      <c r="E40" s="1007" t="s">
        <v>19</v>
      </c>
      <c r="F40" s="1007"/>
      <c r="G40" s="1007"/>
      <c r="H40" s="1007"/>
      <c r="I40" s="1007"/>
      <c r="J40" s="1007"/>
      <c r="K40" s="1007"/>
      <c r="L40" s="1007"/>
      <c r="M40" s="1007"/>
      <c r="N40" s="1007"/>
      <c r="O40" s="1007"/>
      <c r="P40" s="1007"/>
      <c r="Q40" s="4"/>
      <c r="R40" s="4"/>
      <c r="S40" s="4"/>
      <c r="T40" s="4" t="s">
        <v>28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16" thickBot="1" x14ac:dyDescent="0.4">
      <c r="B41" s="10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2"/>
    </row>
  </sheetData>
  <mergeCells count="107">
    <mergeCell ref="E39:P39"/>
    <mergeCell ref="T39:AD39"/>
    <mergeCell ref="E40:P40"/>
    <mergeCell ref="B35:F35"/>
    <mergeCell ref="G35:Q35"/>
    <mergeCell ref="R35:U35"/>
    <mergeCell ref="V35:Y35"/>
    <mergeCell ref="Z35:AE35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1"/>
  <sheetViews>
    <sheetView topLeftCell="A2" workbookViewId="0">
      <selection activeCell="B2" sqref="B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14"/>
      <c r="G2" s="814"/>
      <c r="H2" s="814"/>
      <c r="I2" s="81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12"/>
      <c r="C3" s="813"/>
      <c r="D3" s="813"/>
      <c r="E3" s="81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16"/>
      <c r="Z3" s="816"/>
      <c r="AA3" s="816"/>
      <c r="AB3" s="26"/>
      <c r="AC3" s="26"/>
      <c r="AD3" s="26"/>
      <c r="AE3" s="31"/>
    </row>
    <row r="4" spans="2:33" s="4" customFormat="1" x14ac:dyDescent="0.35">
      <c r="B4" s="812"/>
      <c r="C4" s="813"/>
      <c r="D4" s="813"/>
      <c r="E4" s="81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16"/>
      <c r="Z4" s="81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832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1</v>
      </c>
      <c r="AB8" s="15">
        <v>1</v>
      </c>
      <c r="AC8" s="15">
        <v>0</v>
      </c>
      <c r="AD8" s="15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9.5" customHeight="1" x14ac:dyDescent="0.35">
      <c r="B18" s="1017"/>
      <c r="C18" s="1013"/>
      <c r="D18" s="1013"/>
      <c r="E18" s="1013"/>
      <c r="F18" s="1013"/>
      <c r="G18" s="1036" t="s">
        <v>323</v>
      </c>
      <c r="H18" s="1037"/>
      <c r="I18" s="1037"/>
      <c r="J18" s="1037"/>
      <c r="K18" s="1037"/>
      <c r="L18" s="1037"/>
      <c r="M18" s="1037"/>
      <c r="N18" s="1037"/>
      <c r="O18" s="1037"/>
      <c r="P18" s="1037"/>
      <c r="Q18" s="1038"/>
      <c r="R18" s="1017">
        <v>3</v>
      </c>
      <c r="S18" s="1013"/>
      <c r="T18" s="1013"/>
      <c r="U18" s="1014"/>
      <c r="V18" s="1022">
        <v>8996</v>
      </c>
      <c r="W18" s="1023"/>
      <c r="X18" s="1023"/>
      <c r="Y18" s="1024"/>
      <c r="Z18" s="1031">
        <f t="shared" ref="Z18" si="0">+R18*V18</f>
        <v>26988</v>
      </c>
      <c r="AA18" s="1032"/>
      <c r="AB18" s="1032"/>
      <c r="AC18" s="1032"/>
      <c r="AD18" s="1032"/>
      <c r="AE18" s="1033"/>
      <c r="AF18" s="754"/>
    </row>
    <row r="19" spans="2:35" ht="19.5" customHeight="1" x14ac:dyDescent="0.35">
      <c r="B19" s="1017"/>
      <c r="C19" s="1013"/>
      <c r="D19" s="1013"/>
      <c r="E19" s="1013"/>
      <c r="F19" s="1013"/>
      <c r="G19" s="1039" t="s">
        <v>705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042">
        <v>48</v>
      </c>
      <c r="S19" s="1043"/>
      <c r="T19" s="1043"/>
      <c r="U19" s="1044"/>
      <c r="V19" s="1282">
        <v>452</v>
      </c>
      <c r="W19" s="1283"/>
      <c r="X19" s="1283"/>
      <c r="Y19" s="1284"/>
      <c r="Z19" s="1031">
        <f t="shared" ref="Z19:Z20" si="1">+R19*V19</f>
        <v>21696</v>
      </c>
      <c r="AA19" s="1032"/>
      <c r="AB19" s="1032"/>
      <c r="AC19" s="1032"/>
      <c r="AD19" s="1032"/>
      <c r="AE19" s="1033"/>
      <c r="AF19" s="754"/>
    </row>
    <row r="20" spans="2:35" ht="19.5" customHeight="1" x14ac:dyDescent="0.35">
      <c r="B20" s="1017"/>
      <c r="C20" s="1013"/>
      <c r="D20" s="1013"/>
      <c r="E20" s="1013"/>
      <c r="F20" s="1013"/>
      <c r="G20" s="1348" t="s">
        <v>293</v>
      </c>
      <c r="H20" s="1349"/>
      <c r="I20" s="1349"/>
      <c r="J20" s="1349"/>
      <c r="K20" s="1349"/>
      <c r="L20" s="1349"/>
      <c r="M20" s="1349"/>
      <c r="N20" s="1349"/>
      <c r="O20" s="1349"/>
      <c r="P20" s="1349"/>
      <c r="Q20" s="1350"/>
      <c r="R20" s="1042">
        <v>15</v>
      </c>
      <c r="S20" s="1043"/>
      <c r="T20" s="1043"/>
      <c r="U20" s="1044"/>
      <c r="V20" s="1031">
        <v>471</v>
      </c>
      <c r="W20" s="1032"/>
      <c r="X20" s="1032"/>
      <c r="Y20" s="1033"/>
      <c r="Z20" s="1031">
        <f t="shared" si="1"/>
        <v>7065</v>
      </c>
      <c r="AA20" s="1032"/>
      <c r="AB20" s="1032"/>
      <c r="AC20" s="1032"/>
      <c r="AD20" s="1032"/>
      <c r="AE20" s="1033"/>
      <c r="AF20" s="754"/>
    </row>
    <row r="21" spans="2:35" ht="19.5" customHeight="1" x14ac:dyDescent="0.35">
      <c r="B21" s="1017"/>
      <c r="C21" s="1013"/>
      <c r="D21" s="1013"/>
      <c r="E21" s="1013"/>
      <c r="F21" s="1013"/>
      <c r="G21" s="1348"/>
      <c r="H21" s="1349"/>
      <c r="I21" s="1349"/>
      <c r="J21" s="1349"/>
      <c r="K21" s="1349"/>
      <c r="L21" s="1349"/>
      <c r="M21" s="1349"/>
      <c r="N21" s="1349"/>
      <c r="O21" s="1349"/>
      <c r="P21" s="1349"/>
      <c r="Q21" s="1350"/>
      <c r="R21" s="1042"/>
      <c r="S21" s="1043"/>
      <c r="T21" s="1043"/>
      <c r="U21" s="1044"/>
      <c r="V21" s="1282"/>
      <c r="W21" s="1283"/>
      <c r="X21" s="1283"/>
      <c r="Y21" s="1284"/>
      <c r="Z21" s="1031">
        <f t="shared" ref="Z21" si="2">+R21*V21</f>
        <v>0</v>
      </c>
      <c r="AA21" s="1032"/>
      <c r="AB21" s="1032"/>
      <c r="AC21" s="1032"/>
      <c r="AD21" s="1032"/>
      <c r="AE21" s="1033"/>
      <c r="AF21" s="754"/>
    </row>
    <row r="22" spans="2:35" ht="19.5" customHeight="1" x14ac:dyDescent="0.35">
      <c r="B22" s="1017"/>
      <c r="C22" s="1013"/>
      <c r="D22" s="1013"/>
      <c r="E22" s="1013"/>
      <c r="F22" s="1013"/>
      <c r="G22" s="1348"/>
      <c r="H22" s="1349"/>
      <c r="I22" s="1349"/>
      <c r="J22" s="1349"/>
      <c r="K22" s="1349"/>
      <c r="L22" s="1349"/>
      <c r="M22" s="1349"/>
      <c r="N22" s="1349"/>
      <c r="O22" s="1349"/>
      <c r="P22" s="1349"/>
      <c r="Q22" s="1350"/>
      <c r="R22" s="1042"/>
      <c r="S22" s="1043"/>
      <c r="T22" s="1043"/>
      <c r="U22" s="1044"/>
      <c r="V22" s="1282"/>
      <c r="W22" s="1283"/>
      <c r="X22" s="1283"/>
      <c r="Y22" s="1284"/>
      <c r="Z22" s="1031"/>
      <c r="AA22" s="1032"/>
      <c r="AB22" s="1032"/>
      <c r="AC22" s="1032"/>
      <c r="AD22" s="1032"/>
      <c r="AE22" s="1033"/>
      <c r="AF22" s="754"/>
    </row>
    <row r="23" spans="2:35" ht="19.5" customHeight="1" x14ac:dyDescent="0.35">
      <c r="B23" s="1017"/>
      <c r="C23" s="1013"/>
      <c r="D23" s="1013"/>
      <c r="E23" s="1013"/>
      <c r="F23" s="1013"/>
      <c r="G23" s="1348"/>
      <c r="H23" s="1349"/>
      <c r="I23" s="1349"/>
      <c r="J23" s="1349"/>
      <c r="K23" s="1349"/>
      <c r="L23" s="1349"/>
      <c r="M23" s="1349"/>
      <c r="N23" s="1349"/>
      <c r="O23" s="1349"/>
      <c r="P23" s="1349"/>
      <c r="Q23" s="1350"/>
      <c r="R23" s="1042"/>
      <c r="S23" s="1043"/>
      <c r="T23" s="1043"/>
      <c r="U23" s="1044"/>
      <c r="V23" s="1282"/>
      <c r="W23" s="1283"/>
      <c r="X23" s="1283"/>
      <c r="Y23" s="1284"/>
      <c r="Z23" s="1031"/>
      <c r="AA23" s="1032"/>
      <c r="AB23" s="1032"/>
      <c r="AC23" s="1032"/>
      <c r="AD23" s="1032"/>
      <c r="AE23" s="1033"/>
      <c r="AF23" s="754"/>
      <c r="AI23" s="702"/>
    </row>
    <row r="24" spans="2:35" ht="19.5" customHeight="1" x14ac:dyDescent="0.35">
      <c r="B24" s="1017"/>
      <c r="C24" s="1013"/>
      <c r="D24" s="1013"/>
      <c r="E24" s="1013"/>
      <c r="F24" s="1013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042"/>
      <c r="S24" s="1043"/>
      <c r="T24" s="1043"/>
      <c r="U24" s="1044"/>
      <c r="V24" s="1282"/>
      <c r="W24" s="1283"/>
      <c r="X24" s="1283"/>
      <c r="Y24" s="1284"/>
      <c r="Z24" s="1031"/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3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042"/>
      <c r="S25" s="1043"/>
      <c r="T25" s="1043"/>
      <c r="U25" s="1044"/>
      <c r="V25" s="1282"/>
      <c r="W25" s="1283"/>
      <c r="X25" s="1283"/>
      <c r="Y25" s="1284"/>
      <c r="Z25" s="1031"/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3"/>
      <c r="G26" s="1287"/>
      <c r="H26" s="1288"/>
      <c r="I26" s="1288"/>
      <c r="J26" s="1288"/>
      <c r="K26" s="1288"/>
      <c r="L26" s="1288"/>
      <c r="M26" s="1288"/>
      <c r="N26" s="1288"/>
      <c r="O26" s="1288"/>
      <c r="P26" s="1288"/>
      <c r="Q26" s="1289"/>
      <c r="R26" s="1017"/>
      <c r="S26" s="1013"/>
      <c r="T26" s="1013"/>
      <c r="U26" s="1014"/>
      <c r="V26" s="1147"/>
      <c r="W26" s="1148"/>
      <c r="X26" s="1148"/>
      <c r="Y26" s="1149"/>
      <c r="Z26" s="1022"/>
      <c r="AA26" s="1124"/>
      <c r="AB26" s="1124"/>
      <c r="AC26" s="1124"/>
      <c r="AD26" s="1124"/>
      <c r="AE26" s="1125"/>
    </row>
    <row r="27" spans="2:35" ht="19.5" customHeight="1" x14ac:dyDescent="0.35">
      <c r="B27" s="1140"/>
      <c r="C27" s="1141"/>
      <c r="D27" s="1141"/>
      <c r="E27" s="1141"/>
      <c r="F27" s="1107"/>
      <c r="G27" s="1039"/>
      <c r="H27" s="1093"/>
      <c r="I27" s="1093"/>
      <c r="J27" s="1093"/>
      <c r="K27" s="1093"/>
      <c r="L27" s="1093"/>
      <c r="M27" s="1093"/>
      <c r="N27" s="1093"/>
      <c r="O27" s="1093"/>
      <c r="P27" s="1093"/>
      <c r="Q27" s="1351"/>
      <c r="R27" s="1140"/>
      <c r="S27" s="1141"/>
      <c r="T27" s="1141"/>
      <c r="U27" s="1142"/>
      <c r="V27" s="1245"/>
      <c r="W27" s="1229"/>
      <c r="X27" s="1229"/>
      <c r="Y27" s="1246"/>
      <c r="Z27" s="1022"/>
      <c r="AA27" s="1124"/>
      <c r="AB27" s="1124"/>
      <c r="AC27" s="1124"/>
      <c r="AD27" s="1124"/>
      <c r="AE27" s="1125"/>
    </row>
    <row r="28" spans="2:35" ht="19.5" customHeight="1" x14ac:dyDescent="0.35">
      <c r="B28" s="1017"/>
      <c r="C28" s="1013"/>
      <c r="D28" s="1013"/>
      <c r="E28" s="1013"/>
      <c r="F28" s="1013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017"/>
      <c r="S28" s="1013"/>
      <c r="T28" s="1013"/>
      <c r="U28" s="1014"/>
      <c r="V28" s="1282"/>
      <c r="W28" s="1283"/>
      <c r="X28" s="1283"/>
      <c r="Y28" s="1284"/>
      <c r="Z28" s="1031"/>
      <c r="AA28" s="1032"/>
      <c r="AB28" s="1032"/>
      <c r="AC28" s="1032"/>
      <c r="AD28" s="1032"/>
      <c r="AE28" s="1033"/>
    </row>
    <row r="29" spans="2:35" ht="19.5" customHeight="1" x14ac:dyDescent="0.35">
      <c r="B29" s="1017"/>
      <c r="C29" s="1013"/>
      <c r="D29" s="1013"/>
      <c r="E29" s="1013"/>
      <c r="F29" s="1013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017"/>
      <c r="S29" s="1013"/>
      <c r="T29" s="1013"/>
      <c r="U29" s="1014"/>
      <c r="V29" s="1282"/>
      <c r="W29" s="1283"/>
      <c r="X29" s="1283"/>
      <c r="Y29" s="1284"/>
      <c r="Z29" s="1031"/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3"/>
      <c r="G30" s="1287"/>
      <c r="H30" s="1288"/>
      <c r="I30" s="1288"/>
      <c r="J30" s="1288"/>
      <c r="K30" s="1288"/>
      <c r="L30" s="1288"/>
      <c r="M30" s="1288"/>
      <c r="N30" s="1288"/>
      <c r="O30" s="1288"/>
      <c r="P30" s="1288"/>
      <c r="Q30" s="1289"/>
      <c r="R30" s="1017"/>
      <c r="S30" s="1013"/>
      <c r="T30" s="1013"/>
      <c r="U30" s="1014"/>
      <c r="V30" s="1147"/>
      <c r="W30" s="1148"/>
      <c r="X30" s="1148"/>
      <c r="Y30" s="1149"/>
      <c r="Z30" s="1022"/>
      <c r="AA30" s="1124"/>
      <c r="AB30" s="1124"/>
      <c r="AC30" s="1124"/>
      <c r="AD30" s="1124"/>
      <c r="AE30" s="1125"/>
    </row>
    <row r="31" spans="2:35" x14ac:dyDescent="0.35">
      <c r="B31" s="1017"/>
      <c r="C31" s="1013"/>
      <c r="D31" s="1013"/>
      <c r="E31" s="1013"/>
      <c r="F31" s="1013"/>
      <c r="G31" s="1287"/>
      <c r="H31" s="1288"/>
      <c r="I31" s="1288"/>
      <c r="J31" s="1288"/>
      <c r="K31" s="1288"/>
      <c r="L31" s="1288"/>
      <c r="M31" s="1288"/>
      <c r="N31" s="1288"/>
      <c r="O31" s="1288"/>
      <c r="P31" s="1288"/>
      <c r="Q31" s="1289"/>
      <c r="R31" s="1017"/>
      <c r="S31" s="1013"/>
      <c r="T31" s="1013"/>
      <c r="U31" s="1014"/>
      <c r="V31" s="1147"/>
      <c r="W31" s="1148"/>
      <c r="X31" s="1148"/>
      <c r="Y31" s="1149"/>
      <c r="Z31" s="1022"/>
      <c r="AA31" s="1124"/>
      <c r="AB31" s="1124"/>
      <c r="AC31" s="1124"/>
      <c r="AD31" s="1124"/>
      <c r="AE31" s="1125"/>
    </row>
    <row r="32" spans="2:35" x14ac:dyDescent="0.35">
      <c r="B32" s="1140"/>
      <c r="C32" s="1141"/>
      <c r="D32" s="1141"/>
      <c r="E32" s="1141"/>
      <c r="F32" s="1107"/>
      <c r="G32" s="1039"/>
      <c r="H32" s="1093"/>
      <c r="I32" s="1093"/>
      <c r="J32" s="1093"/>
      <c r="K32" s="1093"/>
      <c r="L32" s="1093"/>
      <c r="M32" s="1093"/>
      <c r="N32" s="1093"/>
      <c r="O32" s="1093"/>
      <c r="P32" s="1093"/>
      <c r="Q32" s="1351"/>
      <c r="R32" s="1140"/>
      <c r="S32" s="1141"/>
      <c r="T32" s="1141"/>
      <c r="U32" s="1142"/>
      <c r="V32" s="1245"/>
      <c r="W32" s="1229"/>
      <c r="X32" s="1229"/>
      <c r="Y32" s="1246"/>
      <c r="Z32" s="1022"/>
      <c r="AA32" s="1124"/>
      <c r="AB32" s="1124"/>
      <c r="AC32" s="1124"/>
      <c r="AD32" s="1124"/>
      <c r="AE32" s="1125"/>
    </row>
    <row r="33" spans="2:31" ht="22.5" customHeight="1" x14ac:dyDescent="0.35">
      <c r="B33" s="1017"/>
      <c r="C33" s="1013"/>
      <c r="D33" s="1013"/>
      <c r="E33" s="1013"/>
      <c r="F33" s="1013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017"/>
      <c r="S33" s="1013"/>
      <c r="T33" s="1013"/>
      <c r="U33" s="1014"/>
      <c r="V33" s="1282"/>
      <c r="W33" s="1283"/>
      <c r="X33" s="1283"/>
      <c r="Y33" s="1284"/>
      <c r="Z33" s="1031"/>
      <c r="AA33" s="1032"/>
      <c r="AB33" s="1032"/>
      <c r="AC33" s="1032"/>
      <c r="AD33" s="1032"/>
      <c r="AE33" s="1033"/>
    </row>
    <row r="34" spans="2:31" x14ac:dyDescent="0.35">
      <c r="B34" s="1017"/>
      <c r="C34" s="1013"/>
      <c r="D34" s="1013"/>
      <c r="E34" s="1013"/>
      <c r="F34" s="1013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017"/>
      <c r="S34" s="1013"/>
      <c r="T34" s="1013"/>
      <c r="U34" s="1014"/>
      <c r="V34" s="1282"/>
      <c r="W34" s="1283"/>
      <c r="X34" s="1283"/>
      <c r="Y34" s="1284"/>
      <c r="Z34" s="1031"/>
      <c r="AA34" s="1032"/>
      <c r="AB34" s="1032"/>
      <c r="AC34" s="1032"/>
      <c r="AD34" s="1032"/>
      <c r="AE34" s="1033"/>
    </row>
    <row r="35" spans="2:31" x14ac:dyDescent="0.35">
      <c r="B35" s="1017"/>
      <c r="C35" s="1013"/>
      <c r="D35" s="1013"/>
      <c r="E35" s="1013"/>
      <c r="F35" s="1013"/>
      <c r="G35" s="1287"/>
      <c r="H35" s="1288"/>
      <c r="I35" s="1288"/>
      <c r="J35" s="1288"/>
      <c r="K35" s="1288"/>
      <c r="L35" s="1288"/>
      <c r="M35" s="1288"/>
      <c r="N35" s="1288"/>
      <c r="O35" s="1288"/>
      <c r="P35" s="1288"/>
      <c r="Q35" s="1289"/>
      <c r="R35" s="1017"/>
      <c r="S35" s="1013"/>
      <c r="T35" s="1013"/>
      <c r="U35" s="1014"/>
      <c r="V35" s="1147"/>
      <c r="W35" s="1148"/>
      <c r="X35" s="1148"/>
      <c r="Y35" s="1149"/>
      <c r="Z35" s="1022"/>
      <c r="AA35" s="1124"/>
      <c r="AB35" s="1124"/>
      <c r="AC35" s="1124"/>
      <c r="AD35" s="1124"/>
      <c r="AE35" s="1125"/>
    </row>
    <row r="36" spans="2:31" x14ac:dyDescent="0.35">
      <c r="B36" s="1140"/>
      <c r="C36" s="1141"/>
      <c r="D36" s="1141"/>
      <c r="E36" s="1141"/>
      <c r="F36" s="1107"/>
      <c r="G36" s="1039"/>
      <c r="H36" s="1093"/>
      <c r="I36" s="1093"/>
      <c r="J36" s="1093"/>
      <c r="K36" s="1093"/>
      <c r="L36" s="1093"/>
      <c r="M36" s="1093"/>
      <c r="N36" s="1093"/>
      <c r="O36" s="1093"/>
      <c r="P36" s="1093"/>
      <c r="Q36" s="1351"/>
      <c r="R36" s="1334"/>
      <c r="S36" s="1144"/>
      <c r="T36" s="1144"/>
      <c r="U36" s="1335"/>
      <c r="V36" s="1245"/>
      <c r="W36" s="1229"/>
      <c r="X36" s="1229"/>
      <c r="Y36" s="1246"/>
      <c r="Z36" s="1022"/>
      <c r="AA36" s="1124"/>
      <c r="AB36" s="1124"/>
      <c r="AC36" s="1124"/>
      <c r="AD36" s="1124"/>
      <c r="AE36" s="1125"/>
    </row>
    <row r="37" spans="2:31" x14ac:dyDescent="0.35">
      <c r="B37" s="1017"/>
      <c r="C37" s="1013"/>
      <c r="D37" s="1013"/>
      <c r="E37" s="1013"/>
      <c r="F37" s="1013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017"/>
      <c r="S37" s="1013"/>
      <c r="T37" s="1013"/>
      <c r="U37" s="1014"/>
      <c r="V37" s="1282"/>
      <c r="W37" s="1283"/>
      <c r="X37" s="1283"/>
      <c r="Y37" s="1284"/>
      <c r="Z37" s="1031"/>
      <c r="AA37" s="1032"/>
      <c r="AB37" s="1032"/>
      <c r="AC37" s="1032"/>
      <c r="AD37" s="1032"/>
      <c r="AE37" s="1033"/>
    </row>
    <row r="38" spans="2:31" x14ac:dyDescent="0.35">
      <c r="B38" s="1017"/>
      <c r="C38" s="1013"/>
      <c r="D38" s="1013"/>
      <c r="E38" s="1013"/>
      <c r="F38" s="1013"/>
      <c r="G38" s="1287"/>
      <c r="H38" s="1288"/>
      <c r="I38" s="1288"/>
      <c r="J38" s="1288"/>
      <c r="K38" s="1288"/>
      <c r="L38" s="1288"/>
      <c r="M38" s="1288"/>
      <c r="N38" s="1288"/>
      <c r="O38" s="1288"/>
      <c r="P38" s="1288"/>
      <c r="Q38" s="1289"/>
      <c r="R38" s="1017"/>
      <c r="S38" s="1013"/>
      <c r="T38" s="1013"/>
      <c r="U38" s="1014"/>
      <c r="V38" s="1147"/>
      <c r="W38" s="1148"/>
      <c r="X38" s="1148"/>
      <c r="Y38" s="1149"/>
      <c r="Z38" s="1022"/>
      <c r="AA38" s="1124"/>
      <c r="AB38" s="1124"/>
      <c r="AC38" s="1124"/>
      <c r="AD38" s="1124"/>
      <c r="AE38" s="1125"/>
    </row>
    <row r="39" spans="2:31" x14ac:dyDescent="0.35">
      <c r="B39" s="1140"/>
      <c r="C39" s="1141"/>
      <c r="D39" s="1141"/>
      <c r="E39" s="1141"/>
      <c r="F39" s="1107"/>
      <c r="G39" s="1039"/>
      <c r="H39" s="1093"/>
      <c r="I39" s="1093"/>
      <c r="J39" s="1093"/>
      <c r="K39" s="1093"/>
      <c r="L39" s="1093"/>
      <c r="M39" s="1093"/>
      <c r="N39" s="1093"/>
      <c r="O39" s="1093"/>
      <c r="P39" s="1093"/>
      <c r="Q39" s="1351"/>
      <c r="R39" s="1334"/>
      <c r="S39" s="1144"/>
      <c r="T39" s="1144"/>
      <c r="U39" s="1335"/>
      <c r="V39" s="1245"/>
      <c r="W39" s="1229"/>
      <c r="X39" s="1229"/>
      <c r="Y39" s="1246"/>
      <c r="Z39" s="1022"/>
      <c r="AA39" s="1124"/>
      <c r="AB39" s="1124"/>
      <c r="AC39" s="1124"/>
      <c r="AD39" s="1124"/>
      <c r="AE39" s="1125"/>
    </row>
    <row r="40" spans="2:31" x14ac:dyDescent="0.35">
      <c r="B40" s="1017"/>
      <c r="C40" s="1013"/>
      <c r="D40" s="1013"/>
      <c r="E40" s="1013"/>
      <c r="F40" s="1013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017"/>
      <c r="S40" s="1013"/>
      <c r="T40" s="1013"/>
      <c r="U40" s="1014"/>
      <c r="V40" s="1282"/>
      <c r="W40" s="1283"/>
      <c r="X40" s="1283"/>
      <c r="Y40" s="1284"/>
      <c r="Z40" s="1031"/>
      <c r="AA40" s="1032"/>
      <c r="AB40" s="1032"/>
      <c r="AC40" s="1032"/>
      <c r="AD40" s="1032"/>
      <c r="AE40" s="1033"/>
    </row>
    <row r="41" spans="2:31" x14ac:dyDescent="0.35">
      <c r="B41" s="1017"/>
      <c r="C41" s="1013"/>
      <c r="D41" s="1013"/>
      <c r="E41" s="1013"/>
      <c r="F41" s="1013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017"/>
      <c r="S41" s="1013"/>
      <c r="T41" s="1013"/>
      <c r="U41" s="1014"/>
      <c r="V41" s="1282"/>
      <c r="W41" s="1283"/>
      <c r="X41" s="1283"/>
      <c r="Y41" s="1284"/>
      <c r="Z41" s="1031"/>
      <c r="AA41" s="1032"/>
      <c r="AB41" s="1032"/>
      <c r="AC41" s="1032"/>
      <c r="AD41" s="1032"/>
      <c r="AE41" s="1033"/>
    </row>
    <row r="42" spans="2:3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334"/>
      <c r="S42" s="1144"/>
      <c r="T42" s="1144"/>
      <c r="U42" s="1335"/>
      <c r="V42" s="1245"/>
      <c r="W42" s="1229"/>
      <c r="X42" s="1229"/>
      <c r="Y42" s="1246"/>
      <c r="Z42" s="1022"/>
      <c r="AA42" s="1124"/>
      <c r="AB42" s="1124"/>
      <c r="AC42" s="1124"/>
      <c r="AD42" s="1124"/>
      <c r="AE42" s="1125"/>
    </row>
    <row r="43" spans="2:31" ht="16" thickBot="1" x14ac:dyDescent="0.4">
      <c r="B43" s="1156"/>
      <c r="C43" s="1157"/>
      <c r="D43" s="1157"/>
      <c r="E43" s="1157"/>
      <c r="F43" s="1011"/>
      <c r="G43" s="1156"/>
      <c r="H43" s="1157"/>
      <c r="I43" s="1157"/>
      <c r="J43" s="1157"/>
      <c r="K43" s="1157"/>
      <c r="L43" s="1157"/>
      <c r="M43" s="1157"/>
      <c r="N43" s="1157"/>
      <c r="O43" s="1157"/>
      <c r="P43" s="1157"/>
      <c r="Q43" s="1158"/>
      <c r="R43" s="1338"/>
      <c r="S43" s="1160"/>
      <c r="T43" s="1160"/>
      <c r="U43" s="1339"/>
      <c r="V43" s="1343"/>
      <c r="W43" s="1224"/>
      <c r="X43" s="1224"/>
      <c r="Y43" s="1344"/>
      <c r="Z43" s="1234"/>
      <c r="AA43" s="1163"/>
      <c r="AB43" s="1163"/>
      <c r="AC43" s="1163"/>
      <c r="AD43" s="1163"/>
      <c r="AE43" s="1164"/>
    </row>
    <row r="44" spans="2:31" ht="16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338"/>
      <c r="S44" s="1160"/>
      <c r="T44" s="1160"/>
      <c r="U44" s="1339"/>
      <c r="V44" s="1343"/>
      <c r="W44" s="1224"/>
      <c r="X44" s="1224"/>
      <c r="Y44" s="1344"/>
      <c r="Z44" s="1234"/>
      <c r="AA44" s="1163"/>
      <c r="AB44" s="1163"/>
      <c r="AC44" s="1163"/>
      <c r="AD44" s="1163"/>
      <c r="AE44" s="1164"/>
    </row>
    <row r="45" spans="2:31" ht="16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338"/>
      <c r="S45" s="1160"/>
      <c r="T45" s="1160"/>
      <c r="U45" s="1339"/>
      <c r="V45" s="1343"/>
      <c r="W45" s="1224"/>
      <c r="X45" s="1224"/>
      <c r="Y45" s="1344"/>
      <c r="Z45" s="1234"/>
      <c r="AA45" s="1163"/>
      <c r="AB45" s="1163"/>
      <c r="AC45" s="1163"/>
      <c r="AD45" s="1163"/>
      <c r="AE45" s="1164"/>
    </row>
    <row r="46" spans="2:31" ht="16" thickBot="1" x14ac:dyDescent="0.4">
      <c r="B46" s="1156"/>
      <c r="C46" s="1157"/>
      <c r="D46" s="1157"/>
      <c r="E46" s="1157"/>
      <c r="F46" s="1011"/>
      <c r="G46" s="1156"/>
      <c r="H46" s="1157"/>
      <c r="I46" s="1157"/>
      <c r="J46" s="1157"/>
      <c r="K46" s="1157"/>
      <c r="L46" s="1157"/>
      <c r="M46" s="1157"/>
      <c r="N46" s="1157"/>
      <c r="O46" s="1157"/>
      <c r="P46" s="1157"/>
      <c r="Q46" s="1158"/>
      <c r="R46" s="1338"/>
      <c r="S46" s="1160"/>
      <c r="T46" s="1160"/>
      <c r="U46" s="1339"/>
      <c r="V46" s="1343"/>
      <c r="W46" s="1224"/>
      <c r="X46" s="1224"/>
      <c r="Y46" s="1344"/>
      <c r="Z46" s="1234"/>
      <c r="AA46" s="1163"/>
      <c r="AB46" s="1163"/>
      <c r="AC46" s="1163"/>
      <c r="AD46" s="1163"/>
      <c r="AE46" s="1164"/>
    </row>
    <row r="47" spans="2:31" ht="16" thickBot="1" x14ac:dyDescent="0.4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8"/>
      <c r="X47" s="8"/>
      <c r="Y47" s="8"/>
      <c r="Z47" s="1003">
        <f>SUM(Z18:AE46)</f>
        <v>55749</v>
      </c>
      <c r="AA47" s="1004"/>
      <c r="AB47" s="1004"/>
      <c r="AC47" s="1004"/>
      <c r="AD47" s="1004"/>
      <c r="AE47" s="1005"/>
    </row>
    <row r="48" spans="2:31" x14ac:dyDescent="0.35"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9" t="s">
        <v>17</v>
      </c>
      <c r="C49" s="4"/>
      <c r="D49" s="4"/>
      <c r="E49" s="1006" t="s">
        <v>0</v>
      </c>
      <c r="F49" s="1006"/>
      <c r="G49" s="1006"/>
      <c r="H49" s="1006"/>
      <c r="I49" s="1006"/>
      <c r="J49" s="1006"/>
      <c r="K49" s="1006"/>
      <c r="L49" s="1006"/>
      <c r="M49" s="1006"/>
      <c r="N49" s="1006"/>
      <c r="O49" s="1006"/>
      <c r="P49" s="1006"/>
      <c r="Q49" s="1155" t="s">
        <v>18</v>
      </c>
      <c r="R49" s="1155"/>
      <c r="S49" s="1155"/>
      <c r="T49" s="1006"/>
      <c r="U49" s="1006"/>
      <c r="V49" s="1006"/>
      <c r="W49" s="1006"/>
      <c r="X49" s="1006"/>
      <c r="Y49" s="1006"/>
      <c r="Z49" s="1006"/>
      <c r="AA49" s="1006"/>
      <c r="AB49" s="1006"/>
      <c r="AC49" s="1006"/>
      <c r="AD49" s="1006"/>
      <c r="AE49" s="6"/>
    </row>
    <row r="50" spans="2:31" x14ac:dyDescent="0.35">
      <c r="B50" s="3"/>
      <c r="C50" s="4"/>
      <c r="D50" s="4"/>
      <c r="E50" s="1007" t="s">
        <v>19</v>
      </c>
      <c r="F50" s="1007"/>
      <c r="G50" s="1007"/>
      <c r="H50" s="1007"/>
      <c r="I50" s="1007"/>
      <c r="J50" s="1007"/>
      <c r="K50" s="1007"/>
      <c r="L50" s="1007"/>
      <c r="M50" s="1007"/>
      <c r="N50" s="1007"/>
      <c r="O50" s="1007"/>
      <c r="P50" s="1007"/>
      <c r="Q50" s="4"/>
      <c r="R50" s="4"/>
      <c r="S50" s="4"/>
      <c r="T50" s="141" t="s">
        <v>28</v>
      </c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68">
    <mergeCell ref="E49:P49"/>
    <mergeCell ref="Q49:S49"/>
    <mergeCell ref="T49:AD49"/>
    <mergeCell ref="E50:P50"/>
    <mergeCell ref="B46:F46"/>
    <mergeCell ref="G46:Q46"/>
    <mergeCell ref="R46:U46"/>
    <mergeCell ref="V46:Y46"/>
    <mergeCell ref="Z46:AE46"/>
    <mergeCell ref="Z47:AE47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2"/>
  <sheetViews>
    <sheetView topLeftCell="A2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14"/>
      <c r="G2" s="814"/>
      <c r="H2" s="814"/>
      <c r="I2" s="81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12"/>
      <c r="C3" s="813"/>
      <c r="D3" s="813"/>
      <c r="E3" s="81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16"/>
      <c r="Z3" s="816"/>
      <c r="AA3" s="816"/>
      <c r="AB3" s="26"/>
      <c r="AC3" s="26"/>
      <c r="AD3" s="26"/>
      <c r="AE3" s="31"/>
    </row>
    <row r="4" spans="2:33" s="4" customFormat="1" x14ac:dyDescent="0.35">
      <c r="B4" s="812"/>
      <c r="C4" s="813"/>
      <c r="D4" s="813"/>
      <c r="E4" s="81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16"/>
      <c r="Z4" s="81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833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1</v>
      </c>
      <c r="AB8" s="15">
        <v>1</v>
      </c>
      <c r="AC8" s="15">
        <v>1</v>
      </c>
      <c r="AD8" s="15">
        <v>2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3" ht="19.5" customHeight="1" x14ac:dyDescent="0.35">
      <c r="B18" s="1017"/>
      <c r="C18" s="1013"/>
      <c r="D18" s="1013"/>
      <c r="E18" s="1013"/>
      <c r="F18" s="1013"/>
      <c r="G18" s="1287" t="s">
        <v>323</v>
      </c>
      <c r="H18" s="1288"/>
      <c r="I18" s="1288"/>
      <c r="J18" s="1288"/>
      <c r="K18" s="1288"/>
      <c r="L18" s="1288"/>
      <c r="M18" s="1288"/>
      <c r="N18" s="1288"/>
      <c r="O18" s="1288"/>
      <c r="P18" s="1288"/>
      <c r="Q18" s="1289"/>
      <c r="R18" s="1140">
        <v>1</v>
      </c>
      <c r="S18" s="1040"/>
      <c r="T18" s="1040"/>
      <c r="U18" s="1041"/>
      <c r="V18" s="1273">
        <v>8996</v>
      </c>
      <c r="W18" s="1274"/>
      <c r="X18" s="1274"/>
      <c r="Y18" s="1360"/>
      <c r="Z18" s="1046">
        <f t="shared" ref="Z18:Z20" si="0">V18*R18</f>
        <v>8996</v>
      </c>
      <c r="AA18" s="1046"/>
      <c r="AB18" s="1046"/>
      <c r="AC18" s="1046"/>
      <c r="AD18" s="1046"/>
      <c r="AE18" s="1278"/>
    </row>
    <row r="19" spans="2:33" ht="19.5" customHeight="1" x14ac:dyDescent="0.35">
      <c r="B19" s="1140"/>
      <c r="C19" s="1040"/>
      <c r="D19" s="1040"/>
      <c r="E19" s="1040"/>
      <c r="F19" s="1320"/>
      <c r="G19" s="1287" t="s">
        <v>834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017">
        <v>12</v>
      </c>
      <c r="S19" s="1108"/>
      <c r="T19" s="1108"/>
      <c r="U19" s="1109"/>
      <c r="V19" s="1031">
        <v>221</v>
      </c>
      <c r="W19" s="1032"/>
      <c r="X19" s="1032"/>
      <c r="Y19" s="1032"/>
      <c r="Z19" s="1046">
        <f t="shared" si="0"/>
        <v>2652</v>
      </c>
      <c r="AA19" s="1046"/>
      <c r="AB19" s="1046"/>
      <c r="AC19" s="1046"/>
      <c r="AD19" s="1046"/>
      <c r="AE19" s="1278"/>
    </row>
    <row r="20" spans="2:33" ht="19.5" customHeight="1" x14ac:dyDescent="0.35">
      <c r="B20" s="1140"/>
      <c r="C20" s="1040"/>
      <c r="D20" s="1040"/>
      <c r="E20" s="1040"/>
      <c r="F20" s="1320"/>
      <c r="G20" s="1287" t="s">
        <v>271</v>
      </c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>
        <v>12</v>
      </c>
      <c r="S20" s="1108"/>
      <c r="T20" s="1108"/>
      <c r="U20" s="1109"/>
      <c r="V20" s="1273">
        <v>358</v>
      </c>
      <c r="W20" s="1274"/>
      <c r="X20" s="1274"/>
      <c r="Y20" s="1360"/>
      <c r="Z20" s="1046">
        <f t="shared" si="0"/>
        <v>4296</v>
      </c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320"/>
      <c r="G21" s="1287"/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017"/>
      <c r="S21" s="1108"/>
      <c r="T21" s="1108"/>
      <c r="U21" s="1109"/>
      <c r="V21" s="1273"/>
      <c r="W21" s="1274"/>
      <c r="X21" s="1274"/>
      <c r="Y21" s="1360"/>
      <c r="Z21" s="1046"/>
      <c r="AA21" s="1046"/>
      <c r="AB21" s="1046"/>
      <c r="AC21" s="1046"/>
      <c r="AD21" s="1046"/>
      <c r="AE21" s="1278"/>
    </row>
    <row r="22" spans="2:33" ht="19.5" customHeight="1" x14ac:dyDescent="0.35">
      <c r="B22" s="1140"/>
      <c r="C22" s="1040"/>
      <c r="D22" s="1040"/>
      <c r="E22" s="1040"/>
      <c r="F22" s="1320"/>
      <c r="G22" s="1287"/>
      <c r="H22" s="1288"/>
      <c r="I22" s="1288"/>
      <c r="J22" s="1288"/>
      <c r="K22" s="1288"/>
      <c r="L22" s="1288"/>
      <c r="M22" s="1288"/>
      <c r="N22" s="1288"/>
      <c r="O22" s="1288"/>
      <c r="P22" s="1288"/>
      <c r="Q22" s="1289"/>
      <c r="R22" s="1017"/>
      <c r="S22" s="1108"/>
      <c r="T22" s="1108"/>
      <c r="U22" s="1109"/>
      <c r="V22" s="1045"/>
      <c r="W22" s="1046"/>
      <c r="X22" s="1046"/>
      <c r="Y22" s="1047"/>
      <c r="Z22" s="1046"/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287"/>
      <c r="H23" s="1288"/>
      <c r="I23" s="1288"/>
      <c r="J23" s="1288"/>
      <c r="K23" s="1288"/>
      <c r="L23" s="1288"/>
      <c r="M23" s="1288"/>
      <c r="N23" s="1288"/>
      <c r="O23" s="1288"/>
      <c r="P23" s="1288"/>
      <c r="Q23" s="1289"/>
      <c r="R23" s="1017"/>
      <c r="S23" s="1108"/>
      <c r="T23" s="1108"/>
      <c r="U23" s="1109"/>
      <c r="V23" s="1045"/>
      <c r="W23" s="1046"/>
      <c r="X23" s="1046"/>
      <c r="Y23" s="1047"/>
      <c r="Z23" s="1046">
        <f t="shared" ref="Z23" si="1">V23*R23</f>
        <v>0</v>
      </c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287"/>
      <c r="H24" s="1288"/>
      <c r="I24" s="1288"/>
      <c r="J24" s="1288"/>
      <c r="K24" s="1288"/>
      <c r="L24" s="1288"/>
      <c r="M24" s="1288"/>
      <c r="N24" s="1288"/>
      <c r="O24" s="1288"/>
      <c r="P24" s="1288"/>
      <c r="Q24" s="1289"/>
      <c r="R24" s="1017"/>
      <c r="S24" s="1108"/>
      <c r="T24" s="1108"/>
      <c r="U24" s="1109"/>
      <c r="V24" s="1273"/>
      <c r="W24" s="1274"/>
      <c r="X24" s="1274"/>
      <c r="Y24" s="1275"/>
      <c r="Z24" s="1357"/>
      <c r="AA24" s="1358"/>
      <c r="AB24" s="1358"/>
      <c r="AC24" s="1358"/>
      <c r="AD24" s="1358"/>
      <c r="AE24" s="1359"/>
    </row>
    <row r="25" spans="2:33" ht="19.5" customHeight="1" x14ac:dyDescent="0.35">
      <c r="B25" s="1140"/>
      <c r="C25" s="1141"/>
      <c r="D25" s="1141"/>
      <c r="E25" s="1141"/>
      <c r="F25" s="1107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40"/>
      <c r="S25" s="1141"/>
      <c r="T25" s="1141"/>
      <c r="U25" s="1142"/>
      <c r="V25" s="1273"/>
      <c r="W25" s="1321"/>
      <c r="X25" s="1321"/>
      <c r="Y25" s="1322"/>
      <c r="Z25" s="1045"/>
      <c r="AA25" s="1046"/>
      <c r="AB25" s="1046"/>
      <c r="AC25" s="1046"/>
      <c r="AD25" s="1046"/>
      <c r="AE25" s="1278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318"/>
      <c r="W26" s="1301"/>
      <c r="X26" s="1301"/>
      <c r="Y26" s="1319"/>
      <c r="Z26" s="1045"/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045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040"/>
      <c r="D28" s="1040"/>
      <c r="E28" s="1040"/>
      <c r="F28" s="1320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040"/>
      <c r="T28" s="1040"/>
      <c r="U28" s="1041"/>
      <c r="V28" s="1045"/>
      <c r="W28" s="1046"/>
      <c r="X28" s="1046"/>
      <c r="Y28" s="1278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141"/>
      <c r="D29" s="1141"/>
      <c r="E29" s="1141"/>
      <c r="F29" s="1107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141"/>
      <c r="T29" s="1141"/>
      <c r="U29" s="1142"/>
      <c r="V29" s="1273"/>
      <c r="W29" s="1321"/>
      <c r="X29" s="1321"/>
      <c r="Y29" s="1322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318"/>
      <c r="W30" s="1301"/>
      <c r="X30" s="1301"/>
      <c r="Y30" s="1319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040"/>
      <c r="D32" s="1040"/>
      <c r="E32" s="1040"/>
      <c r="F32" s="1320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040"/>
      <c r="T32" s="1040"/>
      <c r="U32" s="1041"/>
      <c r="V32" s="1045"/>
      <c r="W32" s="1046"/>
      <c r="X32" s="1046"/>
      <c r="Y32" s="1278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273"/>
      <c r="W34" s="1274"/>
      <c r="X34" s="1274"/>
      <c r="Y34" s="1275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141"/>
      <c r="D35" s="1141"/>
      <c r="E35" s="1141"/>
      <c r="F35" s="1107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141"/>
      <c r="T35" s="1141"/>
      <c r="U35" s="1142"/>
      <c r="V35" s="1273"/>
      <c r="W35" s="1321"/>
      <c r="X35" s="1321"/>
      <c r="Y35" s="1322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318"/>
      <c r="W36" s="1301"/>
      <c r="X36" s="1301"/>
      <c r="Y36" s="1319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334"/>
      <c r="S38" s="1144"/>
      <c r="T38" s="1144"/>
      <c r="U38" s="1335"/>
      <c r="V38" s="1318"/>
      <c r="W38" s="1302"/>
      <c r="X38" s="1302"/>
      <c r="Y38" s="1336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9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ht="17.25" customHeight="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4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6" hidden="1" customHeight="1" thickBot="1" x14ac:dyDescent="0.4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16" thickBot="1" x14ac:dyDescent="0.4">
      <c r="B47" s="1156"/>
      <c r="C47" s="1157"/>
      <c r="D47" s="1157"/>
      <c r="E47" s="1157"/>
      <c r="F47" s="1011"/>
      <c r="G47" s="1337"/>
      <c r="H47" s="1253"/>
      <c r="I47" s="1253"/>
      <c r="J47" s="1253"/>
      <c r="K47" s="1253"/>
      <c r="L47" s="1253"/>
      <c r="M47" s="1253"/>
      <c r="N47" s="1253"/>
      <c r="O47" s="1253"/>
      <c r="P47" s="1253"/>
      <c r="Q47" s="1254"/>
      <c r="R47" s="1338"/>
      <c r="S47" s="1160"/>
      <c r="T47" s="1160"/>
      <c r="U47" s="1339"/>
      <c r="V47" s="1340"/>
      <c r="W47" s="1341"/>
      <c r="X47" s="1341"/>
      <c r="Y47" s="1342"/>
      <c r="Z47" s="1094"/>
      <c r="AA47" s="1279"/>
      <c r="AB47" s="1279"/>
      <c r="AC47" s="1279"/>
      <c r="AD47" s="1279"/>
      <c r="AE47" s="1280"/>
    </row>
    <row r="48" spans="2:31" ht="16" thickBot="1" x14ac:dyDescent="0.4">
      <c r="B48" s="1323"/>
      <c r="C48" s="1324"/>
      <c r="D48" s="1324"/>
      <c r="E48" s="1324"/>
      <c r="F48" s="1325"/>
      <c r="G48" s="1326"/>
      <c r="H48" s="1327"/>
      <c r="I48" s="1327"/>
      <c r="J48" s="1327"/>
      <c r="K48" s="1327"/>
      <c r="L48" s="1327"/>
      <c r="M48" s="1327"/>
      <c r="N48" s="1327"/>
      <c r="O48" s="1327"/>
      <c r="P48" s="1327"/>
      <c r="Q48" s="1327"/>
      <c r="R48" s="1328"/>
      <c r="S48" s="1329"/>
      <c r="T48" s="1329"/>
      <c r="U48" s="1329"/>
      <c r="V48" s="1330">
        <v>0</v>
      </c>
      <c r="W48" s="1331"/>
      <c r="X48" s="1331"/>
      <c r="Y48" s="1331"/>
      <c r="Z48" s="1332">
        <f t="shared" ref="Z48" si="2">+R48*V48</f>
        <v>0</v>
      </c>
      <c r="AA48" s="1332"/>
      <c r="AB48" s="1332"/>
      <c r="AC48" s="1332"/>
      <c r="AD48" s="1332"/>
      <c r="AE48" s="1333"/>
    </row>
    <row r="49" spans="2:31" ht="16" thickBot="1" x14ac:dyDescent="0.4">
      <c r="B49" s="708"/>
      <c r="C49" s="709"/>
      <c r="D49" s="709"/>
      <c r="E49" s="709"/>
      <c r="F49" s="709"/>
      <c r="G49" s="709"/>
      <c r="H49" s="709"/>
      <c r="I49" s="709"/>
      <c r="J49" s="709"/>
      <c r="K49" s="709"/>
      <c r="L49" s="709"/>
      <c r="M49" s="709"/>
      <c r="N49" s="709"/>
      <c r="O49" s="709"/>
      <c r="P49" s="709"/>
      <c r="Q49" s="709"/>
      <c r="R49" s="709"/>
      <c r="S49" s="709"/>
      <c r="T49" s="709"/>
      <c r="U49" s="709"/>
      <c r="V49" s="709"/>
      <c r="W49" s="710"/>
      <c r="X49" s="710"/>
      <c r="Y49" s="710"/>
      <c r="Z49" s="1303">
        <f>SUM(Z18:AE48)</f>
        <v>15944</v>
      </c>
      <c r="AA49" s="1304"/>
      <c r="AB49" s="1304"/>
      <c r="AC49" s="1304"/>
      <c r="AD49" s="1304"/>
      <c r="AE49" s="1305"/>
    </row>
    <row r="50" spans="2:31" x14ac:dyDescent="0.35">
      <c r="B50" s="9" t="s">
        <v>17</v>
      </c>
      <c r="C50" s="4"/>
      <c r="D50" s="4"/>
      <c r="E50" s="1006" t="s">
        <v>0</v>
      </c>
      <c r="F50" s="1006"/>
      <c r="G50" s="1006"/>
      <c r="H50" s="1006"/>
      <c r="I50" s="1006"/>
      <c r="J50" s="1006"/>
      <c r="K50" s="1006"/>
      <c r="L50" s="1006"/>
      <c r="M50" s="1006"/>
      <c r="N50" s="1006"/>
      <c r="O50" s="1006"/>
      <c r="P50" s="1006"/>
      <c r="Q50" s="1155" t="s">
        <v>18</v>
      </c>
      <c r="R50" s="1155"/>
      <c r="S50" s="1155"/>
      <c r="T50" s="1006"/>
      <c r="U50" s="1006"/>
      <c r="V50" s="1006"/>
      <c r="W50" s="1006"/>
      <c r="X50" s="1006"/>
      <c r="Y50" s="1006"/>
      <c r="Z50" s="1006"/>
      <c r="AA50" s="1006"/>
      <c r="AB50" s="1006"/>
      <c r="AC50" s="1006"/>
      <c r="AD50" s="1006"/>
      <c r="AE50" s="6"/>
    </row>
    <row r="51" spans="2:31" ht="16" thickBot="1" x14ac:dyDescent="0.4">
      <c r="B51" s="10"/>
      <c r="C51" s="11"/>
      <c r="D51" s="11"/>
      <c r="E51" s="1115" t="s">
        <v>19</v>
      </c>
      <c r="F51" s="1115"/>
      <c r="G51" s="1115"/>
      <c r="H51" s="1115"/>
      <c r="I51" s="1115"/>
      <c r="J51" s="1115"/>
      <c r="K51" s="1115"/>
      <c r="L51" s="1115"/>
      <c r="M51" s="1115"/>
      <c r="N51" s="1115"/>
      <c r="O51" s="1115"/>
      <c r="P51" s="1115"/>
      <c r="Q51" s="11"/>
      <c r="R51" s="11"/>
      <c r="S51" s="11"/>
      <c r="T51" s="715" t="s">
        <v>28</v>
      </c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  <row r="52" spans="2:31" ht="16" thickBot="1" x14ac:dyDescent="0.4">
      <c r="B52" s="10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78">
    <mergeCell ref="E51:P51"/>
    <mergeCell ref="B47:F47"/>
    <mergeCell ref="G47:Q47"/>
    <mergeCell ref="R47:U47"/>
    <mergeCell ref="V47:Y47"/>
    <mergeCell ref="Z47:AE47"/>
    <mergeCell ref="B48:F48"/>
    <mergeCell ref="G48:Q48"/>
    <mergeCell ref="R48:U48"/>
    <mergeCell ref="V48:Y48"/>
    <mergeCell ref="Z48:AE48"/>
    <mergeCell ref="B46:F46"/>
    <mergeCell ref="G46:Q46"/>
    <mergeCell ref="R46:U46"/>
    <mergeCell ref="V46:Y46"/>
    <mergeCell ref="Z46:AE46"/>
    <mergeCell ref="Z49:AE49"/>
    <mergeCell ref="E50:P50"/>
    <mergeCell ref="Q50:S50"/>
    <mergeCell ref="T50:AD50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1"/>
  <sheetViews>
    <sheetView topLeftCell="A11" zoomScaleNormal="100" workbookViewId="0">
      <selection activeCell="V25" sqref="V25:Y25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14"/>
      <c r="G2" s="814"/>
      <c r="H2" s="814"/>
      <c r="I2" s="81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12"/>
      <c r="C3" s="813"/>
      <c r="D3" s="813"/>
      <c r="E3" s="81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16"/>
      <c r="Z3" s="816"/>
      <c r="AA3" s="816"/>
      <c r="AB3" s="26"/>
      <c r="AC3" s="26"/>
      <c r="AD3" s="26"/>
      <c r="AE3" s="31"/>
    </row>
    <row r="4" spans="2:33" s="4" customFormat="1" x14ac:dyDescent="0.35">
      <c r="B4" s="812"/>
      <c r="C4" s="813"/>
      <c r="D4" s="813"/>
      <c r="E4" s="81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16"/>
      <c r="Z4" s="81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835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1</v>
      </c>
      <c r="AB8" s="318">
        <v>1</v>
      </c>
      <c r="AC8" s="318">
        <v>1</v>
      </c>
      <c r="AD8" s="318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6" t="s">
        <v>293</v>
      </c>
      <c r="H19" s="1106"/>
      <c r="I19" s="1106"/>
      <c r="J19" s="1106"/>
      <c r="K19" s="1106"/>
      <c r="L19" s="1106"/>
      <c r="M19" s="1106"/>
      <c r="N19" s="1106"/>
      <c r="O19" s="1106"/>
      <c r="P19" s="1106"/>
      <c r="Q19" s="1106"/>
      <c r="R19" s="1017">
        <v>6</v>
      </c>
      <c r="S19" s="1013"/>
      <c r="T19" s="1013"/>
      <c r="U19" s="1014"/>
      <c r="V19" s="1031">
        <v>486</v>
      </c>
      <c r="W19" s="1034"/>
      <c r="X19" s="1034"/>
      <c r="Y19" s="1035"/>
      <c r="Z19" s="1031">
        <f t="shared" ref="Z19:Z24" si="0">V19*R19</f>
        <v>2916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106" t="s">
        <v>836</v>
      </c>
      <c r="H20" s="1106"/>
      <c r="I20" s="1106"/>
      <c r="J20" s="1106"/>
      <c r="K20" s="1106"/>
      <c r="L20" s="1106"/>
      <c r="M20" s="1106"/>
      <c r="N20" s="1106"/>
      <c r="O20" s="1106"/>
      <c r="P20" s="1106"/>
      <c r="Q20" s="1106"/>
      <c r="R20" s="1017">
        <v>12</v>
      </c>
      <c r="S20" s="1013"/>
      <c r="T20" s="1013"/>
      <c r="U20" s="1014"/>
      <c r="V20" s="1031">
        <v>221</v>
      </c>
      <c r="W20" s="1034"/>
      <c r="X20" s="1034"/>
      <c r="Y20" s="1035"/>
      <c r="Z20" s="1031">
        <f t="shared" si="0"/>
        <v>2652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106" t="s">
        <v>614</v>
      </c>
      <c r="H21" s="1106"/>
      <c r="I21" s="1106"/>
      <c r="J21" s="1106"/>
      <c r="K21" s="1106"/>
      <c r="L21" s="1106"/>
      <c r="M21" s="1106"/>
      <c r="N21" s="1106"/>
      <c r="O21" s="1106"/>
      <c r="P21" s="1106"/>
      <c r="Q21" s="1106"/>
      <c r="R21" s="1017">
        <v>4</v>
      </c>
      <c r="S21" s="1013"/>
      <c r="T21" s="1013"/>
      <c r="U21" s="1014"/>
      <c r="V21" s="1031">
        <v>224</v>
      </c>
      <c r="W21" s="1034"/>
      <c r="X21" s="1034"/>
      <c r="Y21" s="1035"/>
      <c r="Z21" s="1031">
        <f t="shared" si="0"/>
        <v>896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36" t="s">
        <v>243</v>
      </c>
      <c r="H22" s="1037"/>
      <c r="I22" s="1037"/>
      <c r="J22" s="1037"/>
      <c r="K22" s="1037"/>
      <c r="L22" s="1037"/>
      <c r="M22" s="1037"/>
      <c r="N22" s="1037"/>
      <c r="O22" s="1037"/>
      <c r="P22" s="1037"/>
      <c r="Q22" s="1038"/>
      <c r="R22" s="1017">
        <v>4</v>
      </c>
      <c r="S22" s="1013"/>
      <c r="T22" s="1013"/>
      <c r="U22" s="1014"/>
      <c r="V22" s="1031">
        <v>155</v>
      </c>
      <c r="W22" s="1034"/>
      <c r="X22" s="1034"/>
      <c r="Y22" s="1035"/>
      <c r="Z22" s="1031">
        <f t="shared" si="0"/>
        <v>620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36" t="s">
        <v>244</v>
      </c>
      <c r="H23" s="1037"/>
      <c r="I23" s="1037"/>
      <c r="J23" s="1037"/>
      <c r="K23" s="1037"/>
      <c r="L23" s="1037"/>
      <c r="M23" s="1037"/>
      <c r="N23" s="1037"/>
      <c r="O23" s="1037"/>
      <c r="P23" s="1037"/>
      <c r="Q23" s="1038"/>
      <c r="R23" s="1017">
        <v>1</v>
      </c>
      <c r="S23" s="1013"/>
      <c r="T23" s="1013"/>
      <c r="U23" s="1014"/>
      <c r="V23" s="1031">
        <v>1000</v>
      </c>
      <c r="W23" s="1034"/>
      <c r="X23" s="1034"/>
      <c r="Y23" s="1035"/>
      <c r="Z23" s="1031">
        <f t="shared" si="0"/>
        <v>1000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36" t="s">
        <v>775</v>
      </c>
      <c r="H24" s="1037"/>
      <c r="I24" s="1037"/>
      <c r="J24" s="1037"/>
      <c r="K24" s="1037"/>
      <c r="L24" s="1037"/>
      <c r="M24" s="1037"/>
      <c r="N24" s="1037"/>
      <c r="O24" s="1037"/>
      <c r="P24" s="1037"/>
      <c r="Q24" s="1038"/>
      <c r="R24" s="1017">
        <v>1</v>
      </c>
      <c r="S24" s="1013"/>
      <c r="T24" s="1013"/>
      <c r="U24" s="1014"/>
      <c r="V24" s="1031">
        <v>1566</v>
      </c>
      <c r="W24" s="1034"/>
      <c r="X24" s="1034"/>
      <c r="Y24" s="1035"/>
      <c r="Z24" s="1031">
        <f t="shared" si="0"/>
        <v>1566</v>
      </c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36" t="s">
        <v>527</v>
      </c>
      <c r="H25" s="1037"/>
      <c r="I25" s="1037"/>
      <c r="J25" s="1037"/>
      <c r="K25" s="1037"/>
      <c r="L25" s="1037"/>
      <c r="M25" s="1037"/>
      <c r="N25" s="1037"/>
      <c r="O25" s="1037"/>
      <c r="P25" s="1037"/>
      <c r="Q25" s="1038"/>
      <c r="R25" s="1017">
        <v>1</v>
      </c>
      <c r="S25" s="1013"/>
      <c r="T25" s="1013"/>
      <c r="U25" s="1014"/>
      <c r="V25" s="1022">
        <v>20320</v>
      </c>
      <c r="W25" s="1023"/>
      <c r="X25" s="1023"/>
      <c r="Y25" s="1024"/>
      <c r="Z25" s="1031">
        <f t="shared" ref="Z25" si="1">V25*R25</f>
        <v>20320</v>
      </c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287" t="s">
        <v>485</v>
      </c>
      <c r="H26" s="1288"/>
      <c r="I26" s="1288"/>
      <c r="J26" s="1288"/>
      <c r="K26" s="1288"/>
      <c r="L26" s="1288"/>
      <c r="M26" s="1288"/>
      <c r="N26" s="1288"/>
      <c r="O26" s="1288"/>
      <c r="P26" s="1288"/>
      <c r="Q26" s="1289"/>
      <c r="R26" s="1017">
        <v>38</v>
      </c>
      <c r="S26" s="1013"/>
      <c r="T26" s="1013"/>
      <c r="U26" s="1014"/>
      <c r="V26" s="1022">
        <v>232</v>
      </c>
      <c r="W26" s="1023"/>
      <c r="X26" s="1023"/>
      <c r="Y26" s="1024"/>
      <c r="Z26" s="1031">
        <f t="shared" ref="Z26" si="2">V26*R26</f>
        <v>8816</v>
      </c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287" t="s">
        <v>311</v>
      </c>
      <c r="H27" s="1288"/>
      <c r="I27" s="1288"/>
      <c r="J27" s="1288"/>
      <c r="K27" s="1288"/>
      <c r="L27" s="1288"/>
      <c r="M27" s="1288"/>
      <c r="N27" s="1288"/>
      <c r="O27" s="1288"/>
      <c r="P27" s="1288"/>
      <c r="Q27" s="1289"/>
      <c r="R27" s="1017">
        <v>40</v>
      </c>
      <c r="S27" s="1013"/>
      <c r="T27" s="1013"/>
      <c r="U27" s="1014"/>
      <c r="V27" s="1022">
        <v>232</v>
      </c>
      <c r="W27" s="1023"/>
      <c r="X27" s="1023"/>
      <c r="Y27" s="1024"/>
      <c r="Z27" s="1031">
        <f t="shared" ref="Z27" si="3">V27*R27</f>
        <v>9280</v>
      </c>
      <c r="AA27" s="1032"/>
      <c r="AB27" s="1032"/>
      <c r="AC27" s="1032"/>
      <c r="AD27" s="1032"/>
      <c r="AE27" s="1033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48066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815"/>
      <c r="F38" s="815"/>
      <c r="G38" s="815"/>
      <c r="H38" s="815"/>
      <c r="I38" s="815"/>
      <c r="J38" s="815"/>
      <c r="K38" s="815"/>
      <c r="L38" s="815"/>
      <c r="M38" s="815"/>
      <c r="N38" s="815"/>
      <c r="O38" s="815"/>
      <c r="P38" s="815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ht="22.5" customHeight="1" x14ac:dyDescent="0.35">
      <c r="B39" s="9" t="s">
        <v>17</v>
      </c>
      <c r="C39" s="4"/>
      <c r="D39" s="4"/>
      <c r="E39" s="1006" t="s">
        <v>0</v>
      </c>
      <c r="F39" s="1006"/>
      <c r="G39" s="1006"/>
      <c r="H39" s="1006"/>
      <c r="I39" s="1006"/>
      <c r="J39" s="1006"/>
      <c r="K39" s="1006"/>
      <c r="L39" s="1006"/>
      <c r="M39" s="1006"/>
      <c r="N39" s="1006"/>
      <c r="O39" s="1006"/>
      <c r="P39" s="1006"/>
      <c r="Q39" s="4"/>
      <c r="R39" s="7" t="s">
        <v>18</v>
      </c>
      <c r="S39" s="4"/>
      <c r="T39" s="1006"/>
      <c r="U39" s="1006"/>
      <c r="V39" s="1006"/>
      <c r="W39" s="1006"/>
      <c r="X39" s="1006"/>
      <c r="Y39" s="1006"/>
      <c r="Z39" s="1006"/>
      <c r="AA39" s="1006"/>
      <c r="AB39" s="1006"/>
      <c r="AC39" s="1006"/>
      <c r="AD39" s="1006"/>
      <c r="AE39" s="6"/>
    </row>
    <row r="40" spans="2:31" x14ac:dyDescent="0.35">
      <c r="B40" s="3"/>
      <c r="C40" s="4"/>
      <c r="D40" s="4"/>
      <c r="E40" s="1007" t="s">
        <v>19</v>
      </c>
      <c r="F40" s="1007"/>
      <c r="G40" s="1007"/>
      <c r="H40" s="1007"/>
      <c r="I40" s="1007"/>
      <c r="J40" s="1007"/>
      <c r="K40" s="1007"/>
      <c r="L40" s="1007"/>
      <c r="M40" s="1007"/>
      <c r="N40" s="1007"/>
      <c r="O40" s="1007"/>
      <c r="P40" s="1007"/>
      <c r="Q40" s="4"/>
      <c r="R40" s="4"/>
      <c r="S40" s="4"/>
      <c r="T40" s="4" t="s">
        <v>28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16" thickBot="1" x14ac:dyDescent="0.4">
      <c r="B41" s="10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2"/>
    </row>
  </sheetData>
  <mergeCells count="107">
    <mergeCell ref="E39:P39"/>
    <mergeCell ref="T39:AD39"/>
    <mergeCell ref="E40:P40"/>
    <mergeCell ref="B35:F35"/>
    <mergeCell ref="G35:Q35"/>
    <mergeCell ref="R35:U35"/>
    <mergeCell ref="V35:Y35"/>
    <mergeCell ref="Z35:AE35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1"/>
  <sheetViews>
    <sheetView topLeftCell="A2" workbookViewId="0">
      <selection activeCell="G22" sqref="G22:Q2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14"/>
      <c r="G2" s="814"/>
      <c r="H2" s="814"/>
      <c r="I2" s="81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12"/>
      <c r="C3" s="813"/>
      <c r="D3" s="813"/>
      <c r="E3" s="81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16"/>
      <c r="Z3" s="816"/>
      <c r="AA3" s="816"/>
      <c r="AB3" s="26"/>
      <c r="AC3" s="26"/>
      <c r="AD3" s="26"/>
      <c r="AE3" s="31"/>
    </row>
    <row r="4" spans="2:33" s="4" customFormat="1" x14ac:dyDescent="0.35">
      <c r="B4" s="812"/>
      <c r="C4" s="813"/>
      <c r="D4" s="813"/>
      <c r="E4" s="81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16"/>
      <c r="Z4" s="81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837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1</v>
      </c>
      <c r="AB8" s="15">
        <v>1</v>
      </c>
      <c r="AC8" s="15">
        <v>1</v>
      </c>
      <c r="AD8" s="15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9.5" customHeight="1" x14ac:dyDescent="0.35">
      <c r="B18" s="1017"/>
      <c r="C18" s="1013"/>
      <c r="D18" s="1013"/>
      <c r="E18" s="1013"/>
      <c r="F18" s="1013"/>
      <c r="G18" s="1036" t="s">
        <v>635</v>
      </c>
      <c r="H18" s="1037"/>
      <c r="I18" s="1037"/>
      <c r="J18" s="1037"/>
      <c r="K18" s="1037"/>
      <c r="L18" s="1037"/>
      <c r="M18" s="1037"/>
      <c r="N18" s="1037"/>
      <c r="O18" s="1037"/>
      <c r="P18" s="1037"/>
      <c r="Q18" s="1038"/>
      <c r="R18" s="1017">
        <v>2</v>
      </c>
      <c r="S18" s="1013"/>
      <c r="T18" s="1013"/>
      <c r="U18" s="1014"/>
      <c r="V18" s="1022">
        <v>916</v>
      </c>
      <c r="W18" s="1023"/>
      <c r="X18" s="1023"/>
      <c r="Y18" s="1024"/>
      <c r="Z18" s="1031">
        <f t="shared" ref="Z18" si="0">+R18*V18</f>
        <v>1832</v>
      </c>
      <c r="AA18" s="1032"/>
      <c r="AB18" s="1032"/>
      <c r="AC18" s="1032"/>
      <c r="AD18" s="1032"/>
      <c r="AE18" s="1033"/>
      <c r="AF18" s="754"/>
    </row>
    <row r="19" spans="2:35" ht="19.5" customHeight="1" x14ac:dyDescent="0.35">
      <c r="B19" s="1017"/>
      <c r="C19" s="1013"/>
      <c r="D19" s="1013"/>
      <c r="E19" s="1013"/>
      <c r="F19" s="1013"/>
      <c r="G19" s="1039" t="s">
        <v>838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042">
        <v>2</v>
      </c>
      <c r="S19" s="1043"/>
      <c r="T19" s="1043"/>
      <c r="U19" s="1044"/>
      <c r="V19" s="1282">
        <v>530</v>
      </c>
      <c r="W19" s="1283"/>
      <c r="X19" s="1283"/>
      <c r="Y19" s="1284"/>
      <c r="Z19" s="1031">
        <f t="shared" ref="Z19:Z20" si="1">+R19*V19</f>
        <v>1060</v>
      </c>
      <c r="AA19" s="1032"/>
      <c r="AB19" s="1032"/>
      <c r="AC19" s="1032"/>
      <c r="AD19" s="1032"/>
      <c r="AE19" s="1033"/>
      <c r="AF19" s="754"/>
    </row>
    <row r="20" spans="2:35" ht="19.5" customHeight="1" x14ac:dyDescent="0.35">
      <c r="B20" s="1017"/>
      <c r="C20" s="1013"/>
      <c r="D20" s="1013"/>
      <c r="E20" s="1013"/>
      <c r="F20" s="1013"/>
      <c r="G20" s="1348" t="s">
        <v>776</v>
      </c>
      <c r="H20" s="1349"/>
      <c r="I20" s="1349"/>
      <c r="J20" s="1349"/>
      <c r="K20" s="1349"/>
      <c r="L20" s="1349"/>
      <c r="M20" s="1349"/>
      <c r="N20" s="1349"/>
      <c r="O20" s="1349"/>
      <c r="P20" s="1349"/>
      <c r="Q20" s="1350"/>
      <c r="R20" s="1042">
        <v>1</v>
      </c>
      <c r="S20" s="1043"/>
      <c r="T20" s="1043"/>
      <c r="U20" s="1044"/>
      <c r="V20" s="1031">
        <v>155</v>
      </c>
      <c r="W20" s="1032"/>
      <c r="X20" s="1032"/>
      <c r="Y20" s="1033"/>
      <c r="Z20" s="1031">
        <f t="shared" si="1"/>
        <v>155</v>
      </c>
      <c r="AA20" s="1032"/>
      <c r="AB20" s="1032"/>
      <c r="AC20" s="1032"/>
      <c r="AD20" s="1032"/>
      <c r="AE20" s="1033"/>
      <c r="AF20" s="754"/>
    </row>
    <row r="21" spans="2:35" ht="19.5" customHeight="1" x14ac:dyDescent="0.35">
      <c r="B21" s="1017"/>
      <c r="C21" s="1013"/>
      <c r="D21" s="1013"/>
      <c r="E21" s="1013"/>
      <c r="F21" s="1013"/>
      <c r="G21" s="1348" t="s">
        <v>285</v>
      </c>
      <c r="H21" s="1349"/>
      <c r="I21" s="1349"/>
      <c r="J21" s="1349"/>
      <c r="K21" s="1349"/>
      <c r="L21" s="1349"/>
      <c r="M21" s="1349"/>
      <c r="N21" s="1349"/>
      <c r="O21" s="1349"/>
      <c r="P21" s="1349"/>
      <c r="Q21" s="1350"/>
      <c r="R21" s="1042">
        <v>1</v>
      </c>
      <c r="S21" s="1043"/>
      <c r="T21" s="1043"/>
      <c r="U21" s="1044"/>
      <c r="V21" s="1031">
        <v>155</v>
      </c>
      <c r="W21" s="1032"/>
      <c r="X21" s="1032"/>
      <c r="Y21" s="1033"/>
      <c r="Z21" s="1031">
        <f t="shared" ref="Z21" si="2">+R21*V21</f>
        <v>155</v>
      </c>
      <c r="AA21" s="1032"/>
      <c r="AB21" s="1032"/>
      <c r="AC21" s="1032"/>
      <c r="AD21" s="1032"/>
      <c r="AE21" s="1033"/>
      <c r="AF21" s="754"/>
    </row>
    <row r="22" spans="2:35" ht="19.5" customHeight="1" x14ac:dyDescent="0.35">
      <c r="B22" s="1017"/>
      <c r="C22" s="1013"/>
      <c r="D22" s="1013"/>
      <c r="E22" s="1013"/>
      <c r="F22" s="1013"/>
      <c r="G22" s="1367" t="s">
        <v>661</v>
      </c>
      <c r="H22" s="1020"/>
      <c r="I22" s="1020"/>
      <c r="J22" s="1020"/>
      <c r="K22" s="1020"/>
      <c r="L22" s="1020"/>
      <c r="M22" s="1020"/>
      <c r="N22" s="1020"/>
      <c r="O22" s="1020"/>
      <c r="P22" s="1020"/>
      <c r="Q22" s="1021"/>
      <c r="R22" s="1042">
        <v>5</v>
      </c>
      <c r="S22" s="1026"/>
      <c r="T22" s="1026"/>
      <c r="U22" s="1027"/>
      <c r="V22" s="1282">
        <v>221</v>
      </c>
      <c r="W22" s="1296"/>
      <c r="X22" s="1296"/>
      <c r="Y22" s="1297"/>
      <c r="Z22" s="1031">
        <f t="shared" ref="Z22" si="3">+R22*V22</f>
        <v>1105</v>
      </c>
      <c r="AA22" s="1032"/>
      <c r="AB22" s="1032"/>
      <c r="AC22" s="1032"/>
      <c r="AD22" s="1032"/>
      <c r="AE22" s="1033"/>
      <c r="AF22" s="754"/>
    </row>
    <row r="23" spans="2:35" ht="19.5" customHeight="1" x14ac:dyDescent="0.35">
      <c r="B23" s="1017"/>
      <c r="C23" s="1013"/>
      <c r="D23" s="1013"/>
      <c r="E23" s="1013"/>
      <c r="F23" s="1013"/>
      <c r="G23" s="1367" t="s">
        <v>846</v>
      </c>
      <c r="H23" s="1020"/>
      <c r="I23" s="1020"/>
      <c r="J23" s="1020"/>
      <c r="K23" s="1020"/>
      <c r="L23" s="1020"/>
      <c r="M23" s="1020"/>
      <c r="N23" s="1020"/>
      <c r="O23" s="1020"/>
      <c r="P23" s="1020"/>
      <c r="Q23" s="1021"/>
      <c r="R23" s="1042">
        <v>2</v>
      </c>
      <c r="S23" s="1026"/>
      <c r="T23" s="1026"/>
      <c r="U23" s="1027"/>
      <c r="V23" s="1282">
        <v>468</v>
      </c>
      <c r="W23" s="1296"/>
      <c r="X23" s="1296"/>
      <c r="Y23" s="1297"/>
      <c r="Z23" s="1031">
        <f t="shared" ref="Z23" si="4">+R23*V23</f>
        <v>936</v>
      </c>
      <c r="AA23" s="1032"/>
      <c r="AB23" s="1032"/>
      <c r="AC23" s="1032"/>
      <c r="AD23" s="1032"/>
      <c r="AE23" s="1033"/>
      <c r="AF23" s="754"/>
      <c r="AI23" s="702"/>
    </row>
    <row r="24" spans="2:35" ht="19.5" customHeight="1" x14ac:dyDescent="0.35">
      <c r="B24" s="1017"/>
      <c r="C24" s="1013"/>
      <c r="D24" s="1013"/>
      <c r="E24" s="1013"/>
      <c r="F24" s="1013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042"/>
      <c r="S24" s="1043"/>
      <c r="T24" s="1043"/>
      <c r="U24" s="1044"/>
      <c r="V24" s="1282"/>
      <c r="W24" s="1283"/>
      <c r="X24" s="1283"/>
      <c r="Y24" s="1284"/>
      <c r="Z24" s="1031"/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3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042"/>
      <c r="S25" s="1043"/>
      <c r="T25" s="1043"/>
      <c r="U25" s="1044"/>
      <c r="V25" s="1282"/>
      <c r="W25" s="1283"/>
      <c r="X25" s="1283"/>
      <c r="Y25" s="1284"/>
      <c r="Z25" s="1031"/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3"/>
      <c r="G26" s="1287"/>
      <c r="H26" s="1288"/>
      <c r="I26" s="1288"/>
      <c r="J26" s="1288"/>
      <c r="K26" s="1288"/>
      <c r="L26" s="1288"/>
      <c r="M26" s="1288"/>
      <c r="N26" s="1288"/>
      <c r="O26" s="1288"/>
      <c r="P26" s="1288"/>
      <c r="Q26" s="1289"/>
      <c r="R26" s="1017"/>
      <c r="S26" s="1013"/>
      <c r="T26" s="1013"/>
      <c r="U26" s="1014"/>
      <c r="V26" s="1147"/>
      <c r="W26" s="1148"/>
      <c r="X26" s="1148"/>
      <c r="Y26" s="1149"/>
      <c r="Z26" s="1022"/>
      <c r="AA26" s="1124"/>
      <c r="AB26" s="1124"/>
      <c r="AC26" s="1124"/>
      <c r="AD26" s="1124"/>
      <c r="AE26" s="1125"/>
    </row>
    <row r="27" spans="2:35" ht="19.5" customHeight="1" x14ac:dyDescent="0.35">
      <c r="B27" s="1140"/>
      <c r="C27" s="1141"/>
      <c r="D27" s="1141"/>
      <c r="E27" s="1141"/>
      <c r="F27" s="1107"/>
      <c r="G27" s="1039"/>
      <c r="H27" s="1093"/>
      <c r="I27" s="1093"/>
      <c r="J27" s="1093"/>
      <c r="K27" s="1093"/>
      <c r="L27" s="1093"/>
      <c r="M27" s="1093"/>
      <c r="N27" s="1093"/>
      <c r="O27" s="1093"/>
      <c r="P27" s="1093"/>
      <c r="Q27" s="1351"/>
      <c r="R27" s="1140"/>
      <c r="S27" s="1141"/>
      <c r="T27" s="1141"/>
      <c r="U27" s="1142"/>
      <c r="V27" s="1245"/>
      <c r="W27" s="1229"/>
      <c r="X27" s="1229"/>
      <c r="Y27" s="1246"/>
      <c r="Z27" s="1022"/>
      <c r="AA27" s="1124"/>
      <c r="AB27" s="1124"/>
      <c r="AC27" s="1124"/>
      <c r="AD27" s="1124"/>
      <c r="AE27" s="1125"/>
    </row>
    <row r="28" spans="2:35" ht="19.5" customHeight="1" x14ac:dyDescent="0.35">
      <c r="B28" s="1017"/>
      <c r="C28" s="1013"/>
      <c r="D28" s="1013"/>
      <c r="E28" s="1013"/>
      <c r="F28" s="1013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017"/>
      <c r="S28" s="1013"/>
      <c r="T28" s="1013"/>
      <c r="U28" s="1014"/>
      <c r="V28" s="1282"/>
      <c r="W28" s="1283"/>
      <c r="X28" s="1283"/>
      <c r="Y28" s="1284"/>
      <c r="Z28" s="1031"/>
      <c r="AA28" s="1032"/>
      <c r="AB28" s="1032"/>
      <c r="AC28" s="1032"/>
      <c r="AD28" s="1032"/>
      <c r="AE28" s="1033"/>
    </row>
    <row r="29" spans="2:35" ht="19.5" customHeight="1" x14ac:dyDescent="0.35">
      <c r="B29" s="1017"/>
      <c r="C29" s="1013"/>
      <c r="D29" s="1013"/>
      <c r="E29" s="1013"/>
      <c r="F29" s="1013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017"/>
      <c r="S29" s="1013"/>
      <c r="T29" s="1013"/>
      <c r="U29" s="1014"/>
      <c r="V29" s="1282"/>
      <c r="W29" s="1283"/>
      <c r="X29" s="1283"/>
      <c r="Y29" s="1284"/>
      <c r="Z29" s="1031"/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3"/>
      <c r="G30" s="1287"/>
      <c r="H30" s="1288"/>
      <c r="I30" s="1288"/>
      <c r="J30" s="1288"/>
      <c r="K30" s="1288"/>
      <c r="L30" s="1288"/>
      <c r="M30" s="1288"/>
      <c r="N30" s="1288"/>
      <c r="O30" s="1288"/>
      <c r="P30" s="1288"/>
      <c r="Q30" s="1289"/>
      <c r="R30" s="1017"/>
      <c r="S30" s="1013"/>
      <c r="T30" s="1013"/>
      <c r="U30" s="1014"/>
      <c r="V30" s="1147"/>
      <c r="W30" s="1148"/>
      <c r="X30" s="1148"/>
      <c r="Y30" s="1149"/>
      <c r="Z30" s="1022"/>
      <c r="AA30" s="1124"/>
      <c r="AB30" s="1124"/>
      <c r="AC30" s="1124"/>
      <c r="AD30" s="1124"/>
      <c r="AE30" s="1125"/>
    </row>
    <row r="31" spans="2:35" x14ac:dyDescent="0.35">
      <c r="B31" s="1017"/>
      <c r="C31" s="1013"/>
      <c r="D31" s="1013"/>
      <c r="E31" s="1013"/>
      <c r="F31" s="1013"/>
      <c r="G31" s="1287"/>
      <c r="H31" s="1288"/>
      <c r="I31" s="1288"/>
      <c r="J31" s="1288"/>
      <c r="K31" s="1288"/>
      <c r="L31" s="1288"/>
      <c r="M31" s="1288"/>
      <c r="N31" s="1288"/>
      <c r="O31" s="1288"/>
      <c r="P31" s="1288"/>
      <c r="Q31" s="1289"/>
      <c r="R31" s="1017"/>
      <c r="S31" s="1013"/>
      <c r="T31" s="1013"/>
      <c r="U31" s="1014"/>
      <c r="V31" s="1147"/>
      <c r="W31" s="1148"/>
      <c r="X31" s="1148"/>
      <c r="Y31" s="1149"/>
      <c r="Z31" s="1022"/>
      <c r="AA31" s="1124"/>
      <c r="AB31" s="1124"/>
      <c r="AC31" s="1124"/>
      <c r="AD31" s="1124"/>
      <c r="AE31" s="1125"/>
    </row>
    <row r="32" spans="2:35" x14ac:dyDescent="0.35">
      <c r="B32" s="1140"/>
      <c r="C32" s="1141"/>
      <c r="D32" s="1141"/>
      <c r="E32" s="1141"/>
      <c r="F32" s="1107"/>
      <c r="G32" s="1039"/>
      <c r="H32" s="1093"/>
      <c r="I32" s="1093"/>
      <c r="J32" s="1093"/>
      <c r="K32" s="1093"/>
      <c r="L32" s="1093"/>
      <c r="M32" s="1093"/>
      <c r="N32" s="1093"/>
      <c r="O32" s="1093"/>
      <c r="P32" s="1093"/>
      <c r="Q32" s="1351"/>
      <c r="R32" s="1140"/>
      <c r="S32" s="1141"/>
      <c r="T32" s="1141"/>
      <c r="U32" s="1142"/>
      <c r="V32" s="1245"/>
      <c r="W32" s="1229"/>
      <c r="X32" s="1229"/>
      <c r="Y32" s="1246"/>
      <c r="Z32" s="1022"/>
      <c r="AA32" s="1124"/>
      <c r="AB32" s="1124"/>
      <c r="AC32" s="1124"/>
      <c r="AD32" s="1124"/>
      <c r="AE32" s="1125"/>
    </row>
    <row r="33" spans="2:31" ht="22.5" customHeight="1" x14ac:dyDescent="0.35">
      <c r="B33" s="1017"/>
      <c r="C33" s="1013"/>
      <c r="D33" s="1013"/>
      <c r="E33" s="1013"/>
      <c r="F33" s="1013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017"/>
      <c r="S33" s="1013"/>
      <c r="T33" s="1013"/>
      <c r="U33" s="1014"/>
      <c r="V33" s="1282"/>
      <c r="W33" s="1283"/>
      <c r="X33" s="1283"/>
      <c r="Y33" s="1284"/>
      <c r="Z33" s="1031"/>
      <c r="AA33" s="1032"/>
      <c r="AB33" s="1032"/>
      <c r="AC33" s="1032"/>
      <c r="AD33" s="1032"/>
      <c r="AE33" s="1033"/>
    </row>
    <row r="34" spans="2:31" x14ac:dyDescent="0.35">
      <c r="B34" s="1017"/>
      <c r="C34" s="1013"/>
      <c r="D34" s="1013"/>
      <c r="E34" s="1013"/>
      <c r="F34" s="1013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017"/>
      <c r="S34" s="1013"/>
      <c r="T34" s="1013"/>
      <c r="U34" s="1014"/>
      <c r="V34" s="1282"/>
      <c r="W34" s="1283"/>
      <c r="X34" s="1283"/>
      <c r="Y34" s="1284"/>
      <c r="Z34" s="1031"/>
      <c r="AA34" s="1032"/>
      <c r="AB34" s="1032"/>
      <c r="AC34" s="1032"/>
      <c r="AD34" s="1032"/>
      <c r="AE34" s="1033"/>
    </row>
    <row r="35" spans="2:31" x14ac:dyDescent="0.35">
      <c r="B35" s="1017"/>
      <c r="C35" s="1013"/>
      <c r="D35" s="1013"/>
      <c r="E35" s="1013"/>
      <c r="F35" s="1013"/>
      <c r="G35" s="1287"/>
      <c r="H35" s="1288"/>
      <c r="I35" s="1288"/>
      <c r="J35" s="1288"/>
      <c r="K35" s="1288"/>
      <c r="L35" s="1288"/>
      <c r="M35" s="1288"/>
      <c r="N35" s="1288"/>
      <c r="O35" s="1288"/>
      <c r="P35" s="1288"/>
      <c r="Q35" s="1289"/>
      <c r="R35" s="1017"/>
      <c r="S35" s="1013"/>
      <c r="T35" s="1013"/>
      <c r="U35" s="1014"/>
      <c r="V35" s="1147"/>
      <c r="W35" s="1148"/>
      <c r="X35" s="1148"/>
      <c r="Y35" s="1149"/>
      <c r="Z35" s="1022"/>
      <c r="AA35" s="1124"/>
      <c r="AB35" s="1124"/>
      <c r="AC35" s="1124"/>
      <c r="AD35" s="1124"/>
      <c r="AE35" s="1125"/>
    </row>
    <row r="36" spans="2:31" x14ac:dyDescent="0.35">
      <c r="B36" s="1140"/>
      <c r="C36" s="1141"/>
      <c r="D36" s="1141"/>
      <c r="E36" s="1141"/>
      <c r="F36" s="1107"/>
      <c r="G36" s="1039"/>
      <c r="H36" s="1093"/>
      <c r="I36" s="1093"/>
      <c r="J36" s="1093"/>
      <c r="K36" s="1093"/>
      <c r="L36" s="1093"/>
      <c r="M36" s="1093"/>
      <c r="N36" s="1093"/>
      <c r="O36" s="1093"/>
      <c r="P36" s="1093"/>
      <c r="Q36" s="1351"/>
      <c r="R36" s="1334"/>
      <c r="S36" s="1144"/>
      <c r="T36" s="1144"/>
      <c r="U36" s="1335"/>
      <c r="V36" s="1245"/>
      <c r="W36" s="1229"/>
      <c r="X36" s="1229"/>
      <c r="Y36" s="1246"/>
      <c r="Z36" s="1022"/>
      <c r="AA36" s="1124"/>
      <c r="AB36" s="1124"/>
      <c r="AC36" s="1124"/>
      <c r="AD36" s="1124"/>
      <c r="AE36" s="1125"/>
    </row>
    <row r="37" spans="2:31" x14ac:dyDescent="0.35">
      <c r="B37" s="1017"/>
      <c r="C37" s="1013"/>
      <c r="D37" s="1013"/>
      <c r="E37" s="1013"/>
      <c r="F37" s="1013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017"/>
      <c r="S37" s="1013"/>
      <c r="T37" s="1013"/>
      <c r="U37" s="1014"/>
      <c r="V37" s="1282"/>
      <c r="W37" s="1283"/>
      <c r="X37" s="1283"/>
      <c r="Y37" s="1284"/>
      <c r="Z37" s="1031"/>
      <c r="AA37" s="1032"/>
      <c r="AB37" s="1032"/>
      <c r="AC37" s="1032"/>
      <c r="AD37" s="1032"/>
      <c r="AE37" s="1033"/>
    </row>
    <row r="38" spans="2:31" x14ac:dyDescent="0.35">
      <c r="B38" s="1017"/>
      <c r="C38" s="1013"/>
      <c r="D38" s="1013"/>
      <c r="E38" s="1013"/>
      <c r="F38" s="1013"/>
      <c r="G38" s="1287"/>
      <c r="H38" s="1288"/>
      <c r="I38" s="1288"/>
      <c r="J38" s="1288"/>
      <c r="K38" s="1288"/>
      <c r="L38" s="1288"/>
      <c r="M38" s="1288"/>
      <c r="N38" s="1288"/>
      <c r="O38" s="1288"/>
      <c r="P38" s="1288"/>
      <c r="Q38" s="1289"/>
      <c r="R38" s="1017"/>
      <c r="S38" s="1013"/>
      <c r="T38" s="1013"/>
      <c r="U38" s="1014"/>
      <c r="V38" s="1147"/>
      <c r="W38" s="1148"/>
      <c r="X38" s="1148"/>
      <c r="Y38" s="1149"/>
      <c r="Z38" s="1022"/>
      <c r="AA38" s="1124"/>
      <c r="AB38" s="1124"/>
      <c r="AC38" s="1124"/>
      <c r="AD38" s="1124"/>
      <c r="AE38" s="1125"/>
    </row>
    <row r="39" spans="2:31" x14ac:dyDescent="0.35">
      <c r="B39" s="1140"/>
      <c r="C39" s="1141"/>
      <c r="D39" s="1141"/>
      <c r="E39" s="1141"/>
      <c r="F39" s="1107"/>
      <c r="G39" s="1039"/>
      <c r="H39" s="1093"/>
      <c r="I39" s="1093"/>
      <c r="J39" s="1093"/>
      <c r="K39" s="1093"/>
      <c r="L39" s="1093"/>
      <c r="M39" s="1093"/>
      <c r="N39" s="1093"/>
      <c r="O39" s="1093"/>
      <c r="P39" s="1093"/>
      <c r="Q39" s="1351"/>
      <c r="R39" s="1334"/>
      <c r="S39" s="1144"/>
      <c r="T39" s="1144"/>
      <c r="U39" s="1335"/>
      <c r="V39" s="1245"/>
      <c r="W39" s="1229"/>
      <c r="X39" s="1229"/>
      <c r="Y39" s="1246"/>
      <c r="Z39" s="1022"/>
      <c r="AA39" s="1124"/>
      <c r="AB39" s="1124"/>
      <c r="AC39" s="1124"/>
      <c r="AD39" s="1124"/>
      <c r="AE39" s="1125"/>
    </row>
    <row r="40" spans="2:31" x14ac:dyDescent="0.35">
      <c r="B40" s="1017"/>
      <c r="C40" s="1013"/>
      <c r="D40" s="1013"/>
      <c r="E40" s="1013"/>
      <c r="F40" s="1013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017"/>
      <c r="S40" s="1013"/>
      <c r="T40" s="1013"/>
      <c r="U40" s="1014"/>
      <c r="V40" s="1282"/>
      <c r="W40" s="1283"/>
      <c r="X40" s="1283"/>
      <c r="Y40" s="1284"/>
      <c r="Z40" s="1031"/>
      <c r="AA40" s="1032"/>
      <c r="AB40" s="1032"/>
      <c r="AC40" s="1032"/>
      <c r="AD40" s="1032"/>
      <c r="AE40" s="1033"/>
    </row>
    <row r="41" spans="2:31" x14ac:dyDescent="0.35">
      <c r="B41" s="1017"/>
      <c r="C41" s="1013"/>
      <c r="D41" s="1013"/>
      <c r="E41" s="1013"/>
      <c r="F41" s="1013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017"/>
      <c r="S41" s="1013"/>
      <c r="T41" s="1013"/>
      <c r="U41" s="1014"/>
      <c r="V41" s="1282"/>
      <c r="W41" s="1283"/>
      <c r="X41" s="1283"/>
      <c r="Y41" s="1284"/>
      <c r="Z41" s="1031"/>
      <c r="AA41" s="1032"/>
      <c r="AB41" s="1032"/>
      <c r="AC41" s="1032"/>
      <c r="AD41" s="1032"/>
      <c r="AE41" s="1033"/>
    </row>
    <row r="42" spans="2:3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334"/>
      <c r="S42" s="1144"/>
      <c r="T42" s="1144"/>
      <c r="U42" s="1335"/>
      <c r="V42" s="1245"/>
      <c r="W42" s="1229"/>
      <c r="X42" s="1229"/>
      <c r="Y42" s="1246"/>
      <c r="Z42" s="1022"/>
      <c r="AA42" s="1124"/>
      <c r="AB42" s="1124"/>
      <c r="AC42" s="1124"/>
      <c r="AD42" s="1124"/>
      <c r="AE42" s="1125"/>
    </row>
    <row r="43" spans="2:31" ht="16" thickBot="1" x14ac:dyDescent="0.4">
      <c r="B43" s="1156"/>
      <c r="C43" s="1157"/>
      <c r="D43" s="1157"/>
      <c r="E43" s="1157"/>
      <c r="F43" s="1011"/>
      <c r="G43" s="1156"/>
      <c r="H43" s="1157"/>
      <c r="I43" s="1157"/>
      <c r="J43" s="1157"/>
      <c r="K43" s="1157"/>
      <c r="L43" s="1157"/>
      <c r="M43" s="1157"/>
      <c r="N43" s="1157"/>
      <c r="O43" s="1157"/>
      <c r="P43" s="1157"/>
      <c r="Q43" s="1158"/>
      <c r="R43" s="1338"/>
      <c r="S43" s="1160"/>
      <c r="T43" s="1160"/>
      <c r="U43" s="1339"/>
      <c r="V43" s="1343"/>
      <c r="W43" s="1224"/>
      <c r="X43" s="1224"/>
      <c r="Y43" s="1344"/>
      <c r="Z43" s="1234"/>
      <c r="AA43" s="1163"/>
      <c r="AB43" s="1163"/>
      <c r="AC43" s="1163"/>
      <c r="AD43" s="1163"/>
      <c r="AE43" s="1164"/>
    </row>
    <row r="44" spans="2:31" ht="16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338"/>
      <c r="S44" s="1160"/>
      <c r="T44" s="1160"/>
      <c r="U44" s="1339"/>
      <c r="V44" s="1343"/>
      <c r="W44" s="1224"/>
      <c r="X44" s="1224"/>
      <c r="Y44" s="1344"/>
      <c r="Z44" s="1234"/>
      <c r="AA44" s="1163"/>
      <c r="AB44" s="1163"/>
      <c r="AC44" s="1163"/>
      <c r="AD44" s="1163"/>
      <c r="AE44" s="1164"/>
    </row>
    <row r="45" spans="2:31" ht="16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338"/>
      <c r="S45" s="1160"/>
      <c r="T45" s="1160"/>
      <c r="U45" s="1339"/>
      <c r="V45" s="1343"/>
      <c r="W45" s="1224"/>
      <c r="X45" s="1224"/>
      <c r="Y45" s="1344"/>
      <c r="Z45" s="1234"/>
      <c r="AA45" s="1163"/>
      <c r="AB45" s="1163"/>
      <c r="AC45" s="1163"/>
      <c r="AD45" s="1163"/>
      <c r="AE45" s="1164"/>
    </row>
    <row r="46" spans="2:31" ht="16" thickBot="1" x14ac:dyDescent="0.4">
      <c r="B46" s="1156"/>
      <c r="C46" s="1157"/>
      <c r="D46" s="1157"/>
      <c r="E46" s="1157"/>
      <c r="F46" s="1011"/>
      <c r="G46" s="1156"/>
      <c r="H46" s="1157"/>
      <c r="I46" s="1157"/>
      <c r="J46" s="1157"/>
      <c r="K46" s="1157"/>
      <c r="L46" s="1157"/>
      <c r="M46" s="1157"/>
      <c r="N46" s="1157"/>
      <c r="O46" s="1157"/>
      <c r="P46" s="1157"/>
      <c r="Q46" s="1158"/>
      <c r="R46" s="1338"/>
      <c r="S46" s="1160"/>
      <c r="T46" s="1160"/>
      <c r="U46" s="1339"/>
      <c r="V46" s="1343"/>
      <c r="W46" s="1224"/>
      <c r="X46" s="1224"/>
      <c r="Y46" s="1344"/>
      <c r="Z46" s="1234"/>
      <c r="AA46" s="1163"/>
      <c r="AB46" s="1163"/>
      <c r="AC46" s="1163"/>
      <c r="AD46" s="1163"/>
      <c r="AE46" s="1164"/>
    </row>
    <row r="47" spans="2:31" ht="16" thickBot="1" x14ac:dyDescent="0.4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8"/>
      <c r="X47" s="8"/>
      <c r="Y47" s="8"/>
      <c r="Z47" s="1003">
        <f>SUM(Z18:AE46)</f>
        <v>5243</v>
      </c>
      <c r="AA47" s="1004"/>
      <c r="AB47" s="1004"/>
      <c r="AC47" s="1004"/>
      <c r="AD47" s="1004"/>
      <c r="AE47" s="1005"/>
    </row>
    <row r="48" spans="2:31" x14ac:dyDescent="0.35"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9" t="s">
        <v>17</v>
      </c>
      <c r="C49" s="4"/>
      <c r="D49" s="4"/>
      <c r="E49" s="1006" t="s">
        <v>0</v>
      </c>
      <c r="F49" s="1006"/>
      <c r="G49" s="1006"/>
      <c r="H49" s="1006"/>
      <c r="I49" s="1006"/>
      <c r="J49" s="1006"/>
      <c r="K49" s="1006"/>
      <c r="L49" s="1006"/>
      <c r="M49" s="1006"/>
      <c r="N49" s="1006"/>
      <c r="O49" s="1006"/>
      <c r="P49" s="1006"/>
      <c r="Q49" s="1155" t="s">
        <v>18</v>
      </c>
      <c r="R49" s="1155"/>
      <c r="S49" s="1155"/>
      <c r="T49" s="1006"/>
      <c r="U49" s="1006"/>
      <c r="V49" s="1006"/>
      <c r="W49" s="1006"/>
      <c r="X49" s="1006"/>
      <c r="Y49" s="1006"/>
      <c r="Z49" s="1006"/>
      <c r="AA49" s="1006"/>
      <c r="AB49" s="1006"/>
      <c r="AC49" s="1006"/>
      <c r="AD49" s="1006"/>
      <c r="AE49" s="6"/>
    </row>
    <row r="50" spans="2:31" x14ac:dyDescent="0.35">
      <c r="B50" s="3"/>
      <c r="C50" s="4"/>
      <c r="D50" s="4"/>
      <c r="E50" s="1007" t="s">
        <v>19</v>
      </c>
      <c r="F50" s="1007"/>
      <c r="G50" s="1007"/>
      <c r="H50" s="1007"/>
      <c r="I50" s="1007"/>
      <c r="J50" s="1007"/>
      <c r="K50" s="1007"/>
      <c r="L50" s="1007"/>
      <c r="M50" s="1007"/>
      <c r="N50" s="1007"/>
      <c r="O50" s="1007"/>
      <c r="P50" s="1007"/>
      <c r="Q50" s="4"/>
      <c r="R50" s="4"/>
      <c r="S50" s="4"/>
      <c r="T50" s="141" t="s">
        <v>28</v>
      </c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68">
    <mergeCell ref="E49:P49"/>
    <mergeCell ref="Q49:S49"/>
    <mergeCell ref="T49:AD49"/>
    <mergeCell ref="E50:P50"/>
    <mergeCell ref="B46:F46"/>
    <mergeCell ref="G46:Q46"/>
    <mergeCell ref="R46:U46"/>
    <mergeCell ref="V46:Y46"/>
    <mergeCell ref="Z46:AE46"/>
    <mergeCell ref="Z47:AE47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1"/>
  <sheetViews>
    <sheetView topLeftCell="A12" zoomScaleNormal="100" workbookViewId="0">
      <selection activeCell="G27" sqref="G27:Q27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14"/>
      <c r="G2" s="814"/>
      <c r="H2" s="814"/>
      <c r="I2" s="81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12"/>
      <c r="C3" s="813"/>
      <c r="D3" s="813"/>
      <c r="E3" s="81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16"/>
      <c r="Z3" s="816"/>
      <c r="AA3" s="816"/>
      <c r="AB3" s="26"/>
      <c r="AC3" s="26"/>
      <c r="AD3" s="26"/>
      <c r="AE3" s="31"/>
    </row>
    <row r="4" spans="2:33" s="4" customFormat="1" x14ac:dyDescent="0.35">
      <c r="B4" s="812"/>
      <c r="C4" s="813"/>
      <c r="D4" s="813"/>
      <c r="E4" s="81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16"/>
      <c r="Z4" s="81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839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1</v>
      </c>
      <c r="AB8" s="318">
        <v>1</v>
      </c>
      <c r="AC8" s="318">
        <v>1</v>
      </c>
      <c r="AD8" s="318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368" t="s">
        <v>840</v>
      </c>
      <c r="H19" s="1368"/>
      <c r="I19" s="1368"/>
      <c r="J19" s="1368"/>
      <c r="K19" s="1368"/>
      <c r="L19" s="1368"/>
      <c r="M19" s="1368"/>
      <c r="N19" s="1368"/>
      <c r="O19" s="1368"/>
      <c r="P19" s="1368"/>
      <c r="Q19" s="1368"/>
      <c r="R19" s="1017">
        <v>1</v>
      </c>
      <c r="S19" s="1013"/>
      <c r="T19" s="1013"/>
      <c r="U19" s="1014"/>
      <c r="V19" s="1031">
        <v>468</v>
      </c>
      <c r="W19" s="1034"/>
      <c r="X19" s="1034"/>
      <c r="Y19" s="1035"/>
      <c r="Z19" s="1031">
        <f t="shared" ref="Z19:Z24" si="0">V19*R19</f>
        <v>468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368" t="s">
        <v>775</v>
      </c>
      <c r="H20" s="1368"/>
      <c r="I20" s="1368"/>
      <c r="J20" s="1368"/>
      <c r="K20" s="1368"/>
      <c r="L20" s="1368"/>
      <c r="M20" s="1368"/>
      <c r="N20" s="1368"/>
      <c r="O20" s="1368"/>
      <c r="P20" s="1368"/>
      <c r="Q20" s="1368"/>
      <c r="R20" s="1017">
        <v>5</v>
      </c>
      <c r="S20" s="1013"/>
      <c r="T20" s="1013"/>
      <c r="U20" s="1014"/>
      <c r="V20" s="1031">
        <v>1566</v>
      </c>
      <c r="W20" s="1034"/>
      <c r="X20" s="1034"/>
      <c r="Y20" s="1035"/>
      <c r="Z20" s="1031">
        <f t="shared" si="0"/>
        <v>7830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368" t="s">
        <v>457</v>
      </c>
      <c r="H21" s="1368"/>
      <c r="I21" s="1368"/>
      <c r="J21" s="1368"/>
      <c r="K21" s="1368"/>
      <c r="L21" s="1368"/>
      <c r="M21" s="1368"/>
      <c r="N21" s="1368"/>
      <c r="O21" s="1368"/>
      <c r="P21" s="1368"/>
      <c r="Q21" s="1368"/>
      <c r="R21" s="1017">
        <v>6</v>
      </c>
      <c r="S21" s="1013"/>
      <c r="T21" s="1013"/>
      <c r="U21" s="1014"/>
      <c r="V21" s="1031">
        <v>530</v>
      </c>
      <c r="W21" s="1034"/>
      <c r="X21" s="1034"/>
      <c r="Y21" s="1035"/>
      <c r="Z21" s="1031">
        <f t="shared" si="0"/>
        <v>3180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 t="s">
        <v>635</v>
      </c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>
        <v>3</v>
      </c>
      <c r="S22" s="1013"/>
      <c r="T22" s="1013"/>
      <c r="U22" s="1014"/>
      <c r="V22" s="1031">
        <v>916</v>
      </c>
      <c r="W22" s="1034"/>
      <c r="X22" s="1034"/>
      <c r="Y22" s="1035"/>
      <c r="Z22" s="1031">
        <f t="shared" si="0"/>
        <v>2748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 t="s">
        <v>285</v>
      </c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>
        <v>1</v>
      </c>
      <c r="S23" s="1013"/>
      <c r="T23" s="1013"/>
      <c r="U23" s="1014"/>
      <c r="V23" s="1031">
        <v>155</v>
      </c>
      <c r="W23" s="1034"/>
      <c r="X23" s="1034"/>
      <c r="Y23" s="1035"/>
      <c r="Z23" s="1031">
        <f t="shared" si="0"/>
        <v>155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28" t="s">
        <v>614</v>
      </c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>
        <v>1</v>
      </c>
      <c r="S24" s="1013"/>
      <c r="T24" s="1013"/>
      <c r="U24" s="1014"/>
      <c r="V24" s="1031">
        <v>224</v>
      </c>
      <c r="W24" s="1034"/>
      <c r="X24" s="1034"/>
      <c r="Y24" s="1035"/>
      <c r="Z24" s="1031">
        <f t="shared" si="0"/>
        <v>224</v>
      </c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28" t="s">
        <v>700</v>
      </c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>
        <v>1</v>
      </c>
      <c r="S25" s="1013"/>
      <c r="T25" s="1013"/>
      <c r="U25" s="1014"/>
      <c r="V25" s="1022">
        <v>1710</v>
      </c>
      <c r="W25" s="1023"/>
      <c r="X25" s="1023"/>
      <c r="Y25" s="1024"/>
      <c r="Z25" s="1031">
        <f t="shared" ref="Z25" si="1">V25*R25</f>
        <v>1710</v>
      </c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28" t="s">
        <v>244</v>
      </c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>
        <v>4</v>
      </c>
      <c r="S26" s="1013"/>
      <c r="T26" s="1013"/>
      <c r="U26" s="1014"/>
      <c r="V26" s="1022">
        <v>1000</v>
      </c>
      <c r="W26" s="1023"/>
      <c r="X26" s="1023"/>
      <c r="Y26" s="1024"/>
      <c r="Z26" s="1031">
        <f t="shared" ref="Z26" si="2">V26*R26</f>
        <v>4000</v>
      </c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28" t="s">
        <v>761</v>
      </c>
      <c r="H27" s="1029"/>
      <c r="I27" s="1029"/>
      <c r="J27" s="1029"/>
      <c r="K27" s="1029"/>
      <c r="L27" s="1029"/>
      <c r="M27" s="1029"/>
      <c r="N27" s="1029"/>
      <c r="O27" s="1029"/>
      <c r="P27" s="1029"/>
      <c r="Q27" s="1030"/>
      <c r="R27" s="1017">
        <v>3</v>
      </c>
      <c r="S27" s="1013"/>
      <c r="T27" s="1013"/>
      <c r="U27" s="1014"/>
      <c r="V27" s="1022">
        <v>946</v>
      </c>
      <c r="W27" s="1023"/>
      <c r="X27" s="1023"/>
      <c r="Y27" s="1024"/>
      <c r="Z27" s="1031">
        <f t="shared" ref="Z27" si="3">V27*R27</f>
        <v>2838</v>
      </c>
      <c r="AA27" s="1032"/>
      <c r="AB27" s="1032"/>
      <c r="AC27" s="1032"/>
      <c r="AD27" s="1032"/>
      <c r="AE27" s="1033"/>
    </row>
    <row r="28" spans="2:33" ht="19.5" customHeight="1" x14ac:dyDescent="0.35">
      <c r="B28" s="1017"/>
      <c r="C28" s="1013"/>
      <c r="D28" s="1013"/>
      <c r="E28" s="1013"/>
      <c r="F28" s="1018"/>
      <c r="G28" s="1019" t="s">
        <v>530</v>
      </c>
      <c r="H28" s="1020"/>
      <c r="I28" s="1020"/>
      <c r="J28" s="1020"/>
      <c r="K28" s="1020"/>
      <c r="L28" s="1020"/>
      <c r="M28" s="1020"/>
      <c r="N28" s="1020"/>
      <c r="O28" s="1020"/>
      <c r="P28" s="1020"/>
      <c r="Q28" s="1021"/>
      <c r="R28" s="1017">
        <v>3</v>
      </c>
      <c r="S28" s="1013"/>
      <c r="T28" s="1013"/>
      <c r="U28" s="1014"/>
      <c r="V28" s="1022">
        <v>1357</v>
      </c>
      <c r="W28" s="1023"/>
      <c r="X28" s="1023"/>
      <c r="Y28" s="1024"/>
      <c r="Z28" s="1012">
        <f t="shared" ref="Z28" si="4">V28*R28</f>
        <v>4071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19" t="s">
        <v>751</v>
      </c>
      <c r="H29" s="1020"/>
      <c r="I29" s="1020"/>
      <c r="J29" s="1020"/>
      <c r="K29" s="1020"/>
      <c r="L29" s="1020"/>
      <c r="M29" s="1020"/>
      <c r="N29" s="1020"/>
      <c r="O29" s="1020"/>
      <c r="P29" s="1020"/>
      <c r="Q29" s="1021"/>
      <c r="R29" s="1017">
        <v>1</v>
      </c>
      <c r="S29" s="1013"/>
      <c r="T29" s="1013"/>
      <c r="U29" s="1014"/>
      <c r="V29" s="1022">
        <v>471</v>
      </c>
      <c r="W29" s="1023"/>
      <c r="X29" s="1023"/>
      <c r="Y29" s="1024"/>
      <c r="Z29" s="1012">
        <f t="shared" ref="Z29" si="5">V29*R29</f>
        <v>471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025"/>
      <c r="H30" s="1026"/>
      <c r="I30" s="1026"/>
      <c r="J30" s="1026"/>
      <c r="K30" s="1026"/>
      <c r="L30" s="1026"/>
      <c r="M30" s="1026"/>
      <c r="N30" s="1026"/>
      <c r="O30" s="1026"/>
      <c r="P30" s="1026"/>
      <c r="Q30" s="1027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025"/>
      <c r="H31" s="1026"/>
      <c r="I31" s="1026"/>
      <c r="J31" s="1026"/>
      <c r="K31" s="1026"/>
      <c r="L31" s="1026"/>
      <c r="M31" s="1026"/>
      <c r="N31" s="1026"/>
      <c r="O31" s="1026"/>
      <c r="P31" s="1026"/>
      <c r="Q31" s="1027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27695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815"/>
      <c r="F38" s="815"/>
      <c r="G38" s="815"/>
      <c r="H38" s="815"/>
      <c r="I38" s="815"/>
      <c r="J38" s="815"/>
      <c r="K38" s="815"/>
      <c r="L38" s="815"/>
      <c r="M38" s="815"/>
      <c r="N38" s="815"/>
      <c r="O38" s="815"/>
      <c r="P38" s="815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ht="22.5" customHeight="1" x14ac:dyDescent="0.35">
      <c r="B39" s="9" t="s">
        <v>17</v>
      </c>
      <c r="C39" s="4"/>
      <c r="D39" s="4"/>
      <c r="E39" s="1006" t="s">
        <v>0</v>
      </c>
      <c r="F39" s="1006"/>
      <c r="G39" s="1006"/>
      <c r="H39" s="1006"/>
      <c r="I39" s="1006"/>
      <c r="J39" s="1006"/>
      <c r="K39" s="1006"/>
      <c r="L39" s="1006"/>
      <c r="M39" s="1006"/>
      <c r="N39" s="1006"/>
      <c r="O39" s="1006"/>
      <c r="P39" s="1006"/>
      <c r="Q39" s="4"/>
      <c r="R39" s="7" t="s">
        <v>18</v>
      </c>
      <c r="S39" s="4"/>
      <c r="T39" s="1006"/>
      <c r="U39" s="1006"/>
      <c r="V39" s="1006"/>
      <c r="W39" s="1006"/>
      <c r="X39" s="1006"/>
      <c r="Y39" s="1006"/>
      <c r="Z39" s="1006"/>
      <c r="AA39" s="1006"/>
      <c r="AB39" s="1006"/>
      <c r="AC39" s="1006"/>
      <c r="AD39" s="1006"/>
      <c r="AE39" s="6"/>
    </row>
    <row r="40" spans="2:31" x14ac:dyDescent="0.35">
      <c r="B40" s="3"/>
      <c r="C40" s="4"/>
      <c r="D40" s="4"/>
      <c r="E40" s="1007" t="s">
        <v>19</v>
      </c>
      <c r="F40" s="1007"/>
      <c r="G40" s="1007"/>
      <c r="H40" s="1007"/>
      <c r="I40" s="1007"/>
      <c r="J40" s="1007"/>
      <c r="K40" s="1007"/>
      <c r="L40" s="1007"/>
      <c r="M40" s="1007"/>
      <c r="N40" s="1007"/>
      <c r="O40" s="1007"/>
      <c r="P40" s="1007"/>
      <c r="Q40" s="4"/>
      <c r="R40" s="4"/>
      <c r="S40" s="4"/>
      <c r="T40" s="4" t="s">
        <v>28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16" thickBot="1" x14ac:dyDescent="0.4">
      <c r="B41" s="10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2"/>
    </row>
  </sheetData>
  <mergeCells count="107">
    <mergeCell ref="E39:P39"/>
    <mergeCell ref="T39:AD39"/>
    <mergeCell ref="E40:P40"/>
    <mergeCell ref="B35:F35"/>
    <mergeCell ref="G35:Q35"/>
    <mergeCell ref="R35:U35"/>
    <mergeCell ref="V35:Y35"/>
    <mergeCell ref="Z35:AE35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3"/>
  <sheetViews>
    <sheetView topLeftCell="A2" workbookViewId="0">
      <selection activeCell="G23" sqref="G23:Q23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19"/>
      <c r="G2" s="819"/>
      <c r="H2" s="819"/>
      <c r="I2" s="81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17"/>
      <c r="C3" s="818"/>
      <c r="D3" s="818"/>
      <c r="E3" s="81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20"/>
      <c r="Z3" s="820"/>
      <c r="AA3" s="820"/>
      <c r="AB3" s="26"/>
      <c r="AC3" s="26"/>
      <c r="AD3" s="26"/>
      <c r="AE3" s="31"/>
    </row>
    <row r="4" spans="2:33" s="4" customFormat="1" x14ac:dyDescent="0.35">
      <c r="B4" s="817"/>
      <c r="C4" s="818"/>
      <c r="D4" s="818"/>
      <c r="E4" s="81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20"/>
      <c r="Z4" s="82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841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1</v>
      </c>
      <c r="AB8" s="15">
        <v>1</v>
      </c>
      <c r="AC8" s="15">
        <v>1</v>
      </c>
      <c r="AD8" s="15">
        <v>5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3" ht="16.5" customHeight="1" x14ac:dyDescent="0.35">
      <c r="B18" s="1237"/>
      <c r="C18" s="1238"/>
      <c r="D18" s="1238"/>
      <c r="E18" s="1238"/>
      <c r="F18" s="1238"/>
      <c r="G18" s="1039" t="s">
        <v>355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3</v>
      </c>
      <c r="S18" s="1240"/>
      <c r="T18" s="1240"/>
      <c r="U18" s="1241"/>
      <c r="V18" s="1270">
        <v>2202</v>
      </c>
      <c r="W18" s="1352"/>
      <c r="X18" s="1352"/>
      <c r="Y18" s="1352"/>
      <c r="Z18" s="1046">
        <f>V18*R18</f>
        <v>6606</v>
      </c>
      <c r="AA18" s="1046"/>
      <c r="AB18" s="1046"/>
      <c r="AC18" s="1046"/>
      <c r="AD18" s="1046"/>
      <c r="AE18" s="1278"/>
    </row>
    <row r="19" spans="2:33" ht="19.5" customHeight="1" x14ac:dyDescent="0.35">
      <c r="B19" s="1017"/>
      <c r="C19" s="1013"/>
      <c r="D19" s="1013"/>
      <c r="E19" s="1013"/>
      <c r="F19" s="1013"/>
      <c r="G19" s="1287" t="s">
        <v>485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140">
        <v>150</v>
      </c>
      <c r="S19" s="1040"/>
      <c r="T19" s="1040"/>
      <c r="U19" s="1041"/>
      <c r="V19" s="1273">
        <v>232</v>
      </c>
      <c r="W19" s="1274"/>
      <c r="X19" s="1274"/>
      <c r="Y19" s="1360"/>
      <c r="Z19" s="1046">
        <f t="shared" ref="Z19:Z21" si="0">V19*R19</f>
        <v>34800</v>
      </c>
      <c r="AA19" s="1046"/>
      <c r="AB19" s="1046"/>
      <c r="AC19" s="1046"/>
      <c r="AD19" s="1046"/>
      <c r="AE19" s="1278"/>
    </row>
    <row r="20" spans="2:33" ht="19.5" customHeight="1" x14ac:dyDescent="0.35">
      <c r="B20" s="1140"/>
      <c r="C20" s="1040"/>
      <c r="D20" s="1040"/>
      <c r="E20" s="1040"/>
      <c r="F20" s="1320"/>
      <c r="G20" s="1287" t="s">
        <v>311</v>
      </c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>
        <v>150</v>
      </c>
      <c r="S20" s="1108"/>
      <c r="T20" s="1108"/>
      <c r="U20" s="1109"/>
      <c r="V20" s="1031">
        <v>232</v>
      </c>
      <c r="W20" s="1032"/>
      <c r="X20" s="1032"/>
      <c r="Y20" s="1032"/>
      <c r="Z20" s="1046">
        <f t="shared" si="0"/>
        <v>34800</v>
      </c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320"/>
      <c r="G21" s="1287" t="s">
        <v>842</v>
      </c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017">
        <v>1</v>
      </c>
      <c r="S21" s="1108"/>
      <c r="T21" s="1108"/>
      <c r="U21" s="1109"/>
      <c r="V21" s="1273">
        <v>1710</v>
      </c>
      <c r="W21" s="1274"/>
      <c r="X21" s="1274"/>
      <c r="Y21" s="1360"/>
      <c r="Z21" s="1046">
        <f t="shared" si="0"/>
        <v>1710</v>
      </c>
      <c r="AA21" s="1046"/>
      <c r="AB21" s="1046"/>
      <c r="AC21" s="1046"/>
      <c r="AD21" s="1046"/>
      <c r="AE21" s="1278"/>
    </row>
    <row r="22" spans="2:33" ht="19.5" customHeight="1" x14ac:dyDescent="0.35">
      <c r="B22" s="1140"/>
      <c r="C22" s="1040"/>
      <c r="D22" s="1040"/>
      <c r="E22" s="1040"/>
      <c r="F22" s="1320"/>
      <c r="G22" s="1287" t="s">
        <v>568</v>
      </c>
      <c r="H22" s="1288"/>
      <c r="I22" s="1288"/>
      <c r="J22" s="1288"/>
      <c r="K22" s="1288"/>
      <c r="L22" s="1288"/>
      <c r="M22" s="1288"/>
      <c r="N22" s="1288"/>
      <c r="O22" s="1288"/>
      <c r="P22" s="1288"/>
      <c r="Q22" s="1289"/>
      <c r="R22" s="1017">
        <v>3</v>
      </c>
      <c r="S22" s="1108"/>
      <c r="T22" s="1108"/>
      <c r="U22" s="1109"/>
      <c r="V22" s="1273">
        <v>530</v>
      </c>
      <c r="W22" s="1274"/>
      <c r="X22" s="1274"/>
      <c r="Y22" s="1360"/>
      <c r="Z22" s="1046">
        <f t="shared" ref="Z22" si="1">V22*R22</f>
        <v>1590</v>
      </c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287" t="s">
        <v>845</v>
      </c>
      <c r="H23" s="1288"/>
      <c r="I23" s="1288"/>
      <c r="J23" s="1288"/>
      <c r="K23" s="1288"/>
      <c r="L23" s="1288"/>
      <c r="M23" s="1288"/>
      <c r="N23" s="1288"/>
      <c r="O23" s="1288"/>
      <c r="P23" s="1288"/>
      <c r="Q23" s="1289"/>
      <c r="R23" s="1017">
        <v>2</v>
      </c>
      <c r="S23" s="1108"/>
      <c r="T23" s="1108"/>
      <c r="U23" s="1109"/>
      <c r="V23" s="1045">
        <v>1080</v>
      </c>
      <c r="W23" s="1046"/>
      <c r="X23" s="1046"/>
      <c r="Y23" s="1047"/>
      <c r="Z23" s="1046">
        <f t="shared" ref="Z23" si="2">V23*R23</f>
        <v>2160</v>
      </c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287" t="s">
        <v>553</v>
      </c>
      <c r="H24" s="1288"/>
      <c r="I24" s="1288"/>
      <c r="J24" s="1288"/>
      <c r="K24" s="1288"/>
      <c r="L24" s="1288"/>
      <c r="M24" s="1288"/>
      <c r="N24" s="1288"/>
      <c r="O24" s="1288"/>
      <c r="P24" s="1288"/>
      <c r="Q24" s="1289"/>
      <c r="R24" s="1017">
        <v>1</v>
      </c>
      <c r="S24" s="1108"/>
      <c r="T24" s="1108"/>
      <c r="U24" s="1109"/>
      <c r="V24" s="1045">
        <v>1151</v>
      </c>
      <c r="W24" s="1046"/>
      <c r="X24" s="1046"/>
      <c r="Y24" s="1047"/>
      <c r="Z24" s="1046">
        <f t="shared" ref="Z24" si="3">V24*R24</f>
        <v>1151</v>
      </c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287"/>
      <c r="H25" s="1288"/>
      <c r="I25" s="1288"/>
      <c r="J25" s="1288"/>
      <c r="K25" s="1288"/>
      <c r="L25" s="1288"/>
      <c r="M25" s="1288"/>
      <c r="N25" s="1288"/>
      <c r="O25" s="1288"/>
      <c r="P25" s="1288"/>
      <c r="Q25" s="1289"/>
      <c r="R25" s="1017"/>
      <c r="S25" s="1108"/>
      <c r="T25" s="1108"/>
      <c r="U25" s="1109"/>
      <c r="V25" s="1273"/>
      <c r="W25" s="1274"/>
      <c r="X25" s="1274"/>
      <c r="Y25" s="1275"/>
      <c r="Z25" s="1357"/>
      <c r="AA25" s="1358"/>
      <c r="AB25" s="1358"/>
      <c r="AC25" s="1358"/>
      <c r="AD25" s="1358"/>
      <c r="AE25" s="1359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045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1"/>
      <c r="X28" s="1301"/>
      <c r="Y28" s="1319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040"/>
      <c r="D29" s="1040"/>
      <c r="E29" s="1040"/>
      <c r="F29" s="1320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040"/>
      <c r="T29" s="1040"/>
      <c r="U29" s="1041"/>
      <c r="V29" s="1045"/>
      <c r="W29" s="1046"/>
      <c r="X29" s="1046"/>
      <c r="Y29" s="1278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273"/>
      <c r="W30" s="1321"/>
      <c r="X30" s="1321"/>
      <c r="Y30" s="1322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141"/>
      <c r="D32" s="1141"/>
      <c r="E32" s="1141"/>
      <c r="F32" s="1107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141"/>
      <c r="T32" s="1141"/>
      <c r="U32" s="1142"/>
      <c r="V32" s="1318"/>
      <c r="W32" s="1301"/>
      <c r="X32" s="1301"/>
      <c r="Y32" s="1319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045"/>
      <c r="W34" s="1046"/>
      <c r="X34" s="1046"/>
      <c r="Y34" s="1278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040"/>
      <c r="D35" s="1040"/>
      <c r="E35" s="1040"/>
      <c r="F35" s="1320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040"/>
      <c r="T35" s="1040"/>
      <c r="U35" s="1041"/>
      <c r="V35" s="1273"/>
      <c r="W35" s="1274"/>
      <c r="X35" s="1274"/>
      <c r="Y35" s="1275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273"/>
      <c r="W36" s="1321"/>
      <c r="X36" s="1321"/>
      <c r="Y36" s="1322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140"/>
      <c r="S38" s="1141"/>
      <c r="T38" s="1141"/>
      <c r="U38" s="1142"/>
      <c r="V38" s="1318"/>
      <c r="W38" s="1301"/>
      <c r="X38" s="1301"/>
      <c r="Y38" s="1319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19.5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ht="9" customHeight="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7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14.25" customHeight="1" x14ac:dyDescent="0.35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6" hidden="1" customHeight="1" thickBot="1" x14ac:dyDescent="0.4">
      <c r="B47" s="1140"/>
      <c r="C47" s="1141"/>
      <c r="D47" s="1141"/>
      <c r="E47" s="1141"/>
      <c r="F47" s="1107"/>
      <c r="G47" s="1039"/>
      <c r="H47" s="1040"/>
      <c r="I47" s="1040"/>
      <c r="J47" s="1040"/>
      <c r="K47" s="1040"/>
      <c r="L47" s="1040"/>
      <c r="M47" s="1040"/>
      <c r="N47" s="1040"/>
      <c r="O47" s="1040"/>
      <c r="P47" s="1040"/>
      <c r="Q47" s="1041"/>
      <c r="R47" s="1334"/>
      <c r="S47" s="1144"/>
      <c r="T47" s="1144"/>
      <c r="U47" s="1335"/>
      <c r="V47" s="1318"/>
      <c r="W47" s="1302"/>
      <c r="X47" s="1302"/>
      <c r="Y47" s="1336"/>
      <c r="Z47" s="1045"/>
      <c r="AA47" s="1046"/>
      <c r="AB47" s="1046"/>
      <c r="AC47" s="1046"/>
      <c r="AD47" s="1046"/>
      <c r="AE47" s="1278"/>
    </row>
    <row r="48" spans="2:31" ht="16" thickBot="1" x14ac:dyDescent="0.4">
      <c r="B48" s="1156"/>
      <c r="C48" s="1157"/>
      <c r="D48" s="1157"/>
      <c r="E48" s="1157"/>
      <c r="F48" s="1011"/>
      <c r="G48" s="1337"/>
      <c r="H48" s="1253"/>
      <c r="I48" s="1253"/>
      <c r="J48" s="1253"/>
      <c r="K48" s="1253"/>
      <c r="L48" s="1253"/>
      <c r="M48" s="1253"/>
      <c r="N48" s="1253"/>
      <c r="O48" s="1253"/>
      <c r="P48" s="1253"/>
      <c r="Q48" s="1254"/>
      <c r="R48" s="1338"/>
      <c r="S48" s="1160"/>
      <c r="T48" s="1160"/>
      <c r="U48" s="1339"/>
      <c r="V48" s="1340"/>
      <c r="W48" s="1341"/>
      <c r="X48" s="1341"/>
      <c r="Y48" s="1342"/>
      <c r="Z48" s="1094"/>
      <c r="AA48" s="1279"/>
      <c r="AB48" s="1279"/>
      <c r="AC48" s="1279"/>
      <c r="AD48" s="1279"/>
      <c r="AE48" s="1280"/>
    </row>
    <row r="49" spans="2:31" ht="16" thickBot="1" x14ac:dyDescent="0.4">
      <c r="B49" s="1323"/>
      <c r="C49" s="1324"/>
      <c r="D49" s="1324"/>
      <c r="E49" s="1324"/>
      <c r="F49" s="1325"/>
      <c r="G49" s="1326"/>
      <c r="H49" s="1327"/>
      <c r="I49" s="1327"/>
      <c r="J49" s="1327"/>
      <c r="K49" s="1327"/>
      <c r="L49" s="1327"/>
      <c r="M49" s="1327"/>
      <c r="N49" s="1327"/>
      <c r="O49" s="1327"/>
      <c r="P49" s="1327"/>
      <c r="Q49" s="1327"/>
      <c r="R49" s="1328"/>
      <c r="S49" s="1329"/>
      <c r="T49" s="1329"/>
      <c r="U49" s="1329"/>
      <c r="V49" s="1330">
        <v>0</v>
      </c>
      <c r="W49" s="1331"/>
      <c r="X49" s="1331"/>
      <c r="Y49" s="1331"/>
      <c r="Z49" s="1332">
        <f t="shared" ref="Z49" si="4">+R49*V49</f>
        <v>0</v>
      </c>
      <c r="AA49" s="1332"/>
      <c r="AB49" s="1332"/>
      <c r="AC49" s="1332"/>
      <c r="AD49" s="1332"/>
      <c r="AE49" s="13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303">
        <f>SUM(Z18:AE49)</f>
        <v>82817</v>
      </c>
      <c r="AA50" s="1304"/>
      <c r="AB50" s="1304"/>
      <c r="AC50" s="1304"/>
      <c r="AD50" s="1304"/>
      <c r="AE50" s="1305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115" t="s">
        <v>19</v>
      </c>
      <c r="F52" s="1115"/>
      <c r="G52" s="1115"/>
      <c r="H52" s="1115"/>
      <c r="I52" s="1115"/>
      <c r="J52" s="1115"/>
      <c r="K52" s="1115"/>
      <c r="L52" s="1115"/>
      <c r="M52" s="1115"/>
      <c r="N52" s="1115"/>
      <c r="O52" s="1115"/>
      <c r="P52" s="1115"/>
      <c r="Q52" s="11"/>
      <c r="R52" s="11"/>
      <c r="S52" s="11"/>
      <c r="T52" s="715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8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Z50:AE50"/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B49:F49"/>
    <mergeCell ref="G49:Q49"/>
    <mergeCell ref="R49:U49"/>
    <mergeCell ref="V49:Y49"/>
    <mergeCell ref="Z49:AE4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1"/>
  <sheetViews>
    <sheetView topLeftCell="A2" workbookViewId="0">
      <selection activeCell="B2" sqref="B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19"/>
      <c r="G2" s="819"/>
      <c r="H2" s="819"/>
      <c r="I2" s="81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17"/>
      <c r="C3" s="818"/>
      <c r="D3" s="818"/>
      <c r="E3" s="81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20"/>
      <c r="Z3" s="820"/>
      <c r="AA3" s="820"/>
      <c r="AB3" s="26"/>
      <c r="AC3" s="26"/>
      <c r="AD3" s="26"/>
      <c r="AE3" s="31"/>
    </row>
    <row r="4" spans="2:33" s="4" customFormat="1" x14ac:dyDescent="0.35">
      <c r="B4" s="817"/>
      <c r="C4" s="818"/>
      <c r="D4" s="818"/>
      <c r="E4" s="81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20"/>
      <c r="Z4" s="82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843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1</v>
      </c>
      <c r="AB8" s="15">
        <v>1</v>
      </c>
      <c r="AC8" s="15">
        <v>1</v>
      </c>
      <c r="AD8" s="15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9.5" customHeight="1" x14ac:dyDescent="0.35">
      <c r="B18" s="1017"/>
      <c r="C18" s="1013"/>
      <c r="D18" s="1013"/>
      <c r="E18" s="1013"/>
      <c r="F18" s="1013"/>
      <c r="G18" s="1036" t="s">
        <v>355</v>
      </c>
      <c r="H18" s="1037"/>
      <c r="I18" s="1037"/>
      <c r="J18" s="1037"/>
      <c r="K18" s="1037"/>
      <c r="L18" s="1037"/>
      <c r="M18" s="1037"/>
      <c r="N18" s="1037"/>
      <c r="O18" s="1037"/>
      <c r="P18" s="1037"/>
      <c r="Q18" s="1038"/>
      <c r="R18" s="1017">
        <v>9</v>
      </c>
      <c r="S18" s="1013"/>
      <c r="T18" s="1013"/>
      <c r="U18" s="1014"/>
      <c r="V18" s="1022">
        <v>2202</v>
      </c>
      <c r="W18" s="1023"/>
      <c r="X18" s="1023"/>
      <c r="Y18" s="1024"/>
      <c r="Z18" s="1031">
        <f t="shared" ref="Z18:Z19" si="0">+R18*V18</f>
        <v>19818</v>
      </c>
      <c r="AA18" s="1032"/>
      <c r="AB18" s="1032"/>
      <c r="AC18" s="1032"/>
      <c r="AD18" s="1032"/>
      <c r="AE18" s="1033"/>
      <c r="AF18" s="754"/>
    </row>
    <row r="19" spans="2:35" ht="19.5" customHeight="1" x14ac:dyDescent="0.35">
      <c r="B19" s="1017"/>
      <c r="C19" s="1013"/>
      <c r="D19" s="1013"/>
      <c r="E19" s="1013"/>
      <c r="F19" s="1013"/>
      <c r="G19" s="1039" t="s">
        <v>707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042">
        <v>20</v>
      </c>
      <c r="S19" s="1043"/>
      <c r="T19" s="1043"/>
      <c r="U19" s="1044"/>
      <c r="V19" s="1282">
        <v>452</v>
      </c>
      <c r="W19" s="1283"/>
      <c r="X19" s="1283"/>
      <c r="Y19" s="1284"/>
      <c r="Z19" s="1031">
        <f t="shared" si="0"/>
        <v>9040</v>
      </c>
      <c r="AA19" s="1032"/>
      <c r="AB19" s="1032"/>
      <c r="AC19" s="1032"/>
      <c r="AD19" s="1032"/>
      <c r="AE19" s="1033"/>
      <c r="AF19" s="754"/>
    </row>
    <row r="20" spans="2:35" ht="19.5" customHeight="1" x14ac:dyDescent="0.35">
      <c r="B20" s="1017"/>
      <c r="C20" s="1013"/>
      <c r="D20" s="1013"/>
      <c r="E20" s="1013"/>
      <c r="F20" s="1013"/>
      <c r="G20" s="1348"/>
      <c r="H20" s="1349"/>
      <c r="I20" s="1349"/>
      <c r="J20" s="1349"/>
      <c r="K20" s="1349"/>
      <c r="L20" s="1349"/>
      <c r="M20" s="1349"/>
      <c r="N20" s="1349"/>
      <c r="O20" s="1349"/>
      <c r="P20" s="1349"/>
      <c r="Q20" s="1350"/>
      <c r="R20" s="1042"/>
      <c r="S20" s="1043"/>
      <c r="T20" s="1043"/>
      <c r="U20" s="1044"/>
      <c r="V20" s="1031"/>
      <c r="W20" s="1032"/>
      <c r="X20" s="1032"/>
      <c r="Y20" s="1033"/>
      <c r="Z20" s="1031"/>
      <c r="AA20" s="1032"/>
      <c r="AB20" s="1032"/>
      <c r="AC20" s="1032"/>
      <c r="AD20" s="1032"/>
      <c r="AE20" s="1033"/>
      <c r="AF20" s="754"/>
    </row>
    <row r="21" spans="2:35" ht="19.5" customHeight="1" x14ac:dyDescent="0.35">
      <c r="B21" s="1017"/>
      <c r="C21" s="1013"/>
      <c r="D21" s="1013"/>
      <c r="E21" s="1013"/>
      <c r="F21" s="1013"/>
      <c r="G21" s="1348"/>
      <c r="H21" s="1349"/>
      <c r="I21" s="1349"/>
      <c r="J21" s="1349"/>
      <c r="K21" s="1349"/>
      <c r="L21" s="1349"/>
      <c r="M21" s="1349"/>
      <c r="N21" s="1349"/>
      <c r="O21" s="1349"/>
      <c r="P21" s="1349"/>
      <c r="Q21" s="1350"/>
      <c r="R21" s="1042"/>
      <c r="S21" s="1043"/>
      <c r="T21" s="1043"/>
      <c r="U21" s="1044"/>
      <c r="V21" s="1282"/>
      <c r="W21" s="1283"/>
      <c r="X21" s="1283"/>
      <c r="Y21" s="1284"/>
      <c r="Z21" s="1031"/>
      <c r="AA21" s="1032"/>
      <c r="AB21" s="1032"/>
      <c r="AC21" s="1032"/>
      <c r="AD21" s="1032"/>
      <c r="AE21" s="1033"/>
      <c r="AF21" s="754"/>
    </row>
    <row r="22" spans="2:35" ht="19.5" customHeight="1" x14ac:dyDescent="0.35">
      <c r="B22" s="1017"/>
      <c r="C22" s="1013"/>
      <c r="D22" s="1013"/>
      <c r="E22" s="1013"/>
      <c r="F22" s="1013"/>
      <c r="G22" s="1348"/>
      <c r="H22" s="1349"/>
      <c r="I22" s="1349"/>
      <c r="J22" s="1349"/>
      <c r="K22" s="1349"/>
      <c r="L22" s="1349"/>
      <c r="M22" s="1349"/>
      <c r="N22" s="1349"/>
      <c r="O22" s="1349"/>
      <c r="P22" s="1349"/>
      <c r="Q22" s="1350"/>
      <c r="R22" s="1042"/>
      <c r="S22" s="1043"/>
      <c r="T22" s="1043"/>
      <c r="U22" s="1044"/>
      <c r="V22" s="1282"/>
      <c r="W22" s="1283"/>
      <c r="X22" s="1283"/>
      <c r="Y22" s="1284"/>
      <c r="Z22" s="1031"/>
      <c r="AA22" s="1032"/>
      <c r="AB22" s="1032"/>
      <c r="AC22" s="1032"/>
      <c r="AD22" s="1032"/>
      <c r="AE22" s="1033"/>
      <c r="AF22" s="754"/>
    </row>
    <row r="23" spans="2:35" ht="19.5" customHeight="1" x14ac:dyDescent="0.35">
      <c r="B23" s="1017"/>
      <c r="C23" s="1013"/>
      <c r="D23" s="1013"/>
      <c r="E23" s="1013"/>
      <c r="F23" s="1013"/>
      <c r="G23" s="1348"/>
      <c r="H23" s="1349"/>
      <c r="I23" s="1349"/>
      <c r="J23" s="1349"/>
      <c r="K23" s="1349"/>
      <c r="L23" s="1349"/>
      <c r="M23" s="1349"/>
      <c r="N23" s="1349"/>
      <c r="O23" s="1349"/>
      <c r="P23" s="1349"/>
      <c r="Q23" s="1350"/>
      <c r="R23" s="1042"/>
      <c r="S23" s="1043"/>
      <c r="T23" s="1043"/>
      <c r="U23" s="1044"/>
      <c r="V23" s="1282"/>
      <c r="W23" s="1283"/>
      <c r="X23" s="1283"/>
      <c r="Y23" s="1284"/>
      <c r="Z23" s="1031"/>
      <c r="AA23" s="1032"/>
      <c r="AB23" s="1032"/>
      <c r="AC23" s="1032"/>
      <c r="AD23" s="1032"/>
      <c r="AE23" s="1033"/>
      <c r="AF23" s="754"/>
      <c r="AI23" s="702"/>
    </row>
    <row r="24" spans="2:35" ht="19.5" customHeight="1" x14ac:dyDescent="0.35">
      <c r="B24" s="1017"/>
      <c r="C24" s="1013"/>
      <c r="D24" s="1013"/>
      <c r="E24" s="1013"/>
      <c r="F24" s="1013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042"/>
      <c r="S24" s="1043"/>
      <c r="T24" s="1043"/>
      <c r="U24" s="1044"/>
      <c r="V24" s="1282"/>
      <c r="W24" s="1283"/>
      <c r="X24" s="1283"/>
      <c r="Y24" s="1284"/>
      <c r="Z24" s="1031"/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3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042"/>
      <c r="S25" s="1043"/>
      <c r="T25" s="1043"/>
      <c r="U25" s="1044"/>
      <c r="V25" s="1282"/>
      <c r="W25" s="1283"/>
      <c r="X25" s="1283"/>
      <c r="Y25" s="1284"/>
      <c r="Z25" s="1031"/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3"/>
      <c r="G26" s="1287"/>
      <c r="H26" s="1288"/>
      <c r="I26" s="1288"/>
      <c r="J26" s="1288"/>
      <c r="K26" s="1288"/>
      <c r="L26" s="1288"/>
      <c r="M26" s="1288"/>
      <c r="N26" s="1288"/>
      <c r="O26" s="1288"/>
      <c r="P26" s="1288"/>
      <c r="Q26" s="1289"/>
      <c r="R26" s="1017"/>
      <c r="S26" s="1013"/>
      <c r="T26" s="1013"/>
      <c r="U26" s="1014"/>
      <c r="V26" s="1147"/>
      <c r="W26" s="1148"/>
      <c r="X26" s="1148"/>
      <c r="Y26" s="1149"/>
      <c r="Z26" s="1022"/>
      <c r="AA26" s="1124"/>
      <c r="AB26" s="1124"/>
      <c r="AC26" s="1124"/>
      <c r="AD26" s="1124"/>
      <c r="AE26" s="1125"/>
    </row>
    <row r="27" spans="2:35" ht="19.5" customHeight="1" x14ac:dyDescent="0.35">
      <c r="B27" s="1140"/>
      <c r="C27" s="1141"/>
      <c r="D27" s="1141"/>
      <c r="E27" s="1141"/>
      <c r="F27" s="1107"/>
      <c r="G27" s="1039"/>
      <c r="H27" s="1093"/>
      <c r="I27" s="1093"/>
      <c r="J27" s="1093"/>
      <c r="K27" s="1093"/>
      <c r="L27" s="1093"/>
      <c r="M27" s="1093"/>
      <c r="N27" s="1093"/>
      <c r="O27" s="1093"/>
      <c r="P27" s="1093"/>
      <c r="Q27" s="1351"/>
      <c r="R27" s="1140"/>
      <c r="S27" s="1141"/>
      <c r="T27" s="1141"/>
      <c r="U27" s="1142"/>
      <c r="V27" s="1245"/>
      <c r="W27" s="1229"/>
      <c r="X27" s="1229"/>
      <c r="Y27" s="1246"/>
      <c r="Z27" s="1022"/>
      <c r="AA27" s="1124"/>
      <c r="AB27" s="1124"/>
      <c r="AC27" s="1124"/>
      <c r="AD27" s="1124"/>
      <c r="AE27" s="1125"/>
    </row>
    <row r="28" spans="2:35" ht="19.5" customHeight="1" x14ac:dyDescent="0.35">
      <c r="B28" s="1017"/>
      <c r="C28" s="1013"/>
      <c r="D28" s="1013"/>
      <c r="E28" s="1013"/>
      <c r="F28" s="1013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017"/>
      <c r="S28" s="1013"/>
      <c r="T28" s="1013"/>
      <c r="U28" s="1014"/>
      <c r="V28" s="1282"/>
      <c r="W28" s="1283"/>
      <c r="X28" s="1283"/>
      <c r="Y28" s="1284"/>
      <c r="Z28" s="1031"/>
      <c r="AA28" s="1032"/>
      <c r="AB28" s="1032"/>
      <c r="AC28" s="1032"/>
      <c r="AD28" s="1032"/>
      <c r="AE28" s="1033"/>
    </row>
    <row r="29" spans="2:35" ht="19.5" customHeight="1" x14ac:dyDescent="0.35">
      <c r="B29" s="1017"/>
      <c r="C29" s="1013"/>
      <c r="D29" s="1013"/>
      <c r="E29" s="1013"/>
      <c r="F29" s="1013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017"/>
      <c r="S29" s="1013"/>
      <c r="T29" s="1013"/>
      <c r="U29" s="1014"/>
      <c r="V29" s="1282"/>
      <c r="W29" s="1283"/>
      <c r="X29" s="1283"/>
      <c r="Y29" s="1284"/>
      <c r="Z29" s="1031"/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3"/>
      <c r="G30" s="1287"/>
      <c r="H30" s="1288"/>
      <c r="I30" s="1288"/>
      <c r="J30" s="1288"/>
      <c r="K30" s="1288"/>
      <c r="L30" s="1288"/>
      <c r="M30" s="1288"/>
      <c r="N30" s="1288"/>
      <c r="O30" s="1288"/>
      <c r="P30" s="1288"/>
      <c r="Q30" s="1289"/>
      <c r="R30" s="1017"/>
      <c r="S30" s="1013"/>
      <c r="T30" s="1013"/>
      <c r="U30" s="1014"/>
      <c r="V30" s="1147"/>
      <c r="W30" s="1148"/>
      <c r="X30" s="1148"/>
      <c r="Y30" s="1149"/>
      <c r="Z30" s="1022"/>
      <c r="AA30" s="1124"/>
      <c r="AB30" s="1124"/>
      <c r="AC30" s="1124"/>
      <c r="AD30" s="1124"/>
      <c r="AE30" s="1125"/>
    </row>
    <row r="31" spans="2:35" x14ac:dyDescent="0.35">
      <c r="B31" s="1017"/>
      <c r="C31" s="1013"/>
      <c r="D31" s="1013"/>
      <c r="E31" s="1013"/>
      <c r="F31" s="1013"/>
      <c r="G31" s="1287"/>
      <c r="H31" s="1288"/>
      <c r="I31" s="1288"/>
      <c r="J31" s="1288"/>
      <c r="K31" s="1288"/>
      <c r="L31" s="1288"/>
      <c r="M31" s="1288"/>
      <c r="N31" s="1288"/>
      <c r="O31" s="1288"/>
      <c r="P31" s="1288"/>
      <c r="Q31" s="1289"/>
      <c r="R31" s="1017"/>
      <c r="S31" s="1013"/>
      <c r="T31" s="1013"/>
      <c r="U31" s="1014"/>
      <c r="V31" s="1147"/>
      <c r="W31" s="1148"/>
      <c r="X31" s="1148"/>
      <c r="Y31" s="1149"/>
      <c r="Z31" s="1022"/>
      <c r="AA31" s="1124"/>
      <c r="AB31" s="1124"/>
      <c r="AC31" s="1124"/>
      <c r="AD31" s="1124"/>
      <c r="AE31" s="1125"/>
    </row>
    <row r="32" spans="2:35" x14ac:dyDescent="0.35">
      <c r="B32" s="1140"/>
      <c r="C32" s="1141"/>
      <c r="D32" s="1141"/>
      <c r="E32" s="1141"/>
      <c r="F32" s="1107"/>
      <c r="G32" s="1039"/>
      <c r="H32" s="1093"/>
      <c r="I32" s="1093"/>
      <c r="J32" s="1093"/>
      <c r="K32" s="1093"/>
      <c r="L32" s="1093"/>
      <c r="M32" s="1093"/>
      <c r="N32" s="1093"/>
      <c r="O32" s="1093"/>
      <c r="P32" s="1093"/>
      <c r="Q32" s="1351"/>
      <c r="R32" s="1140"/>
      <c r="S32" s="1141"/>
      <c r="T32" s="1141"/>
      <c r="U32" s="1142"/>
      <c r="V32" s="1245"/>
      <c r="W32" s="1229"/>
      <c r="X32" s="1229"/>
      <c r="Y32" s="1246"/>
      <c r="Z32" s="1022"/>
      <c r="AA32" s="1124"/>
      <c r="AB32" s="1124"/>
      <c r="AC32" s="1124"/>
      <c r="AD32" s="1124"/>
      <c r="AE32" s="1125"/>
    </row>
    <row r="33" spans="2:31" ht="22.5" customHeight="1" x14ac:dyDescent="0.35">
      <c r="B33" s="1017"/>
      <c r="C33" s="1013"/>
      <c r="D33" s="1013"/>
      <c r="E33" s="1013"/>
      <c r="F33" s="1013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017"/>
      <c r="S33" s="1013"/>
      <c r="T33" s="1013"/>
      <c r="U33" s="1014"/>
      <c r="V33" s="1282"/>
      <c r="W33" s="1283"/>
      <c r="X33" s="1283"/>
      <c r="Y33" s="1284"/>
      <c r="Z33" s="1031"/>
      <c r="AA33" s="1032"/>
      <c r="AB33" s="1032"/>
      <c r="AC33" s="1032"/>
      <c r="AD33" s="1032"/>
      <c r="AE33" s="1033"/>
    </row>
    <row r="34" spans="2:31" x14ac:dyDescent="0.35">
      <c r="B34" s="1017"/>
      <c r="C34" s="1013"/>
      <c r="D34" s="1013"/>
      <c r="E34" s="1013"/>
      <c r="F34" s="1013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017"/>
      <c r="S34" s="1013"/>
      <c r="T34" s="1013"/>
      <c r="U34" s="1014"/>
      <c r="V34" s="1282"/>
      <c r="W34" s="1283"/>
      <c r="X34" s="1283"/>
      <c r="Y34" s="1284"/>
      <c r="Z34" s="1031"/>
      <c r="AA34" s="1032"/>
      <c r="AB34" s="1032"/>
      <c r="AC34" s="1032"/>
      <c r="AD34" s="1032"/>
      <c r="AE34" s="1033"/>
    </row>
    <row r="35" spans="2:31" x14ac:dyDescent="0.35">
      <c r="B35" s="1017"/>
      <c r="C35" s="1013"/>
      <c r="D35" s="1013"/>
      <c r="E35" s="1013"/>
      <c r="F35" s="1013"/>
      <c r="G35" s="1287"/>
      <c r="H35" s="1288"/>
      <c r="I35" s="1288"/>
      <c r="J35" s="1288"/>
      <c r="K35" s="1288"/>
      <c r="L35" s="1288"/>
      <c r="M35" s="1288"/>
      <c r="N35" s="1288"/>
      <c r="O35" s="1288"/>
      <c r="P35" s="1288"/>
      <c r="Q35" s="1289"/>
      <c r="R35" s="1017"/>
      <c r="S35" s="1013"/>
      <c r="T35" s="1013"/>
      <c r="U35" s="1014"/>
      <c r="V35" s="1147"/>
      <c r="W35" s="1148"/>
      <c r="X35" s="1148"/>
      <c r="Y35" s="1149"/>
      <c r="Z35" s="1022"/>
      <c r="AA35" s="1124"/>
      <c r="AB35" s="1124"/>
      <c r="AC35" s="1124"/>
      <c r="AD35" s="1124"/>
      <c r="AE35" s="1125"/>
    </row>
    <row r="36" spans="2:31" x14ac:dyDescent="0.35">
      <c r="B36" s="1140"/>
      <c r="C36" s="1141"/>
      <c r="D36" s="1141"/>
      <c r="E36" s="1141"/>
      <c r="F36" s="1107"/>
      <c r="G36" s="1039"/>
      <c r="H36" s="1093"/>
      <c r="I36" s="1093"/>
      <c r="J36" s="1093"/>
      <c r="K36" s="1093"/>
      <c r="L36" s="1093"/>
      <c r="M36" s="1093"/>
      <c r="N36" s="1093"/>
      <c r="O36" s="1093"/>
      <c r="P36" s="1093"/>
      <c r="Q36" s="1351"/>
      <c r="R36" s="1334"/>
      <c r="S36" s="1144"/>
      <c r="T36" s="1144"/>
      <c r="U36" s="1335"/>
      <c r="V36" s="1245"/>
      <c r="W36" s="1229"/>
      <c r="X36" s="1229"/>
      <c r="Y36" s="1246"/>
      <c r="Z36" s="1022"/>
      <c r="AA36" s="1124"/>
      <c r="AB36" s="1124"/>
      <c r="AC36" s="1124"/>
      <c r="AD36" s="1124"/>
      <c r="AE36" s="1125"/>
    </row>
    <row r="37" spans="2:31" x14ac:dyDescent="0.35">
      <c r="B37" s="1017"/>
      <c r="C37" s="1013"/>
      <c r="D37" s="1013"/>
      <c r="E37" s="1013"/>
      <c r="F37" s="1013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017"/>
      <c r="S37" s="1013"/>
      <c r="T37" s="1013"/>
      <c r="U37" s="1014"/>
      <c r="V37" s="1282"/>
      <c r="W37" s="1283"/>
      <c r="X37" s="1283"/>
      <c r="Y37" s="1284"/>
      <c r="Z37" s="1031"/>
      <c r="AA37" s="1032"/>
      <c r="AB37" s="1032"/>
      <c r="AC37" s="1032"/>
      <c r="AD37" s="1032"/>
      <c r="AE37" s="1033"/>
    </row>
    <row r="38" spans="2:31" x14ac:dyDescent="0.35">
      <c r="B38" s="1017"/>
      <c r="C38" s="1013"/>
      <c r="D38" s="1013"/>
      <c r="E38" s="1013"/>
      <c r="F38" s="1013"/>
      <c r="G38" s="1287"/>
      <c r="H38" s="1288"/>
      <c r="I38" s="1288"/>
      <c r="J38" s="1288"/>
      <c r="K38" s="1288"/>
      <c r="L38" s="1288"/>
      <c r="M38" s="1288"/>
      <c r="N38" s="1288"/>
      <c r="O38" s="1288"/>
      <c r="P38" s="1288"/>
      <c r="Q38" s="1289"/>
      <c r="R38" s="1017"/>
      <c r="S38" s="1013"/>
      <c r="T38" s="1013"/>
      <c r="U38" s="1014"/>
      <c r="V38" s="1147"/>
      <c r="W38" s="1148"/>
      <c r="X38" s="1148"/>
      <c r="Y38" s="1149"/>
      <c r="Z38" s="1022"/>
      <c r="AA38" s="1124"/>
      <c r="AB38" s="1124"/>
      <c r="AC38" s="1124"/>
      <c r="AD38" s="1124"/>
      <c r="AE38" s="1125"/>
    </row>
    <row r="39" spans="2:31" x14ac:dyDescent="0.35">
      <c r="B39" s="1140"/>
      <c r="C39" s="1141"/>
      <c r="D39" s="1141"/>
      <c r="E39" s="1141"/>
      <c r="F39" s="1107"/>
      <c r="G39" s="1039"/>
      <c r="H39" s="1093"/>
      <c r="I39" s="1093"/>
      <c r="J39" s="1093"/>
      <c r="K39" s="1093"/>
      <c r="L39" s="1093"/>
      <c r="M39" s="1093"/>
      <c r="N39" s="1093"/>
      <c r="O39" s="1093"/>
      <c r="P39" s="1093"/>
      <c r="Q39" s="1351"/>
      <c r="R39" s="1334"/>
      <c r="S39" s="1144"/>
      <c r="T39" s="1144"/>
      <c r="U39" s="1335"/>
      <c r="V39" s="1245"/>
      <c r="W39" s="1229"/>
      <c r="X39" s="1229"/>
      <c r="Y39" s="1246"/>
      <c r="Z39" s="1022"/>
      <c r="AA39" s="1124"/>
      <c r="AB39" s="1124"/>
      <c r="AC39" s="1124"/>
      <c r="AD39" s="1124"/>
      <c r="AE39" s="1125"/>
    </row>
    <row r="40" spans="2:31" x14ac:dyDescent="0.35">
      <c r="B40" s="1017"/>
      <c r="C40" s="1013"/>
      <c r="D40" s="1013"/>
      <c r="E40" s="1013"/>
      <c r="F40" s="1013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017"/>
      <c r="S40" s="1013"/>
      <c r="T40" s="1013"/>
      <c r="U40" s="1014"/>
      <c r="V40" s="1282"/>
      <c r="W40" s="1283"/>
      <c r="X40" s="1283"/>
      <c r="Y40" s="1284"/>
      <c r="Z40" s="1031"/>
      <c r="AA40" s="1032"/>
      <c r="AB40" s="1032"/>
      <c r="AC40" s="1032"/>
      <c r="AD40" s="1032"/>
      <c r="AE40" s="1033"/>
    </row>
    <row r="41" spans="2:31" x14ac:dyDescent="0.35">
      <c r="B41" s="1017"/>
      <c r="C41" s="1013"/>
      <c r="D41" s="1013"/>
      <c r="E41" s="1013"/>
      <c r="F41" s="1013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017"/>
      <c r="S41" s="1013"/>
      <c r="T41" s="1013"/>
      <c r="U41" s="1014"/>
      <c r="V41" s="1282"/>
      <c r="W41" s="1283"/>
      <c r="X41" s="1283"/>
      <c r="Y41" s="1284"/>
      <c r="Z41" s="1031"/>
      <c r="AA41" s="1032"/>
      <c r="AB41" s="1032"/>
      <c r="AC41" s="1032"/>
      <c r="AD41" s="1032"/>
      <c r="AE41" s="1033"/>
    </row>
    <row r="42" spans="2:3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334"/>
      <c r="S42" s="1144"/>
      <c r="T42" s="1144"/>
      <c r="U42" s="1335"/>
      <c r="V42" s="1245"/>
      <c r="W42" s="1229"/>
      <c r="X42" s="1229"/>
      <c r="Y42" s="1246"/>
      <c r="Z42" s="1022"/>
      <c r="AA42" s="1124"/>
      <c r="AB42" s="1124"/>
      <c r="AC42" s="1124"/>
      <c r="AD42" s="1124"/>
      <c r="AE42" s="1125"/>
    </row>
    <row r="43" spans="2:31" ht="16" thickBot="1" x14ac:dyDescent="0.4">
      <c r="B43" s="1156"/>
      <c r="C43" s="1157"/>
      <c r="D43" s="1157"/>
      <c r="E43" s="1157"/>
      <c r="F43" s="1011"/>
      <c r="G43" s="1156"/>
      <c r="H43" s="1157"/>
      <c r="I43" s="1157"/>
      <c r="J43" s="1157"/>
      <c r="K43" s="1157"/>
      <c r="L43" s="1157"/>
      <c r="M43" s="1157"/>
      <c r="N43" s="1157"/>
      <c r="O43" s="1157"/>
      <c r="P43" s="1157"/>
      <c r="Q43" s="1158"/>
      <c r="R43" s="1338"/>
      <c r="S43" s="1160"/>
      <c r="T43" s="1160"/>
      <c r="U43" s="1339"/>
      <c r="V43" s="1343"/>
      <c r="W43" s="1224"/>
      <c r="X43" s="1224"/>
      <c r="Y43" s="1344"/>
      <c r="Z43" s="1234"/>
      <c r="AA43" s="1163"/>
      <c r="AB43" s="1163"/>
      <c r="AC43" s="1163"/>
      <c r="AD43" s="1163"/>
      <c r="AE43" s="1164"/>
    </row>
    <row r="44" spans="2:31" ht="16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338"/>
      <c r="S44" s="1160"/>
      <c r="T44" s="1160"/>
      <c r="U44" s="1339"/>
      <c r="V44" s="1343"/>
      <c r="W44" s="1224"/>
      <c r="X44" s="1224"/>
      <c r="Y44" s="1344"/>
      <c r="Z44" s="1234"/>
      <c r="AA44" s="1163"/>
      <c r="AB44" s="1163"/>
      <c r="AC44" s="1163"/>
      <c r="AD44" s="1163"/>
      <c r="AE44" s="1164"/>
    </row>
    <row r="45" spans="2:31" ht="16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338"/>
      <c r="S45" s="1160"/>
      <c r="T45" s="1160"/>
      <c r="U45" s="1339"/>
      <c r="V45" s="1343"/>
      <c r="W45" s="1224"/>
      <c r="X45" s="1224"/>
      <c r="Y45" s="1344"/>
      <c r="Z45" s="1234"/>
      <c r="AA45" s="1163"/>
      <c r="AB45" s="1163"/>
      <c r="AC45" s="1163"/>
      <c r="AD45" s="1163"/>
      <c r="AE45" s="1164"/>
    </row>
    <row r="46" spans="2:31" ht="16" thickBot="1" x14ac:dyDescent="0.4">
      <c r="B46" s="1156"/>
      <c r="C46" s="1157"/>
      <c r="D46" s="1157"/>
      <c r="E46" s="1157"/>
      <c r="F46" s="1011"/>
      <c r="G46" s="1156"/>
      <c r="H46" s="1157"/>
      <c r="I46" s="1157"/>
      <c r="J46" s="1157"/>
      <c r="K46" s="1157"/>
      <c r="L46" s="1157"/>
      <c r="M46" s="1157"/>
      <c r="N46" s="1157"/>
      <c r="O46" s="1157"/>
      <c r="P46" s="1157"/>
      <c r="Q46" s="1158"/>
      <c r="R46" s="1338"/>
      <c r="S46" s="1160"/>
      <c r="T46" s="1160"/>
      <c r="U46" s="1339"/>
      <c r="V46" s="1343"/>
      <c r="W46" s="1224"/>
      <c r="X46" s="1224"/>
      <c r="Y46" s="1344"/>
      <c r="Z46" s="1234"/>
      <c r="AA46" s="1163"/>
      <c r="AB46" s="1163"/>
      <c r="AC46" s="1163"/>
      <c r="AD46" s="1163"/>
      <c r="AE46" s="1164"/>
    </row>
    <row r="47" spans="2:31" ht="16" thickBot="1" x14ac:dyDescent="0.4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8"/>
      <c r="X47" s="8"/>
      <c r="Y47" s="8"/>
      <c r="Z47" s="1003">
        <f>SUM(Z18:AE46)</f>
        <v>28858</v>
      </c>
      <c r="AA47" s="1004"/>
      <c r="AB47" s="1004"/>
      <c r="AC47" s="1004"/>
      <c r="AD47" s="1004"/>
      <c r="AE47" s="1005"/>
    </row>
    <row r="48" spans="2:31" x14ac:dyDescent="0.35"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9" t="s">
        <v>17</v>
      </c>
      <c r="C49" s="4"/>
      <c r="D49" s="4"/>
      <c r="E49" s="1006" t="s">
        <v>0</v>
      </c>
      <c r="F49" s="1006"/>
      <c r="G49" s="1006"/>
      <c r="H49" s="1006"/>
      <c r="I49" s="1006"/>
      <c r="J49" s="1006"/>
      <c r="K49" s="1006"/>
      <c r="L49" s="1006"/>
      <c r="M49" s="1006"/>
      <c r="N49" s="1006"/>
      <c r="O49" s="1006"/>
      <c r="P49" s="1006"/>
      <c r="Q49" s="1155" t="s">
        <v>18</v>
      </c>
      <c r="R49" s="1155"/>
      <c r="S49" s="1155"/>
      <c r="T49" s="1006"/>
      <c r="U49" s="1006"/>
      <c r="V49" s="1006"/>
      <c r="W49" s="1006"/>
      <c r="X49" s="1006"/>
      <c r="Y49" s="1006"/>
      <c r="Z49" s="1006"/>
      <c r="AA49" s="1006"/>
      <c r="AB49" s="1006"/>
      <c r="AC49" s="1006"/>
      <c r="AD49" s="1006"/>
      <c r="AE49" s="6"/>
    </row>
    <row r="50" spans="2:31" x14ac:dyDescent="0.35">
      <c r="B50" s="3"/>
      <c r="C50" s="4"/>
      <c r="D50" s="4"/>
      <c r="E50" s="1007" t="s">
        <v>19</v>
      </c>
      <c r="F50" s="1007"/>
      <c r="G50" s="1007"/>
      <c r="H50" s="1007"/>
      <c r="I50" s="1007"/>
      <c r="J50" s="1007"/>
      <c r="K50" s="1007"/>
      <c r="L50" s="1007"/>
      <c r="M50" s="1007"/>
      <c r="N50" s="1007"/>
      <c r="O50" s="1007"/>
      <c r="P50" s="1007"/>
      <c r="Q50" s="4"/>
      <c r="R50" s="4"/>
      <c r="S50" s="4"/>
      <c r="T50" s="141" t="s">
        <v>28</v>
      </c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68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E49:P49"/>
    <mergeCell ref="Q49:S49"/>
    <mergeCell ref="T49:AD49"/>
    <mergeCell ref="E50:P50"/>
    <mergeCell ref="B46:F46"/>
    <mergeCell ref="G46:Q46"/>
    <mergeCell ref="R46:U46"/>
    <mergeCell ref="V46:Y46"/>
    <mergeCell ref="Z46:AE46"/>
    <mergeCell ref="Z47:AE47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7"/>
  <sheetViews>
    <sheetView topLeftCell="A2" zoomScaleNormal="100" workbookViewId="0">
      <selection activeCell="B2" sqref="B2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19"/>
      <c r="G2" s="819"/>
      <c r="H2" s="819"/>
      <c r="I2" s="81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17"/>
      <c r="C3" s="818"/>
      <c r="D3" s="818"/>
      <c r="E3" s="81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20"/>
      <c r="Z3" s="820"/>
      <c r="AA3" s="820"/>
      <c r="AB3" s="26"/>
      <c r="AC3" s="26"/>
      <c r="AD3" s="26"/>
      <c r="AE3" s="31"/>
    </row>
    <row r="4" spans="2:33" s="4" customFormat="1" x14ac:dyDescent="0.35">
      <c r="B4" s="817"/>
      <c r="C4" s="818"/>
      <c r="D4" s="818"/>
      <c r="E4" s="81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20"/>
      <c r="Z4" s="82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844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1</v>
      </c>
      <c r="AB8" s="15">
        <v>1</v>
      </c>
      <c r="AC8" s="15">
        <v>1</v>
      </c>
      <c r="AD8" s="15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744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323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</v>
      </c>
      <c r="S19" s="1013"/>
      <c r="T19" s="1013"/>
      <c r="U19" s="1014"/>
      <c r="V19" s="1022">
        <v>8996</v>
      </c>
      <c r="W19" s="1023"/>
      <c r="X19" s="1023"/>
      <c r="Y19" s="1024"/>
      <c r="Z19" s="1022">
        <f t="shared" ref="Z19:Z34" si="0">+V19*R19</f>
        <v>8996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/>
      <c r="S20" s="1013"/>
      <c r="T20" s="1013"/>
      <c r="U20" s="1014"/>
      <c r="V20" s="1022"/>
      <c r="W20" s="1023"/>
      <c r="X20" s="1023"/>
      <c r="Y20" s="1024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/>
      <c r="S21" s="1013"/>
      <c r="T21" s="1013"/>
      <c r="U21" s="1014"/>
      <c r="V21" s="1022">
        <v>0</v>
      </c>
      <c r="W21" s="1023"/>
      <c r="X21" s="1023"/>
      <c r="Y21" s="1024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/>
      <c r="S22" s="1013"/>
      <c r="T22" s="1013"/>
      <c r="U22" s="1014"/>
      <c r="V22" s="1022">
        <v>0</v>
      </c>
      <c r="W22" s="1023"/>
      <c r="X22" s="1023"/>
      <c r="Y22" s="1024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0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/>
      <c r="S23" s="1013"/>
      <c r="T23" s="1013"/>
      <c r="U23" s="1014"/>
      <c r="V23" s="1022">
        <v>0</v>
      </c>
      <c r="W23" s="1023"/>
      <c r="X23" s="1023"/>
      <c r="Y23" s="1024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22">
        <v>0</v>
      </c>
      <c r="W24" s="1023"/>
      <c r="X24" s="1023"/>
      <c r="Y24" s="1024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22">
        <v>0</v>
      </c>
      <c r="W25" s="1023"/>
      <c r="X25" s="1023"/>
      <c r="Y25" s="1024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22">
        <v>0</v>
      </c>
      <c r="W26" s="1023"/>
      <c r="X26" s="1023"/>
      <c r="Y26" s="1024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12">
        <v>0</v>
      </c>
      <c r="W27" s="1013"/>
      <c r="X27" s="1013"/>
      <c r="Y27" s="1014"/>
      <c r="Z27" s="1012">
        <f t="shared" si="0"/>
        <v>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12">
        <v>0</v>
      </c>
      <c r="W28" s="1013"/>
      <c r="X28" s="1013"/>
      <c r="Y28" s="101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>
        <v>0</v>
      </c>
      <c r="W29" s="1013"/>
      <c r="X29" s="1013"/>
      <c r="Y29" s="101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>
        <v>0</v>
      </c>
      <c r="W30" s="1013"/>
      <c r="X30" s="1013"/>
      <c r="Y30" s="1014"/>
      <c r="Z30" s="1012">
        <f t="shared" si="0"/>
        <v>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>
        <v>0</v>
      </c>
      <c r="W31" s="1013"/>
      <c r="X31" s="1013"/>
      <c r="Y31" s="1014"/>
      <c r="Z31" s="1012">
        <f t="shared" si="0"/>
        <v>0</v>
      </c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12">
        <v>0</v>
      </c>
      <c r="W32" s="1013"/>
      <c r="X32" s="1013"/>
      <c r="Y32" s="1014"/>
      <c r="Z32" s="1012">
        <f t="shared" si="0"/>
        <v>0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>
        <v>0</v>
      </c>
      <c r="W33" s="1013"/>
      <c r="X33" s="1013"/>
      <c r="Y33" s="1014"/>
      <c r="Z33" s="1012">
        <f t="shared" si="0"/>
        <v>0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/>
      <c r="S34" s="1013"/>
      <c r="T34" s="1013"/>
      <c r="U34" s="1014"/>
      <c r="V34" s="1012">
        <v>0</v>
      </c>
      <c r="W34" s="1013"/>
      <c r="X34" s="1013"/>
      <c r="Y34" s="1014"/>
      <c r="Z34" s="1012">
        <f t="shared" si="0"/>
        <v>0</v>
      </c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111"/>
      <c r="H35" s="1112"/>
      <c r="I35" s="1112"/>
      <c r="J35" s="1112"/>
      <c r="K35" s="1112"/>
      <c r="L35" s="1112"/>
      <c r="M35" s="1112"/>
      <c r="N35" s="1112"/>
      <c r="O35" s="1112"/>
      <c r="P35" s="1112"/>
      <c r="Q35" s="1113"/>
      <c r="R35" s="1114"/>
      <c r="S35" s="1115"/>
      <c r="T35" s="1115"/>
      <c r="U35" s="1116"/>
      <c r="V35" s="1117"/>
      <c r="W35" s="1112"/>
      <c r="X35" s="1112"/>
      <c r="Y35" s="1113"/>
      <c r="Z35" s="1118"/>
      <c r="AA35" s="1119"/>
      <c r="AB35" s="1119"/>
      <c r="AC35" s="1119"/>
      <c r="AD35" s="1119"/>
      <c r="AE35" s="1120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8996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24" customHeight="1" x14ac:dyDescent="0.35">
      <c r="B38" s="7"/>
      <c r="C38" s="4"/>
      <c r="D38" s="4"/>
      <c r="E38" s="1049" t="s">
        <v>0</v>
      </c>
      <c r="F38" s="1049"/>
      <c r="G38" s="1049"/>
      <c r="H38" s="1049"/>
      <c r="I38" s="1049"/>
      <c r="J38" s="1049"/>
      <c r="K38" s="1049"/>
      <c r="L38" s="1049"/>
      <c r="M38" s="1049"/>
      <c r="N38" s="1049"/>
      <c r="O38" s="1049"/>
      <c r="P38" s="1049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1007"/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821"/>
      <c r="F40" s="821"/>
      <c r="G40" s="821"/>
      <c r="H40" s="821"/>
      <c r="I40" s="821"/>
      <c r="J40" s="821"/>
      <c r="K40" s="821"/>
      <c r="L40" s="821"/>
      <c r="M40" s="821"/>
      <c r="N40" s="821"/>
      <c r="O40" s="821"/>
      <c r="P40" s="821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821"/>
      <c r="F41" s="821"/>
      <c r="G41" s="821"/>
      <c r="H41" s="821"/>
      <c r="I41" s="821"/>
      <c r="J41" s="821"/>
      <c r="K41" s="821"/>
      <c r="L41" s="821"/>
      <c r="M41" s="821"/>
      <c r="N41" s="821"/>
      <c r="O41" s="821"/>
      <c r="P41" s="821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821"/>
      <c r="F42" s="821"/>
      <c r="G42" s="821"/>
      <c r="H42" s="821"/>
      <c r="I42" s="821"/>
      <c r="J42" s="821"/>
      <c r="K42" s="821"/>
      <c r="L42" s="821"/>
      <c r="M42" s="821"/>
      <c r="N42" s="821"/>
      <c r="O42" s="821"/>
      <c r="P42" s="821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22.5" customHeight="1" x14ac:dyDescent="0.35">
      <c r="B43" s="9" t="s">
        <v>17</v>
      </c>
      <c r="C43" s="4"/>
      <c r="D43" s="4"/>
      <c r="E43" s="1006" t="s">
        <v>0</v>
      </c>
      <c r="F43" s="1006"/>
      <c r="G43" s="1006"/>
      <c r="H43" s="1006"/>
      <c r="I43" s="1006"/>
      <c r="J43" s="1006"/>
      <c r="K43" s="1006"/>
      <c r="L43" s="1006"/>
      <c r="M43" s="1006"/>
      <c r="N43" s="1006"/>
      <c r="O43" s="1006"/>
      <c r="P43" s="1006"/>
      <c r="Q43" s="4"/>
      <c r="R43" s="7" t="s">
        <v>18</v>
      </c>
      <c r="S43" s="4"/>
      <c r="T43" s="1006"/>
      <c r="U43" s="1006"/>
      <c r="V43" s="1006"/>
      <c r="W43" s="1006"/>
      <c r="X43" s="1006"/>
      <c r="Y43" s="1006"/>
      <c r="Z43" s="1006"/>
      <c r="AA43" s="1006"/>
      <c r="AB43" s="1006"/>
      <c r="AC43" s="1006"/>
      <c r="AD43" s="1006"/>
      <c r="AE43" s="6"/>
    </row>
    <row r="44" spans="2:31" x14ac:dyDescent="0.35">
      <c r="B44" s="3"/>
      <c r="C44" s="4"/>
      <c r="D44" s="4"/>
      <c r="E44" s="1007" t="s">
        <v>19</v>
      </c>
      <c r="F44" s="1007"/>
      <c r="G44" s="1007"/>
      <c r="H44" s="1007"/>
      <c r="I44" s="1007"/>
      <c r="J44" s="1007"/>
      <c r="K44" s="1007"/>
      <c r="L44" s="1007"/>
      <c r="M44" s="1007"/>
      <c r="N44" s="1007"/>
      <c r="O44" s="1007"/>
      <c r="P44" s="1007"/>
      <c r="Q44" s="4"/>
      <c r="R44" s="4"/>
      <c r="S44" s="4"/>
      <c r="T44" s="4" t="s">
        <v>28</v>
      </c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821"/>
      <c r="F45" s="821"/>
      <c r="G45" s="821"/>
      <c r="H45" s="821"/>
      <c r="I45" s="821"/>
      <c r="J45" s="821"/>
      <c r="K45" s="821"/>
      <c r="L45" s="821"/>
      <c r="M45" s="821"/>
      <c r="N45" s="821"/>
      <c r="O45" s="821"/>
      <c r="P45" s="821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821"/>
      <c r="F46" s="821"/>
      <c r="G46" s="821"/>
      <c r="H46" s="821"/>
      <c r="I46" s="821"/>
      <c r="J46" s="821"/>
      <c r="K46" s="821"/>
      <c r="L46" s="821"/>
      <c r="M46" s="821"/>
      <c r="N46" s="821"/>
      <c r="O46" s="821"/>
      <c r="P46" s="821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16" thickBot="1" x14ac:dyDescent="0.4">
      <c r="B47" s="10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2"/>
    </row>
  </sheetData>
  <mergeCells count="109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E38:P38"/>
    <mergeCell ref="E39:P39"/>
    <mergeCell ref="E43:P43"/>
    <mergeCell ref="T43:AD43"/>
    <mergeCell ref="E44:P44"/>
    <mergeCell ref="B35:F35"/>
    <mergeCell ref="G35:Q35"/>
    <mergeCell ref="R35:U35"/>
    <mergeCell ref="V35:Y35"/>
    <mergeCell ref="Z35:AE35"/>
    <mergeCell ref="Z36:AE36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1"/>
  <sheetViews>
    <sheetView topLeftCell="A2" zoomScaleNormal="100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24"/>
      <c r="G2" s="824"/>
      <c r="H2" s="824"/>
      <c r="I2" s="82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22"/>
      <c r="C3" s="823"/>
      <c r="D3" s="823"/>
      <c r="E3" s="82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26"/>
      <c r="Z3" s="826"/>
      <c r="AA3" s="826"/>
      <c r="AB3" s="26"/>
      <c r="AC3" s="26"/>
      <c r="AD3" s="26"/>
      <c r="AE3" s="31"/>
    </row>
    <row r="4" spans="2:33" s="4" customFormat="1" x14ac:dyDescent="0.35">
      <c r="B4" s="822"/>
      <c r="C4" s="823"/>
      <c r="D4" s="823"/>
      <c r="E4" s="82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26"/>
      <c r="Z4" s="82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847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1</v>
      </c>
      <c r="AB8" s="318">
        <v>1</v>
      </c>
      <c r="AC8" s="318">
        <v>2</v>
      </c>
      <c r="AD8" s="318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368" t="s">
        <v>323</v>
      </c>
      <c r="H19" s="1368"/>
      <c r="I19" s="1368"/>
      <c r="J19" s="1368"/>
      <c r="K19" s="1368"/>
      <c r="L19" s="1368"/>
      <c r="M19" s="1368"/>
      <c r="N19" s="1368"/>
      <c r="O19" s="1368"/>
      <c r="P19" s="1368"/>
      <c r="Q19" s="1368"/>
      <c r="R19" s="1017">
        <v>2</v>
      </c>
      <c r="S19" s="1013"/>
      <c r="T19" s="1013"/>
      <c r="U19" s="1014"/>
      <c r="V19" s="1031">
        <v>8996</v>
      </c>
      <c r="W19" s="1034"/>
      <c r="X19" s="1034"/>
      <c r="Y19" s="1035"/>
      <c r="Z19" s="1031">
        <f t="shared" ref="Z19:Z29" si="0">V19*R19</f>
        <v>17992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368"/>
      <c r="H20" s="1368"/>
      <c r="I20" s="1368"/>
      <c r="J20" s="1368"/>
      <c r="K20" s="1368"/>
      <c r="L20" s="1368"/>
      <c r="M20" s="1368"/>
      <c r="N20" s="1368"/>
      <c r="O20" s="1368"/>
      <c r="P20" s="1368"/>
      <c r="Q20" s="1368"/>
      <c r="R20" s="1017"/>
      <c r="S20" s="1013"/>
      <c r="T20" s="1013"/>
      <c r="U20" s="1014"/>
      <c r="V20" s="1031"/>
      <c r="W20" s="1034"/>
      <c r="X20" s="1034"/>
      <c r="Y20" s="1035"/>
      <c r="Z20" s="1031">
        <f t="shared" si="0"/>
        <v>0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368"/>
      <c r="H21" s="1368"/>
      <c r="I21" s="1368"/>
      <c r="J21" s="1368"/>
      <c r="K21" s="1368"/>
      <c r="L21" s="1368"/>
      <c r="M21" s="1368"/>
      <c r="N21" s="1368"/>
      <c r="O21" s="1368"/>
      <c r="P21" s="1368"/>
      <c r="Q21" s="1368"/>
      <c r="R21" s="1017"/>
      <c r="S21" s="1013"/>
      <c r="T21" s="1013"/>
      <c r="U21" s="1014"/>
      <c r="V21" s="1031"/>
      <c r="W21" s="1034"/>
      <c r="X21" s="1034"/>
      <c r="Y21" s="1035"/>
      <c r="Z21" s="1031">
        <f t="shared" si="0"/>
        <v>0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/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/>
      <c r="S22" s="1013"/>
      <c r="T22" s="1013"/>
      <c r="U22" s="1014"/>
      <c r="V22" s="1031"/>
      <c r="W22" s="1034"/>
      <c r="X22" s="1034"/>
      <c r="Y22" s="1035"/>
      <c r="Z22" s="1031">
        <f t="shared" si="0"/>
        <v>0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/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/>
      <c r="S23" s="1013"/>
      <c r="T23" s="1013"/>
      <c r="U23" s="1014"/>
      <c r="V23" s="1031"/>
      <c r="W23" s="1034"/>
      <c r="X23" s="1034"/>
      <c r="Y23" s="1035"/>
      <c r="Z23" s="1031">
        <f t="shared" si="0"/>
        <v>0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28"/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/>
      <c r="S24" s="1013"/>
      <c r="T24" s="1013"/>
      <c r="U24" s="1014"/>
      <c r="V24" s="1031"/>
      <c r="W24" s="1034"/>
      <c r="X24" s="1034"/>
      <c r="Y24" s="1035"/>
      <c r="Z24" s="1031">
        <f t="shared" si="0"/>
        <v>0</v>
      </c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28"/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/>
      <c r="S25" s="1013"/>
      <c r="T25" s="1013"/>
      <c r="U25" s="1014"/>
      <c r="V25" s="1022"/>
      <c r="W25" s="1023"/>
      <c r="X25" s="1023"/>
      <c r="Y25" s="1024"/>
      <c r="Z25" s="1031">
        <f t="shared" si="0"/>
        <v>0</v>
      </c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28"/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/>
      <c r="S26" s="1013"/>
      <c r="T26" s="1013"/>
      <c r="U26" s="1014"/>
      <c r="V26" s="1022"/>
      <c r="W26" s="1023"/>
      <c r="X26" s="1023"/>
      <c r="Y26" s="1024"/>
      <c r="Z26" s="1031">
        <f t="shared" si="0"/>
        <v>0</v>
      </c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28"/>
      <c r="H27" s="1029"/>
      <c r="I27" s="1029"/>
      <c r="J27" s="1029"/>
      <c r="K27" s="1029"/>
      <c r="L27" s="1029"/>
      <c r="M27" s="1029"/>
      <c r="N27" s="1029"/>
      <c r="O27" s="1029"/>
      <c r="P27" s="1029"/>
      <c r="Q27" s="1030"/>
      <c r="R27" s="1017"/>
      <c r="S27" s="1013"/>
      <c r="T27" s="1013"/>
      <c r="U27" s="1014"/>
      <c r="V27" s="1022"/>
      <c r="W27" s="1023"/>
      <c r="X27" s="1023"/>
      <c r="Y27" s="1024"/>
      <c r="Z27" s="1031">
        <f t="shared" si="0"/>
        <v>0</v>
      </c>
      <c r="AA27" s="1032"/>
      <c r="AB27" s="1032"/>
      <c r="AC27" s="1032"/>
      <c r="AD27" s="1032"/>
      <c r="AE27" s="1033"/>
    </row>
    <row r="28" spans="2:33" ht="19.5" customHeight="1" x14ac:dyDescent="0.35">
      <c r="B28" s="1017"/>
      <c r="C28" s="1013"/>
      <c r="D28" s="1013"/>
      <c r="E28" s="1013"/>
      <c r="F28" s="1018"/>
      <c r="G28" s="1019"/>
      <c r="H28" s="1020"/>
      <c r="I28" s="1020"/>
      <c r="J28" s="1020"/>
      <c r="K28" s="1020"/>
      <c r="L28" s="1020"/>
      <c r="M28" s="1020"/>
      <c r="N28" s="1020"/>
      <c r="O28" s="1020"/>
      <c r="P28" s="1020"/>
      <c r="Q28" s="1021"/>
      <c r="R28" s="1017"/>
      <c r="S28" s="1013"/>
      <c r="T28" s="1013"/>
      <c r="U28" s="1014"/>
      <c r="V28" s="1022"/>
      <c r="W28" s="1023"/>
      <c r="X28" s="1023"/>
      <c r="Y28" s="102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19"/>
      <c r="H29" s="1020"/>
      <c r="I29" s="1020"/>
      <c r="J29" s="1020"/>
      <c r="K29" s="1020"/>
      <c r="L29" s="1020"/>
      <c r="M29" s="1020"/>
      <c r="N29" s="1020"/>
      <c r="O29" s="1020"/>
      <c r="P29" s="1020"/>
      <c r="Q29" s="1021"/>
      <c r="R29" s="1017"/>
      <c r="S29" s="1013"/>
      <c r="T29" s="1013"/>
      <c r="U29" s="1014"/>
      <c r="V29" s="1022"/>
      <c r="W29" s="1023"/>
      <c r="X29" s="1023"/>
      <c r="Y29" s="102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025"/>
      <c r="H30" s="1026"/>
      <c r="I30" s="1026"/>
      <c r="J30" s="1026"/>
      <c r="K30" s="1026"/>
      <c r="L30" s="1026"/>
      <c r="M30" s="1026"/>
      <c r="N30" s="1026"/>
      <c r="O30" s="1026"/>
      <c r="P30" s="1026"/>
      <c r="Q30" s="1027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025"/>
      <c r="H31" s="1026"/>
      <c r="I31" s="1026"/>
      <c r="J31" s="1026"/>
      <c r="K31" s="1026"/>
      <c r="L31" s="1026"/>
      <c r="M31" s="1026"/>
      <c r="N31" s="1026"/>
      <c r="O31" s="1026"/>
      <c r="P31" s="1026"/>
      <c r="Q31" s="1027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17992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825"/>
      <c r="F38" s="825"/>
      <c r="G38" s="825"/>
      <c r="H38" s="825"/>
      <c r="I38" s="825"/>
      <c r="J38" s="825"/>
      <c r="K38" s="825"/>
      <c r="L38" s="825"/>
      <c r="M38" s="825"/>
      <c r="N38" s="825"/>
      <c r="O38" s="825"/>
      <c r="P38" s="825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ht="22.5" customHeight="1" x14ac:dyDescent="0.35">
      <c r="B39" s="9" t="s">
        <v>17</v>
      </c>
      <c r="C39" s="4"/>
      <c r="D39" s="4"/>
      <c r="E39" s="1006" t="s">
        <v>0</v>
      </c>
      <c r="F39" s="1006"/>
      <c r="G39" s="1006"/>
      <c r="H39" s="1006"/>
      <c r="I39" s="1006"/>
      <c r="J39" s="1006"/>
      <c r="K39" s="1006"/>
      <c r="L39" s="1006"/>
      <c r="M39" s="1006"/>
      <c r="N39" s="1006"/>
      <c r="O39" s="1006"/>
      <c r="P39" s="1006"/>
      <c r="Q39" s="4"/>
      <c r="R39" s="7" t="s">
        <v>18</v>
      </c>
      <c r="S39" s="4"/>
      <c r="T39" s="1006"/>
      <c r="U39" s="1006"/>
      <c r="V39" s="1006"/>
      <c r="W39" s="1006"/>
      <c r="X39" s="1006"/>
      <c r="Y39" s="1006"/>
      <c r="Z39" s="1006"/>
      <c r="AA39" s="1006"/>
      <c r="AB39" s="1006"/>
      <c r="AC39" s="1006"/>
      <c r="AD39" s="1006"/>
      <c r="AE39" s="6"/>
    </row>
    <row r="40" spans="2:31" x14ac:dyDescent="0.35">
      <c r="B40" s="3"/>
      <c r="C40" s="4"/>
      <c r="D40" s="4"/>
      <c r="E40" s="1007" t="s">
        <v>19</v>
      </c>
      <c r="F40" s="1007"/>
      <c r="G40" s="1007"/>
      <c r="H40" s="1007"/>
      <c r="I40" s="1007"/>
      <c r="J40" s="1007"/>
      <c r="K40" s="1007"/>
      <c r="L40" s="1007"/>
      <c r="M40" s="1007"/>
      <c r="N40" s="1007"/>
      <c r="O40" s="1007"/>
      <c r="P40" s="1007"/>
      <c r="Q40" s="4"/>
      <c r="R40" s="4"/>
      <c r="S40" s="4"/>
      <c r="T40" s="4" t="s">
        <v>28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16" thickBot="1" x14ac:dyDescent="0.4">
      <c r="B41" s="10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2"/>
    </row>
  </sheetData>
  <mergeCells count="107">
    <mergeCell ref="E39:P39"/>
    <mergeCell ref="T39:AD39"/>
    <mergeCell ref="E40:P40"/>
    <mergeCell ref="B35:F35"/>
    <mergeCell ref="G35:Q35"/>
    <mergeCell ref="R35:U35"/>
    <mergeCell ref="V35:Y35"/>
    <mergeCell ref="Z35:AE35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rgb="FFFFFF00"/>
  </sheetPr>
  <dimension ref="B1:AG34"/>
  <sheetViews>
    <sheetView topLeftCell="A20" workbookViewId="0">
      <selection activeCell="R24" sqref="R24:U24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137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0</v>
      </c>
      <c r="AD8" s="15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384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66.75" customHeight="1" x14ac:dyDescent="0.35">
      <c r="B20" s="1017"/>
      <c r="C20" s="1013"/>
      <c r="D20" s="1013"/>
      <c r="E20" s="1013"/>
      <c r="F20" s="1018"/>
      <c r="G20" s="1121" t="s">
        <v>141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6508760</v>
      </c>
      <c r="W20" s="1023"/>
      <c r="X20" s="1023"/>
      <c r="Y20" s="1024"/>
      <c r="Z20" s="1022">
        <f>+R20*V20</f>
        <v>6508760</v>
      </c>
      <c r="AA20" s="1124"/>
      <c r="AB20" s="1124"/>
      <c r="AC20" s="1124"/>
      <c r="AD20" s="1124"/>
      <c r="AE20" s="1125"/>
    </row>
    <row r="21" spans="2:33" ht="57.75" customHeight="1" x14ac:dyDescent="0.35">
      <c r="B21" s="1017"/>
      <c r="C21" s="1013"/>
      <c r="D21" s="1013"/>
      <c r="E21" s="1013"/>
      <c r="F21" s="1018"/>
      <c r="G21" s="1121" t="s">
        <v>138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2426720</v>
      </c>
      <c r="W21" s="1023"/>
      <c r="X21" s="1023"/>
      <c r="Y21" s="1024"/>
      <c r="Z21" s="1022">
        <f>+R21*V21</f>
        <v>2426720</v>
      </c>
      <c r="AA21" s="1124"/>
      <c r="AB21" s="1124"/>
      <c r="AC21" s="1124"/>
      <c r="AD21" s="1124"/>
      <c r="AE21" s="1125"/>
    </row>
    <row r="22" spans="2:33" ht="62.25" customHeight="1" x14ac:dyDescent="0.35">
      <c r="B22" s="1017"/>
      <c r="C22" s="1013"/>
      <c r="D22" s="1013"/>
      <c r="E22" s="1013"/>
      <c r="F22" s="1018"/>
      <c r="G22" s="1121" t="s">
        <v>139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1730720</v>
      </c>
      <c r="W22" s="1023"/>
      <c r="X22" s="1023"/>
      <c r="Y22" s="1024"/>
      <c r="Z22" s="1022">
        <f t="shared" ref="Z22" si="0">+R22*V22</f>
        <v>1730720</v>
      </c>
      <c r="AA22" s="1124"/>
      <c r="AB22" s="1124"/>
      <c r="AC22" s="1124"/>
      <c r="AD22" s="1124"/>
      <c r="AE22" s="1125"/>
    </row>
    <row r="23" spans="2:33" ht="47.25" customHeight="1" x14ac:dyDescent="0.35">
      <c r="B23" s="1017"/>
      <c r="C23" s="1013"/>
      <c r="D23" s="1013"/>
      <c r="E23" s="1013"/>
      <c r="F23" s="1018"/>
      <c r="G23" s="1121" t="s">
        <v>140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1</v>
      </c>
      <c r="S23" s="1013"/>
      <c r="T23" s="1013"/>
      <c r="U23" s="1014"/>
      <c r="V23" s="1022">
        <v>4780360</v>
      </c>
      <c r="W23" s="1023"/>
      <c r="X23" s="1023"/>
      <c r="Y23" s="1024"/>
      <c r="Z23" s="1022">
        <f t="shared" ref="Z23:Z24" si="1">+R23*V23</f>
        <v>4780360</v>
      </c>
      <c r="AA23" s="1124"/>
      <c r="AB23" s="1124"/>
      <c r="AC23" s="1124"/>
      <c r="AD23" s="1124"/>
      <c r="AE23" s="1125"/>
    </row>
    <row r="24" spans="2:33" ht="49.5" customHeight="1" x14ac:dyDescent="0.35">
      <c r="B24" s="1017"/>
      <c r="C24" s="1013"/>
      <c r="D24" s="1013"/>
      <c r="E24" s="1013"/>
      <c r="F24" s="1018"/>
      <c r="G24" s="1121" t="s">
        <v>78</v>
      </c>
      <c r="H24" s="1122"/>
      <c r="I24" s="1122"/>
      <c r="J24" s="1122"/>
      <c r="K24" s="1122"/>
      <c r="L24" s="1122"/>
      <c r="M24" s="1122"/>
      <c r="N24" s="1122"/>
      <c r="O24" s="1122"/>
      <c r="P24" s="1122"/>
      <c r="Q24" s="1123"/>
      <c r="R24" s="1017">
        <v>1</v>
      </c>
      <c r="S24" s="1013"/>
      <c r="T24" s="1013"/>
      <c r="U24" s="1014"/>
      <c r="V24" s="1022">
        <v>332920</v>
      </c>
      <c r="W24" s="1023"/>
      <c r="X24" s="1023"/>
      <c r="Y24" s="1024"/>
      <c r="Z24" s="1022">
        <f t="shared" si="1"/>
        <v>332920</v>
      </c>
      <c r="AA24" s="1124"/>
      <c r="AB24" s="1124"/>
      <c r="AC24" s="1124"/>
      <c r="AD24" s="1124"/>
      <c r="AE24" s="1125"/>
    </row>
    <row r="25" spans="2:33" ht="16" thickBot="1" x14ac:dyDescent="0.4"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 t="s">
        <v>15</v>
      </c>
      <c r="W25" s="8"/>
      <c r="X25" s="8"/>
      <c r="Y25" s="8"/>
      <c r="Z25" s="1128">
        <f>SUM(Z19:AE24)</f>
        <v>22398440</v>
      </c>
      <c r="AA25" s="1129"/>
      <c r="AB25" s="1129"/>
      <c r="AC25" s="1129"/>
      <c r="AD25" s="1129"/>
      <c r="AE25" s="1130"/>
    </row>
    <row r="26" spans="2:33" x14ac:dyDescent="0.3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6"/>
    </row>
    <row r="27" spans="2:33" ht="24" customHeight="1" x14ac:dyDescent="0.35">
      <c r="B27" s="9" t="s">
        <v>16</v>
      </c>
      <c r="C27" s="4"/>
      <c r="D27" s="4"/>
      <c r="E27" s="1006" t="s">
        <v>0</v>
      </c>
      <c r="F27" s="1006"/>
      <c r="G27" s="1006"/>
      <c r="H27" s="1006"/>
      <c r="I27" s="1006"/>
      <c r="J27" s="1006"/>
      <c r="K27" s="1006"/>
      <c r="L27" s="1006"/>
      <c r="M27" s="1006"/>
      <c r="N27" s="1006"/>
      <c r="O27" s="1006"/>
      <c r="P27" s="1006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6"/>
    </row>
    <row r="28" spans="2:33" x14ac:dyDescent="0.35">
      <c r="B28" s="3"/>
      <c r="C28" s="4"/>
      <c r="D28" s="4"/>
      <c r="E28" s="1007"/>
      <c r="F28" s="1007"/>
      <c r="G28" s="1007"/>
      <c r="H28" s="1007"/>
      <c r="I28" s="1007"/>
      <c r="J28" s="1007"/>
      <c r="K28" s="1007"/>
      <c r="L28" s="1007"/>
      <c r="M28" s="1007"/>
      <c r="N28" s="1007"/>
      <c r="O28" s="1007"/>
      <c r="P28" s="100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x14ac:dyDescent="0.35">
      <c r="B29" s="3"/>
      <c r="C29" s="4"/>
      <c r="D29" s="4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6"/>
    </row>
    <row r="30" spans="2:33" ht="22.5" customHeight="1" x14ac:dyDescent="0.35">
      <c r="B30" s="9" t="s">
        <v>17</v>
      </c>
      <c r="C30" s="4"/>
      <c r="D30" s="4"/>
      <c r="E30" s="1006" t="s">
        <v>0</v>
      </c>
      <c r="F30" s="1006"/>
      <c r="G30" s="1006"/>
      <c r="H30" s="1006"/>
      <c r="I30" s="1006"/>
      <c r="J30" s="1006"/>
      <c r="K30" s="1006"/>
      <c r="L30" s="1006"/>
      <c r="M30" s="1006"/>
      <c r="N30" s="1006"/>
      <c r="O30" s="1006"/>
      <c r="P30" s="1006"/>
      <c r="Q30" s="4"/>
      <c r="R30" s="7" t="s">
        <v>18</v>
      </c>
      <c r="S30" s="4"/>
      <c r="T30" s="1006"/>
      <c r="U30" s="1006"/>
      <c r="V30" s="1006"/>
      <c r="W30" s="1006"/>
      <c r="X30" s="1006"/>
      <c r="Y30" s="1006"/>
      <c r="Z30" s="1006"/>
      <c r="AA30" s="1006"/>
      <c r="AB30" s="1006"/>
      <c r="AC30" s="1006"/>
      <c r="AD30" s="1006"/>
      <c r="AE30" s="6"/>
    </row>
    <row r="31" spans="2:33" x14ac:dyDescent="0.35">
      <c r="B31" s="3"/>
      <c r="C31" s="4"/>
      <c r="D31" s="4"/>
      <c r="E31" s="1007" t="s">
        <v>19</v>
      </c>
      <c r="F31" s="1007"/>
      <c r="G31" s="1007"/>
      <c r="H31" s="1007"/>
      <c r="I31" s="1007"/>
      <c r="J31" s="1007"/>
      <c r="K31" s="1007"/>
      <c r="L31" s="1007"/>
      <c r="M31" s="1007"/>
      <c r="N31" s="1007"/>
      <c r="O31" s="1007"/>
      <c r="P31" s="1007"/>
      <c r="Q31" s="4"/>
      <c r="R31" s="4"/>
      <c r="S31" s="4"/>
      <c r="T31" s="4" t="s">
        <v>27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x14ac:dyDescent="0.35">
      <c r="B32" s="3"/>
      <c r="C32" s="4"/>
      <c r="D32" s="4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x14ac:dyDescent="0.35">
      <c r="B33" s="3"/>
      <c r="C33" s="4"/>
      <c r="D33" s="4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ht="16" thickBot="1" x14ac:dyDescent="0.4">
      <c r="B34" s="10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2"/>
    </row>
  </sheetData>
  <mergeCells count="56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21:F21"/>
    <mergeCell ref="G21:Q21"/>
    <mergeCell ref="R21:U21"/>
    <mergeCell ref="V21:Y21"/>
    <mergeCell ref="Z21:AE21"/>
    <mergeCell ref="B19:F19"/>
    <mergeCell ref="G19:Q19"/>
    <mergeCell ref="R19:U19"/>
    <mergeCell ref="V19:Y19"/>
    <mergeCell ref="Z19:AE19"/>
    <mergeCell ref="Z25:AE25"/>
    <mergeCell ref="B22:F22"/>
    <mergeCell ref="G22:Q22"/>
    <mergeCell ref="R22:U22"/>
    <mergeCell ref="V22:Y22"/>
    <mergeCell ref="Z22:AE22"/>
    <mergeCell ref="B24:F24"/>
    <mergeCell ref="G24:Q24"/>
    <mergeCell ref="R24:U24"/>
    <mergeCell ref="V24:Y24"/>
    <mergeCell ref="Z24:AE24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E27:P27"/>
    <mergeCell ref="E28:P28"/>
    <mergeCell ref="E30:P30"/>
    <mergeCell ref="T30:AD30"/>
    <mergeCell ref="E31:P3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1"/>
  <sheetViews>
    <sheetView topLeftCell="A2" zoomScaleNormal="100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29"/>
      <c r="G2" s="829"/>
      <c r="H2" s="829"/>
      <c r="I2" s="82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27"/>
      <c r="C3" s="828"/>
      <c r="D3" s="828"/>
      <c r="E3" s="82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30"/>
      <c r="Z3" s="830"/>
      <c r="AA3" s="830"/>
      <c r="AB3" s="26"/>
      <c r="AC3" s="26"/>
      <c r="AD3" s="26"/>
      <c r="AE3" s="31"/>
    </row>
    <row r="4" spans="2:33" s="4" customFormat="1" x14ac:dyDescent="0.35">
      <c r="B4" s="827"/>
      <c r="C4" s="828"/>
      <c r="D4" s="828"/>
      <c r="E4" s="82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30"/>
      <c r="Z4" s="83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848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1</v>
      </c>
      <c r="AB8" s="318">
        <v>1</v>
      </c>
      <c r="AC8" s="318">
        <v>2</v>
      </c>
      <c r="AD8" s="318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368" t="s">
        <v>311</v>
      </c>
      <c r="H19" s="1368"/>
      <c r="I19" s="1368"/>
      <c r="J19" s="1368"/>
      <c r="K19" s="1368"/>
      <c r="L19" s="1368"/>
      <c r="M19" s="1368"/>
      <c r="N19" s="1368"/>
      <c r="O19" s="1368"/>
      <c r="P19" s="1368"/>
      <c r="Q19" s="1368"/>
      <c r="R19" s="1017">
        <v>30</v>
      </c>
      <c r="S19" s="1013"/>
      <c r="T19" s="1013"/>
      <c r="U19" s="1014"/>
      <c r="V19" s="1031">
        <v>232</v>
      </c>
      <c r="W19" s="1034"/>
      <c r="X19" s="1034"/>
      <c r="Y19" s="1035"/>
      <c r="Z19" s="1031">
        <f t="shared" ref="Z19:Z29" si="0">V19*R19</f>
        <v>6960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368" t="s">
        <v>239</v>
      </c>
      <c r="H20" s="1368"/>
      <c r="I20" s="1368"/>
      <c r="J20" s="1368"/>
      <c r="K20" s="1368"/>
      <c r="L20" s="1368"/>
      <c r="M20" s="1368"/>
      <c r="N20" s="1368"/>
      <c r="O20" s="1368"/>
      <c r="P20" s="1368"/>
      <c r="Q20" s="1368"/>
      <c r="R20" s="1017">
        <v>30</v>
      </c>
      <c r="S20" s="1013"/>
      <c r="T20" s="1013"/>
      <c r="U20" s="1014"/>
      <c r="V20" s="1031">
        <v>232</v>
      </c>
      <c r="W20" s="1034"/>
      <c r="X20" s="1034"/>
      <c r="Y20" s="1035"/>
      <c r="Z20" s="1031">
        <f t="shared" si="0"/>
        <v>6960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368" t="s">
        <v>604</v>
      </c>
      <c r="H21" s="1368"/>
      <c r="I21" s="1368"/>
      <c r="J21" s="1368"/>
      <c r="K21" s="1368"/>
      <c r="L21" s="1368"/>
      <c r="M21" s="1368"/>
      <c r="N21" s="1368"/>
      <c r="O21" s="1368"/>
      <c r="P21" s="1368"/>
      <c r="Q21" s="1368"/>
      <c r="R21" s="1017">
        <v>2</v>
      </c>
      <c r="S21" s="1013"/>
      <c r="T21" s="1013"/>
      <c r="U21" s="1014"/>
      <c r="V21" s="1031">
        <v>1654</v>
      </c>
      <c r="W21" s="1034"/>
      <c r="X21" s="1034"/>
      <c r="Y21" s="1035"/>
      <c r="Z21" s="1031">
        <f t="shared" si="0"/>
        <v>3308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/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/>
      <c r="S22" s="1013"/>
      <c r="T22" s="1013"/>
      <c r="U22" s="1014"/>
      <c r="V22" s="1031"/>
      <c r="W22" s="1034"/>
      <c r="X22" s="1034"/>
      <c r="Y22" s="1035"/>
      <c r="Z22" s="1031">
        <f t="shared" si="0"/>
        <v>0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/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/>
      <c r="S23" s="1013"/>
      <c r="T23" s="1013"/>
      <c r="U23" s="1014"/>
      <c r="V23" s="1031"/>
      <c r="W23" s="1034"/>
      <c r="X23" s="1034"/>
      <c r="Y23" s="1035"/>
      <c r="Z23" s="1031">
        <f t="shared" si="0"/>
        <v>0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28"/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/>
      <c r="S24" s="1013"/>
      <c r="T24" s="1013"/>
      <c r="U24" s="1014"/>
      <c r="V24" s="1031"/>
      <c r="W24" s="1034"/>
      <c r="X24" s="1034"/>
      <c r="Y24" s="1035"/>
      <c r="Z24" s="1031">
        <f t="shared" si="0"/>
        <v>0</v>
      </c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28"/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/>
      <c r="S25" s="1013"/>
      <c r="T25" s="1013"/>
      <c r="U25" s="1014"/>
      <c r="V25" s="1022"/>
      <c r="W25" s="1023"/>
      <c r="X25" s="1023"/>
      <c r="Y25" s="1024"/>
      <c r="Z25" s="1031">
        <f t="shared" si="0"/>
        <v>0</v>
      </c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28"/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/>
      <c r="S26" s="1013"/>
      <c r="T26" s="1013"/>
      <c r="U26" s="1014"/>
      <c r="V26" s="1022"/>
      <c r="W26" s="1023"/>
      <c r="X26" s="1023"/>
      <c r="Y26" s="1024"/>
      <c r="Z26" s="1031">
        <f t="shared" si="0"/>
        <v>0</v>
      </c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28"/>
      <c r="H27" s="1029"/>
      <c r="I27" s="1029"/>
      <c r="J27" s="1029"/>
      <c r="K27" s="1029"/>
      <c r="L27" s="1029"/>
      <c r="M27" s="1029"/>
      <c r="N27" s="1029"/>
      <c r="O27" s="1029"/>
      <c r="P27" s="1029"/>
      <c r="Q27" s="1030"/>
      <c r="R27" s="1017"/>
      <c r="S27" s="1013"/>
      <c r="T27" s="1013"/>
      <c r="U27" s="1014"/>
      <c r="V27" s="1022"/>
      <c r="W27" s="1023"/>
      <c r="X27" s="1023"/>
      <c r="Y27" s="1024"/>
      <c r="Z27" s="1031">
        <f t="shared" si="0"/>
        <v>0</v>
      </c>
      <c r="AA27" s="1032"/>
      <c r="AB27" s="1032"/>
      <c r="AC27" s="1032"/>
      <c r="AD27" s="1032"/>
      <c r="AE27" s="1033"/>
    </row>
    <row r="28" spans="2:33" ht="19.5" customHeight="1" x14ac:dyDescent="0.35">
      <c r="B28" s="1017"/>
      <c r="C28" s="1013"/>
      <c r="D28" s="1013"/>
      <c r="E28" s="1013"/>
      <c r="F28" s="1018"/>
      <c r="G28" s="1019"/>
      <c r="H28" s="1020"/>
      <c r="I28" s="1020"/>
      <c r="J28" s="1020"/>
      <c r="K28" s="1020"/>
      <c r="L28" s="1020"/>
      <c r="M28" s="1020"/>
      <c r="N28" s="1020"/>
      <c r="O28" s="1020"/>
      <c r="P28" s="1020"/>
      <c r="Q28" s="1021"/>
      <c r="R28" s="1017"/>
      <c r="S28" s="1013"/>
      <c r="T28" s="1013"/>
      <c r="U28" s="1014"/>
      <c r="V28" s="1022"/>
      <c r="W28" s="1023"/>
      <c r="X28" s="1023"/>
      <c r="Y28" s="102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19"/>
      <c r="H29" s="1020"/>
      <c r="I29" s="1020"/>
      <c r="J29" s="1020"/>
      <c r="K29" s="1020"/>
      <c r="L29" s="1020"/>
      <c r="M29" s="1020"/>
      <c r="N29" s="1020"/>
      <c r="O29" s="1020"/>
      <c r="P29" s="1020"/>
      <c r="Q29" s="1021"/>
      <c r="R29" s="1017"/>
      <c r="S29" s="1013"/>
      <c r="T29" s="1013"/>
      <c r="U29" s="1014"/>
      <c r="V29" s="1022"/>
      <c r="W29" s="1023"/>
      <c r="X29" s="1023"/>
      <c r="Y29" s="102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025"/>
      <c r="H30" s="1026"/>
      <c r="I30" s="1026"/>
      <c r="J30" s="1026"/>
      <c r="K30" s="1026"/>
      <c r="L30" s="1026"/>
      <c r="M30" s="1026"/>
      <c r="N30" s="1026"/>
      <c r="O30" s="1026"/>
      <c r="P30" s="1026"/>
      <c r="Q30" s="1027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025"/>
      <c r="H31" s="1026"/>
      <c r="I31" s="1026"/>
      <c r="J31" s="1026"/>
      <c r="K31" s="1026"/>
      <c r="L31" s="1026"/>
      <c r="M31" s="1026"/>
      <c r="N31" s="1026"/>
      <c r="O31" s="1026"/>
      <c r="P31" s="1026"/>
      <c r="Q31" s="1027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17228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831"/>
      <c r="F38" s="831"/>
      <c r="G38" s="831"/>
      <c r="H38" s="831"/>
      <c r="I38" s="831"/>
      <c r="J38" s="831"/>
      <c r="K38" s="831"/>
      <c r="L38" s="831"/>
      <c r="M38" s="831"/>
      <c r="N38" s="831"/>
      <c r="O38" s="831"/>
      <c r="P38" s="831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ht="22.5" customHeight="1" x14ac:dyDescent="0.35">
      <c r="B39" s="9" t="s">
        <v>17</v>
      </c>
      <c r="C39" s="4"/>
      <c r="D39" s="4"/>
      <c r="E39" s="1006" t="s">
        <v>0</v>
      </c>
      <c r="F39" s="1006"/>
      <c r="G39" s="1006"/>
      <c r="H39" s="1006"/>
      <c r="I39" s="1006"/>
      <c r="J39" s="1006"/>
      <c r="K39" s="1006"/>
      <c r="L39" s="1006"/>
      <c r="M39" s="1006"/>
      <c r="N39" s="1006"/>
      <c r="O39" s="1006"/>
      <c r="P39" s="1006"/>
      <c r="Q39" s="4"/>
      <c r="R39" s="7" t="s">
        <v>18</v>
      </c>
      <c r="S39" s="4"/>
      <c r="T39" s="1006"/>
      <c r="U39" s="1006"/>
      <c r="V39" s="1006"/>
      <c r="W39" s="1006"/>
      <c r="X39" s="1006"/>
      <c r="Y39" s="1006"/>
      <c r="Z39" s="1006"/>
      <c r="AA39" s="1006"/>
      <c r="AB39" s="1006"/>
      <c r="AC39" s="1006"/>
      <c r="AD39" s="1006"/>
      <c r="AE39" s="6"/>
    </row>
    <row r="40" spans="2:31" x14ac:dyDescent="0.35">
      <c r="B40" s="3"/>
      <c r="C40" s="4"/>
      <c r="D40" s="4"/>
      <c r="E40" s="1007" t="s">
        <v>19</v>
      </c>
      <c r="F40" s="1007"/>
      <c r="G40" s="1007"/>
      <c r="H40" s="1007"/>
      <c r="I40" s="1007"/>
      <c r="J40" s="1007"/>
      <c r="K40" s="1007"/>
      <c r="L40" s="1007"/>
      <c r="M40" s="1007"/>
      <c r="N40" s="1007"/>
      <c r="O40" s="1007"/>
      <c r="P40" s="1007"/>
      <c r="Q40" s="4"/>
      <c r="R40" s="4"/>
      <c r="S40" s="4"/>
      <c r="T40" s="4" t="s">
        <v>28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16" thickBot="1" x14ac:dyDescent="0.4">
      <c r="B41" s="10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2"/>
    </row>
  </sheetData>
  <mergeCells count="107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E39:P39"/>
    <mergeCell ref="T39:AD39"/>
    <mergeCell ref="E40:P40"/>
    <mergeCell ref="B35:F35"/>
    <mergeCell ref="G35:Q35"/>
    <mergeCell ref="R35:U35"/>
    <mergeCell ref="V35:Y35"/>
    <mergeCell ref="Z35:AE35"/>
    <mergeCell ref="Z36:AE36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3"/>
  <sheetViews>
    <sheetView topLeftCell="A41" workbookViewId="0">
      <selection activeCell="B1" sqref="B1:AE55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34"/>
      <c r="G2" s="834"/>
      <c r="H2" s="834"/>
      <c r="I2" s="83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32"/>
      <c r="C3" s="833"/>
      <c r="D3" s="833"/>
      <c r="E3" s="83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35"/>
      <c r="Z3" s="835"/>
      <c r="AA3" s="835"/>
      <c r="AB3" s="26"/>
      <c r="AC3" s="26"/>
      <c r="AD3" s="26"/>
      <c r="AE3" s="31"/>
    </row>
    <row r="4" spans="2:33" s="4" customFormat="1" x14ac:dyDescent="0.35">
      <c r="B4" s="832"/>
      <c r="C4" s="833"/>
      <c r="D4" s="833"/>
      <c r="E4" s="83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35"/>
      <c r="Z4" s="835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849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1</v>
      </c>
      <c r="AB8" s="15">
        <v>2</v>
      </c>
      <c r="AC8" s="15">
        <v>0</v>
      </c>
      <c r="AD8" s="15">
        <v>2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3" ht="16.5" customHeight="1" x14ac:dyDescent="0.35">
      <c r="B18" s="1237"/>
      <c r="C18" s="1238"/>
      <c r="D18" s="1238"/>
      <c r="E18" s="1238"/>
      <c r="F18" s="1238"/>
      <c r="G18" s="1039" t="s">
        <v>522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1</v>
      </c>
      <c r="S18" s="1240"/>
      <c r="T18" s="1240"/>
      <c r="U18" s="1241"/>
      <c r="V18" s="1270">
        <v>8996</v>
      </c>
      <c r="W18" s="1352"/>
      <c r="X18" s="1352"/>
      <c r="Y18" s="1352"/>
      <c r="Z18" s="1046">
        <f>V18*R18</f>
        <v>8996</v>
      </c>
      <c r="AA18" s="1046"/>
      <c r="AB18" s="1046"/>
      <c r="AC18" s="1046"/>
      <c r="AD18" s="1046"/>
      <c r="AE18" s="1278"/>
    </row>
    <row r="19" spans="2:33" ht="19.5" customHeight="1" x14ac:dyDescent="0.35">
      <c r="B19" s="1017"/>
      <c r="C19" s="1013"/>
      <c r="D19" s="1013"/>
      <c r="E19" s="1013"/>
      <c r="F19" s="1013"/>
      <c r="G19" s="1287"/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140"/>
      <c r="S19" s="1040"/>
      <c r="T19" s="1040"/>
      <c r="U19" s="1041"/>
      <c r="V19" s="1273"/>
      <c r="W19" s="1274"/>
      <c r="X19" s="1274"/>
      <c r="Y19" s="1360"/>
      <c r="Z19" s="1046">
        <f t="shared" ref="Z19:Z24" si="0">V19*R19</f>
        <v>0</v>
      </c>
      <c r="AA19" s="1046"/>
      <c r="AB19" s="1046"/>
      <c r="AC19" s="1046"/>
      <c r="AD19" s="1046"/>
      <c r="AE19" s="1278"/>
    </row>
    <row r="20" spans="2:33" ht="19.5" customHeight="1" x14ac:dyDescent="0.35">
      <c r="B20" s="1140"/>
      <c r="C20" s="1040"/>
      <c r="D20" s="1040"/>
      <c r="E20" s="1040"/>
      <c r="F20" s="1320"/>
      <c r="G20" s="1287"/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/>
      <c r="S20" s="1108"/>
      <c r="T20" s="1108"/>
      <c r="U20" s="1109"/>
      <c r="V20" s="1031"/>
      <c r="W20" s="1032"/>
      <c r="X20" s="1032"/>
      <c r="Y20" s="1032"/>
      <c r="Z20" s="1046">
        <f t="shared" si="0"/>
        <v>0</v>
      </c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320"/>
      <c r="G21" s="1287"/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017"/>
      <c r="S21" s="1108"/>
      <c r="T21" s="1108"/>
      <c r="U21" s="1109"/>
      <c r="V21" s="1273"/>
      <c r="W21" s="1274"/>
      <c r="X21" s="1274"/>
      <c r="Y21" s="1360"/>
      <c r="Z21" s="1046">
        <f t="shared" si="0"/>
        <v>0</v>
      </c>
      <c r="AA21" s="1046"/>
      <c r="AB21" s="1046"/>
      <c r="AC21" s="1046"/>
      <c r="AD21" s="1046"/>
      <c r="AE21" s="1278"/>
    </row>
    <row r="22" spans="2:33" ht="19.5" customHeight="1" x14ac:dyDescent="0.35">
      <c r="B22" s="1140"/>
      <c r="C22" s="1040"/>
      <c r="D22" s="1040"/>
      <c r="E22" s="1040"/>
      <c r="F22" s="1320"/>
      <c r="G22" s="1287"/>
      <c r="H22" s="1288"/>
      <c r="I22" s="1288"/>
      <c r="J22" s="1288"/>
      <c r="K22" s="1288"/>
      <c r="L22" s="1288"/>
      <c r="M22" s="1288"/>
      <c r="N22" s="1288"/>
      <c r="O22" s="1288"/>
      <c r="P22" s="1288"/>
      <c r="Q22" s="1289"/>
      <c r="R22" s="1017"/>
      <c r="S22" s="1108"/>
      <c r="T22" s="1108"/>
      <c r="U22" s="1109"/>
      <c r="V22" s="1273"/>
      <c r="W22" s="1274"/>
      <c r="X22" s="1274"/>
      <c r="Y22" s="1360"/>
      <c r="Z22" s="1046">
        <f t="shared" si="0"/>
        <v>0</v>
      </c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287"/>
      <c r="H23" s="1288"/>
      <c r="I23" s="1288"/>
      <c r="J23" s="1288"/>
      <c r="K23" s="1288"/>
      <c r="L23" s="1288"/>
      <c r="M23" s="1288"/>
      <c r="N23" s="1288"/>
      <c r="O23" s="1288"/>
      <c r="P23" s="1288"/>
      <c r="Q23" s="1289"/>
      <c r="R23" s="1017"/>
      <c r="S23" s="1108"/>
      <c r="T23" s="1108"/>
      <c r="U23" s="1109"/>
      <c r="V23" s="1045"/>
      <c r="W23" s="1046"/>
      <c r="X23" s="1046"/>
      <c r="Y23" s="1047"/>
      <c r="Z23" s="1046">
        <f t="shared" si="0"/>
        <v>0</v>
      </c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287"/>
      <c r="H24" s="1288"/>
      <c r="I24" s="1288"/>
      <c r="J24" s="1288"/>
      <c r="K24" s="1288"/>
      <c r="L24" s="1288"/>
      <c r="M24" s="1288"/>
      <c r="N24" s="1288"/>
      <c r="O24" s="1288"/>
      <c r="P24" s="1288"/>
      <c r="Q24" s="1289"/>
      <c r="R24" s="1017"/>
      <c r="S24" s="1108"/>
      <c r="T24" s="1108"/>
      <c r="U24" s="1109"/>
      <c r="V24" s="1045"/>
      <c r="W24" s="1046"/>
      <c r="X24" s="1046"/>
      <c r="Y24" s="1047"/>
      <c r="Z24" s="1046">
        <f t="shared" si="0"/>
        <v>0</v>
      </c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287"/>
      <c r="H25" s="1288"/>
      <c r="I25" s="1288"/>
      <c r="J25" s="1288"/>
      <c r="K25" s="1288"/>
      <c r="L25" s="1288"/>
      <c r="M25" s="1288"/>
      <c r="N25" s="1288"/>
      <c r="O25" s="1288"/>
      <c r="P25" s="1288"/>
      <c r="Q25" s="1289"/>
      <c r="R25" s="1017"/>
      <c r="S25" s="1108"/>
      <c r="T25" s="1108"/>
      <c r="U25" s="1109"/>
      <c r="V25" s="1273"/>
      <c r="W25" s="1274"/>
      <c r="X25" s="1274"/>
      <c r="Y25" s="1275"/>
      <c r="Z25" s="1357"/>
      <c r="AA25" s="1358"/>
      <c r="AB25" s="1358"/>
      <c r="AC25" s="1358"/>
      <c r="AD25" s="1358"/>
      <c r="AE25" s="1359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045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1"/>
      <c r="X28" s="1301"/>
      <c r="Y28" s="1319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040"/>
      <c r="D29" s="1040"/>
      <c r="E29" s="1040"/>
      <c r="F29" s="1320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040"/>
      <c r="T29" s="1040"/>
      <c r="U29" s="1041"/>
      <c r="V29" s="1045"/>
      <c r="W29" s="1046"/>
      <c r="X29" s="1046"/>
      <c r="Y29" s="1278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273"/>
      <c r="W30" s="1321"/>
      <c r="X30" s="1321"/>
      <c r="Y30" s="1322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141"/>
      <c r="D32" s="1141"/>
      <c r="E32" s="1141"/>
      <c r="F32" s="1107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141"/>
      <c r="T32" s="1141"/>
      <c r="U32" s="1142"/>
      <c r="V32" s="1318"/>
      <c r="W32" s="1301"/>
      <c r="X32" s="1301"/>
      <c r="Y32" s="1319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045"/>
      <c r="W34" s="1046"/>
      <c r="X34" s="1046"/>
      <c r="Y34" s="1278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040"/>
      <c r="D35" s="1040"/>
      <c r="E35" s="1040"/>
      <c r="F35" s="1320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040"/>
      <c r="T35" s="1040"/>
      <c r="U35" s="1041"/>
      <c r="V35" s="1273"/>
      <c r="W35" s="1274"/>
      <c r="X35" s="1274"/>
      <c r="Y35" s="1275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273"/>
      <c r="W36" s="1321"/>
      <c r="X36" s="1321"/>
      <c r="Y36" s="1322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140"/>
      <c r="S38" s="1141"/>
      <c r="T38" s="1141"/>
      <c r="U38" s="1142"/>
      <c r="V38" s="1318"/>
      <c r="W38" s="1301"/>
      <c r="X38" s="1301"/>
      <c r="Y38" s="1319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19.5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ht="9" customHeight="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7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14.25" customHeight="1" x14ac:dyDescent="0.35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6" hidden="1" customHeight="1" thickBot="1" x14ac:dyDescent="0.4">
      <c r="B47" s="1140"/>
      <c r="C47" s="1141"/>
      <c r="D47" s="1141"/>
      <c r="E47" s="1141"/>
      <c r="F47" s="1107"/>
      <c r="G47" s="1039"/>
      <c r="H47" s="1040"/>
      <c r="I47" s="1040"/>
      <c r="J47" s="1040"/>
      <c r="K47" s="1040"/>
      <c r="L47" s="1040"/>
      <c r="M47" s="1040"/>
      <c r="N47" s="1040"/>
      <c r="O47" s="1040"/>
      <c r="P47" s="1040"/>
      <c r="Q47" s="1041"/>
      <c r="R47" s="1334"/>
      <c r="S47" s="1144"/>
      <c r="T47" s="1144"/>
      <c r="U47" s="1335"/>
      <c r="V47" s="1318"/>
      <c r="W47" s="1302"/>
      <c r="X47" s="1302"/>
      <c r="Y47" s="1336"/>
      <c r="Z47" s="1045"/>
      <c r="AA47" s="1046"/>
      <c r="AB47" s="1046"/>
      <c r="AC47" s="1046"/>
      <c r="AD47" s="1046"/>
      <c r="AE47" s="1278"/>
    </row>
    <row r="48" spans="2:31" ht="16" thickBot="1" x14ac:dyDescent="0.4">
      <c r="B48" s="1156"/>
      <c r="C48" s="1157"/>
      <c r="D48" s="1157"/>
      <c r="E48" s="1157"/>
      <c r="F48" s="1011"/>
      <c r="G48" s="1337"/>
      <c r="H48" s="1253"/>
      <c r="I48" s="1253"/>
      <c r="J48" s="1253"/>
      <c r="K48" s="1253"/>
      <c r="L48" s="1253"/>
      <c r="M48" s="1253"/>
      <c r="N48" s="1253"/>
      <c r="O48" s="1253"/>
      <c r="P48" s="1253"/>
      <c r="Q48" s="1254"/>
      <c r="R48" s="1338"/>
      <c r="S48" s="1160"/>
      <c r="T48" s="1160"/>
      <c r="U48" s="1339"/>
      <c r="V48" s="1340"/>
      <c r="W48" s="1341"/>
      <c r="X48" s="1341"/>
      <c r="Y48" s="1342"/>
      <c r="Z48" s="1094"/>
      <c r="AA48" s="1279"/>
      <c r="AB48" s="1279"/>
      <c r="AC48" s="1279"/>
      <c r="AD48" s="1279"/>
      <c r="AE48" s="1280"/>
    </row>
    <row r="49" spans="2:31" ht="16" thickBot="1" x14ac:dyDescent="0.4">
      <c r="B49" s="1323"/>
      <c r="C49" s="1324"/>
      <c r="D49" s="1324"/>
      <c r="E49" s="1324"/>
      <c r="F49" s="1325"/>
      <c r="G49" s="1326"/>
      <c r="H49" s="1327"/>
      <c r="I49" s="1327"/>
      <c r="J49" s="1327"/>
      <c r="K49" s="1327"/>
      <c r="L49" s="1327"/>
      <c r="M49" s="1327"/>
      <c r="N49" s="1327"/>
      <c r="O49" s="1327"/>
      <c r="P49" s="1327"/>
      <c r="Q49" s="1327"/>
      <c r="R49" s="1328"/>
      <c r="S49" s="1329"/>
      <c r="T49" s="1329"/>
      <c r="U49" s="1329"/>
      <c r="V49" s="1330">
        <v>0</v>
      </c>
      <c r="W49" s="1331"/>
      <c r="X49" s="1331"/>
      <c r="Y49" s="1331"/>
      <c r="Z49" s="1332">
        <f t="shared" ref="Z49" si="1">+R49*V49</f>
        <v>0</v>
      </c>
      <c r="AA49" s="1332"/>
      <c r="AB49" s="1332"/>
      <c r="AC49" s="1332"/>
      <c r="AD49" s="1332"/>
      <c r="AE49" s="13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303">
        <f>SUM(Z18:AE49)</f>
        <v>8996</v>
      </c>
      <c r="AA50" s="1304"/>
      <c r="AB50" s="1304"/>
      <c r="AC50" s="1304"/>
      <c r="AD50" s="1304"/>
      <c r="AE50" s="1305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115" t="s">
        <v>19</v>
      </c>
      <c r="F52" s="1115"/>
      <c r="G52" s="1115"/>
      <c r="H52" s="1115"/>
      <c r="I52" s="1115"/>
      <c r="J52" s="1115"/>
      <c r="K52" s="1115"/>
      <c r="L52" s="1115"/>
      <c r="M52" s="1115"/>
      <c r="N52" s="1115"/>
      <c r="O52" s="1115"/>
      <c r="P52" s="1115"/>
      <c r="Q52" s="11"/>
      <c r="R52" s="11"/>
      <c r="S52" s="11"/>
      <c r="T52" s="715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8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Z50:AE50"/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B49:F49"/>
    <mergeCell ref="G49:Q49"/>
    <mergeCell ref="R49:U49"/>
    <mergeCell ref="V49:Y49"/>
    <mergeCell ref="Z49:AE4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1"/>
  <sheetViews>
    <sheetView topLeftCell="A31" zoomScaleNormal="100" workbookViewId="0">
      <selection activeCell="B2" sqref="B2:AE4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34"/>
      <c r="G2" s="834"/>
      <c r="H2" s="834"/>
      <c r="I2" s="83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32"/>
      <c r="C3" s="833"/>
      <c r="D3" s="833"/>
      <c r="E3" s="83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35"/>
      <c r="Z3" s="835"/>
      <c r="AA3" s="835"/>
      <c r="AB3" s="26"/>
      <c r="AC3" s="26"/>
      <c r="AD3" s="26"/>
      <c r="AE3" s="31"/>
    </row>
    <row r="4" spans="2:33" s="4" customFormat="1" x14ac:dyDescent="0.35">
      <c r="B4" s="832"/>
      <c r="C4" s="833"/>
      <c r="D4" s="833"/>
      <c r="E4" s="83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35"/>
      <c r="Z4" s="835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850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1</v>
      </c>
      <c r="AB8" s="318">
        <v>2</v>
      </c>
      <c r="AC8" s="318">
        <v>0</v>
      </c>
      <c r="AD8" s="318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368" t="s">
        <v>323</v>
      </c>
      <c r="H19" s="1368"/>
      <c r="I19" s="1368"/>
      <c r="J19" s="1368"/>
      <c r="K19" s="1368"/>
      <c r="L19" s="1368"/>
      <c r="M19" s="1368"/>
      <c r="N19" s="1368"/>
      <c r="O19" s="1368"/>
      <c r="P19" s="1368"/>
      <c r="Q19" s="1368"/>
      <c r="R19" s="1017">
        <v>4</v>
      </c>
      <c r="S19" s="1013"/>
      <c r="T19" s="1013"/>
      <c r="U19" s="1014"/>
      <c r="V19" s="1031">
        <v>8996</v>
      </c>
      <c r="W19" s="1034"/>
      <c r="X19" s="1034"/>
      <c r="Y19" s="1035"/>
      <c r="Z19" s="1031">
        <f t="shared" ref="Z19:Z29" si="0">V19*R19</f>
        <v>35984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368" t="s">
        <v>285</v>
      </c>
      <c r="H20" s="1368"/>
      <c r="I20" s="1368"/>
      <c r="J20" s="1368"/>
      <c r="K20" s="1368"/>
      <c r="L20" s="1368"/>
      <c r="M20" s="1368"/>
      <c r="N20" s="1368"/>
      <c r="O20" s="1368"/>
      <c r="P20" s="1368"/>
      <c r="Q20" s="1368"/>
      <c r="R20" s="1017">
        <v>1</v>
      </c>
      <c r="S20" s="1013"/>
      <c r="T20" s="1013"/>
      <c r="U20" s="1014"/>
      <c r="V20" s="1031">
        <v>155</v>
      </c>
      <c r="W20" s="1034"/>
      <c r="X20" s="1034"/>
      <c r="Y20" s="1035"/>
      <c r="Z20" s="1031">
        <f t="shared" si="0"/>
        <v>155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368" t="s">
        <v>614</v>
      </c>
      <c r="H21" s="1368"/>
      <c r="I21" s="1368"/>
      <c r="J21" s="1368"/>
      <c r="K21" s="1368"/>
      <c r="L21" s="1368"/>
      <c r="M21" s="1368"/>
      <c r="N21" s="1368"/>
      <c r="O21" s="1368"/>
      <c r="P21" s="1368"/>
      <c r="Q21" s="1368"/>
      <c r="R21" s="1017">
        <v>1</v>
      </c>
      <c r="S21" s="1013"/>
      <c r="T21" s="1013"/>
      <c r="U21" s="1014"/>
      <c r="V21" s="1031">
        <v>224</v>
      </c>
      <c r="W21" s="1034"/>
      <c r="X21" s="1034"/>
      <c r="Y21" s="1035"/>
      <c r="Z21" s="1031">
        <f t="shared" si="0"/>
        <v>224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/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/>
      <c r="S22" s="1013"/>
      <c r="T22" s="1013"/>
      <c r="U22" s="1014"/>
      <c r="V22" s="1031"/>
      <c r="W22" s="1034"/>
      <c r="X22" s="1034"/>
      <c r="Y22" s="1035"/>
      <c r="Z22" s="1031">
        <f t="shared" si="0"/>
        <v>0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/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/>
      <c r="S23" s="1013"/>
      <c r="T23" s="1013"/>
      <c r="U23" s="1014"/>
      <c r="V23" s="1031"/>
      <c r="W23" s="1034"/>
      <c r="X23" s="1034"/>
      <c r="Y23" s="1035"/>
      <c r="Z23" s="1031">
        <f t="shared" si="0"/>
        <v>0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28"/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/>
      <c r="S24" s="1013"/>
      <c r="T24" s="1013"/>
      <c r="U24" s="1014"/>
      <c r="V24" s="1031"/>
      <c r="W24" s="1034"/>
      <c r="X24" s="1034"/>
      <c r="Y24" s="1035"/>
      <c r="Z24" s="1031">
        <f t="shared" si="0"/>
        <v>0</v>
      </c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28"/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/>
      <c r="S25" s="1013"/>
      <c r="T25" s="1013"/>
      <c r="U25" s="1014"/>
      <c r="V25" s="1022"/>
      <c r="W25" s="1023"/>
      <c r="X25" s="1023"/>
      <c r="Y25" s="1024"/>
      <c r="Z25" s="1031">
        <f t="shared" si="0"/>
        <v>0</v>
      </c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28"/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/>
      <c r="S26" s="1013"/>
      <c r="T26" s="1013"/>
      <c r="U26" s="1014"/>
      <c r="V26" s="1022"/>
      <c r="W26" s="1023"/>
      <c r="X26" s="1023"/>
      <c r="Y26" s="1024"/>
      <c r="Z26" s="1031">
        <f t="shared" si="0"/>
        <v>0</v>
      </c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28"/>
      <c r="H27" s="1029"/>
      <c r="I27" s="1029"/>
      <c r="J27" s="1029"/>
      <c r="K27" s="1029"/>
      <c r="L27" s="1029"/>
      <c r="M27" s="1029"/>
      <c r="N27" s="1029"/>
      <c r="O27" s="1029"/>
      <c r="P27" s="1029"/>
      <c r="Q27" s="1030"/>
      <c r="R27" s="1017"/>
      <c r="S27" s="1013"/>
      <c r="T27" s="1013"/>
      <c r="U27" s="1014"/>
      <c r="V27" s="1022"/>
      <c r="W27" s="1023"/>
      <c r="X27" s="1023"/>
      <c r="Y27" s="1024"/>
      <c r="Z27" s="1031">
        <f t="shared" si="0"/>
        <v>0</v>
      </c>
      <c r="AA27" s="1032"/>
      <c r="AB27" s="1032"/>
      <c r="AC27" s="1032"/>
      <c r="AD27" s="1032"/>
      <c r="AE27" s="1033"/>
    </row>
    <row r="28" spans="2:33" ht="19.5" customHeight="1" x14ac:dyDescent="0.35">
      <c r="B28" s="1017"/>
      <c r="C28" s="1013"/>
      <c r="D28" s="1013"/>
      <c r="E28" s="1013"/>
      <c r="F28" s="1018"/>
      <c r="G28" s="1019"/>
      <c r="H28" s="1020"/>
      <c r="I28" s="1020"/>
      <c r="J28" s="1020"/>
      <c r="K28" s="1020"/>
      <c r="L28" s="1020"/>
      <c r="M28" s="1020"/>
      <c r="N28" s="1020"/>
      <c r="O28" s="1020"/>
      <c r="P28" s="1020"/>
      <c r="Q28" s="1021"/>
      <c r="R28" s="1017"/>
      <c r="S28" s="1013"/>
      <c r="T28" s="1013"/>
      <c r="U28" s="1014"/>
      <c r="V28" s="1022"/>
      <c r="W28" s="1023"/>
      <c r="X28" s="1023"/>
      <c r="Y28" s="102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19"/>
      <c r="H29" s="1020"/>
      <c r="I29" s="1020"/>
      <c r="J29" s="1020"/>
      <c r="K29" s="1020"/>
      <c r="L29" s="1020"/>
      <c r="M29" s="1020"/>
      <c r="N29" s="1020"/>
      <c r="O29" s="1020"/>
      <c r="P29" s="1020"/>
      <c r="Q29" s="1021"/>
      <c r="R29" s="1017"/>
      <c r="S29" s="1013"/>
      <c r="T29" s="1013"/>
      <c r="U29" s="1014"/>
      <c r="V29" s="1022"/>
      <c r="W29" s="1023"/>
      <c r="X29" s="1023"/>
      <c r="Y29" s="102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025"/>
      <c r="H30" s="1026"/>
      <c r="I30" s="1026"/>
      <c r="J30" s="1026"/>
      <c r="K30" s="1026"/>
      <c r="L30" s="1026"/>
      <c r="M30" s="1026"/>
      <c r="N30" s="1026"/>
      <c r="O30" s="1026"/>
      <c r="P30" s="1026"/>
      <c r="Q30" s="1027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025"/>
      <c r="H31" s="1026"/>
      <c r="I31" s="1026"/>
      <c r="J31" s="1026"/>
      <c r="K31" s="1026"/>
      <c r="L31" s="1026"/>
      <c r="M31" s="1026"/>
      <c r="N31" s="1026"/>
      <c r="O31" s="1026"/>
      <c r="P31" s="1026"/>
      <c r="Q31" s="1027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36363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836"/>
      <c r="F38" s="836"/>
      <c r="G38" s="836"/>
      <c r="H38" s="836"/>
      <c r="I38" s="836"/>
      <c r="J38" s="836"/>
      <c r="K38" s="836"/>
      <c r="L38" s="836"/>
      <c r="M38" s="836"/>
      <c r="N38" s="836"/>
      <c r="O38" s="836"/>
      <c r="P38" s="836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ht="22.5" customHeight="1" x14ac:dyDescent="0.35">
      <c r="B39" s="9" t="s">
        <v>17</v>
      </c>
      <c r="C39" s="4"/>
      <c r="D39" s="4"/>
      <c r="E39" s="1006" t="s">
        <v>0</v>
      </c>
      <c r="F39" s="1006"/>
      <c r="G39" s="1006"/>
      <c r="H39" s="1006"/>
      <c r="I39" s="1006"/>
      <c r="J39" s="1006"/>
      <c r="K39" s="1006"/>
      <c r="L39" s="1006"/>
      <c r="M39" s="1006"/>
      <c r="N39" s="1006"/>
      <c r="O39" s="1006"/>
      <c r="P39" s="1006"/>
      <c r="Q39" s="4"/>
      <c r="R39" s="7" t="s">
        <v>18</v>
      </c>
      <c r="S39" s="4"/>
      <c r="T39" s="1006"/>
      <c r="U39" s="1006"/>
      <c r="V39" s="1006"/>
      <c r="W39" s="1006"/>
      <c r="X39" s="1006"/>
      <c r="Y39" s="1006"/>
      <c r="Z39" s="1006"/>
      <c r="AA39" s="1006"/>
      <c r="AB39" s="1006"/>
      <c r="AC39" s="1006"/>
      <c r="AD39" s="1006"/>
      <c r="AE39" s="6"/>
    </row>
    <row r="40" spans="2:31" x14ac:dyDescent="0.35">
      <c r="B40" s="3"/>
      <c r="C40" s="4"/>
      <c r="D40" s="4"/>
      <c r="E40" s="1007" t="s">
        <v>19</v>
      </c>
      <c r="F40" s="1007"/>
      <c r="G40" s="1007"/>
      <c r="H40" s="1007"/>
      <c r="I40" s="1007"/>
      <c r="J40" s="1007"/>
      <c r="K40" s="1007"/>
      <c r="L40" s="1007"/>
      <c r="M40" s="1007"/>
      <c r="N40" s="1007"/>
      <c r="O40" s="1007"/>
      <c r="P40" s="1007"/>
      <c r="Q40" s="4"/>
      <c r="R40" s="4"/>
      <c r="S40" s="4"/>
      <c r="T40" s="4" t="s">
        <v>28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16" thickBot="1" x14ac:dyDescent="0.4">
      <c r="B41" s="10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2"/>
    </row>
  </sheetData>
  <mergeCells count="107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E39:P39"/>
    <mergeCell ref="T39:AD39"/>
    <mergeCell ref="E40:P40"/>
    <mergeCell ref="B35:F35"/>
    <mergeCell ref="G35:Q35"/>
    <mergeCell ref="R35:U35"/>
    <mergeCell ref="V35:Y35"/>
    <mergeCell ref="Z35:AE35"/>
    <mergeCell ref="Z36:AE36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1"/>
  <sheetViews>
    <sheetView topLeftCell="A20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34"/>
      <c r="G2" s="834"/>
      <c r="H2" s="834"/>
      <c r="I2" s="83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32"/>
      <c r="C3" s="833"/>
      <c r="D3" s="833"/>
      <c r="E3" s="83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35"/>
      <c r="Z3" s="835"/>
      <c r="AA3" s="835"/>
      <c r="AB3" s="26"/>
      <c r="AC3" s="26"/>
      <c r="AD3" s="26"/>
      <c r="AE3" s="31"/>
    </row>
    <row r="4" spans="2:33" s="4" customFormat="1" x14ac:dyDescent="0.35">
      <c r="B4" s="832"/>
      <c r="C4" s="833"/>
      <c r="D4" s="833"/>
      <c r="E4" s="83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35"/>
      <c r="Z4" s="835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851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1</v>
      </c>
      <c r="AB8" s="15">
        <v>2</v>
      </c>
      <c r="AC8" s="15">
        <v>0</v>
      </c>
      <c r="AD8" s="15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9.5" customHeight="1" x14ac:dyDescent="0.35">
      <c r="B18" s="1017"/>
      <c r="C18" s="1013"/>
      <c r="D18" s="1013"/>
      <c r="E18" s="1013"/>
      <c r="F18" s="1013"/>
      <c r="G18" s="1036" t="s">
        <v>239</v>
      </c>
      <c r="H18" s="1037"/>
      <c r="I18" s="1037"/>
      <c r="J18" s="1037"/>
      <c r="K18" s="1037"/>
      <c r="L18" s="1037"/>
      <c r="M18" s="1037"/>
      <c r="N18" s="1037"/>
      <c r="O18" s="1037"/>
      <c r="P18" s="1037"/>
      <c r="Q18" s="1038"/>
      <c r="R18" s="1017">
        <v>50</v>
      </c>
      <c r="S18" s="1013"/>
      <c r="T18" s="1013"/>
      <c r="U18" s="1014"/>
      <c r="V18" s="1022">
        <v>232</v>
      </c>
      <c r="W18" s="1023"/>
      <c r="X18" s="1023"/>
      <c r="Y18" s="1024"/>
      <c r="Z18" s="1031">
        <f t="shared" ref="Z18" si="0">+R18*V18</f>
        <v>11600</v>
      </c>
      <c r="AA18" s="1032"/>
      <c r="AB18" s="1032"/>
      <c r="AC18" s="1032"/>
      <c r="AD18" s="1032"/>
      <c r="AE18" s="1033"/>
      <c r="AF18" s="754"/>
    </row>
    <row r="19" spans="2:35" ht="19.5" customHeight="1" x14ac:dyDescent="0.35">
      <c r="B19" s="1017"/>
      <c r="C19" s="1013"/>
      <c r="D19" s="1013"/>
      <c r="E19" s="1013"/>
      <c r="F19" s="1013"/>
      <c r="G19" s="1039" t="s">
        <v>311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042">
        <v>50</v>
      </c>
      <c r="S19" s="1043"/>
      <c r="T19" s="1043"/>
      <c r="U19" s="1044"/>
      <c r="V19" s="1282">
        <v>232</v>
      </c>
      <c r="W19" s="1283"/>
      <c r="X19" s="1283"/>
      <c r="Y19" s="1284"/>
      <c r="Z19" s="1031">
        <f>+R19*V19</f>
        <v>11600</v>
      </c>
      <c r="AA19" s="1032"/>
      <c r="AB19" s="1032"/>
      <c r="AC19" s="1032"/>
      <c r="AD19" s="1032"/>
      <c r="AE19" s="1033"/>
      <c r="AF19" s="754"/>
    </row>
    <row r="20" spans="2:35" ht="19.5" customHeight="1" x14ac:dyDescent="0.35">
      <c r="B20" s="1017"/>
      <c r="C20" s="1013"/>
      <c r="D20" s="1013"/>
      <c r="E20" s="1013"/>
      <c r="F20" s="1013"/>
      <c r="G20" s="1348" t="s">
        <v>263</v>
      </c>
      <c r="H20" s="1349"/>
      <c r="I20" s="1349"/>
      <c r="J20" s="1349"/>
      <c r="K20" s="1349"/>
      <c r="L20" s="1349"/>
      <c r="M20" s="1349"/>
      <c r="N20" s="1349"/>
      <c r="O20" s="1349"/>
      <c r="P20" s="1349"/>
      <c r="Q20" s="1350"/>
      <c r="R20" s="1042">
        <v>3</v>
      </c>
      <c r="S20" s="1043"/>
      <c r="T20" s="1043"/>
      <c r="U20" s="1044"/>
      <c r="V20" s="1031">
        <v>1242</v>
      </c>
      <c r="W20" s="1032"/>
      <c r="X20" s="1032"/>
      <c r="Y20" s="1033"/>
      <c r="Z20" s="1031">
        <f>V20*R20</f>
        <v>3726</v>
      </c>
      <c r="AA20" s="1032"/>
      <c r="AB20" s="1032"/>
      <c r="AC20" s="1032"/>
      <c r="AD20" s="1032"/>
      <c r="AE20" s="1033"/>
      <c r="AF20" s="754"/>
    </row>
    <row r="21" spans="2:35" ht="19.5" customHeight="1" x14ac:dyDescent="0.35">
      <c r="B21" s="1017"/>
      <c r="C21" s="1013"/>
      <c r="D21" s="1013"/>
      <c r="E21" s="1013"/>
      <c r="F21" s="1013"/>
      <c r="G21" s="1348" t="s">
        <v>249</v>
      </c>
      <c r="H21" s="1349"/>
      <c r="I21" s="1349"/>
      <c r="J21" s="1349"/>
      <c r="K21" s="1349"/>
      <c r="L21" s="1349"/>
      <c r="M21" s="1349"/>
      <c r="N21" s="1349"/>
      <c r="O21" s="1349"/>
      <c r="P21" s="1349"/>
      <c r="Q21" s="1350"/>
      <c r="R21" s="1042">
        <v>1</v>
      </c>
      <c r="S21" s="1043"/>
      <c r="T21" s="1043"/>
      <c r="U21" s="1044"/>
      <c r="V21" s="1282">
        <v>1350</v>
      </c>
      <c r="W21" s="1283"/>
      <c r="X21" s="1283"/>
      <c r="Y21" s="1284"/>
      <c r="Z21" s="1031">
        <f t="shared" ref="Z21:Z23" si="1">V21*R21</f>
        <v>1350</v>
      </c>
      <c r="AA21" s="1032"/>
      <c r="AB21" s="1032"/>
      <c r="AC21" s="1032"/>
      <c r="AD21" s="1032"/>
      <c r="AE21" s="1033"/>
      <c r="AF21" s="754"/>
    </row>
    <row r="22" spans="2:35" ht="19.5" customHeight="1" x14ac:dyDescent="0.35">
      <c r="B22" s="1017"/>
      <c r="C22" s="1013"/>
      <c r="D22" s="1013"/>
      <c r="E22" s="1013"/>
      <c r="F22" s="1013"/>
      <c r="G22" s="1348" t="s">
        <v>323</v>
      </c>
      <c r="H22" s="1349"/>
      <c r="I22" s="1349"/>
      <c r="J22" s="1349"/>
      <c r="K22" s="1349"/>
      <c r="L22" s="1349"/>
      <c r="M22" s="1349"/>
      <c r="N22" s="1349"/>
      <c r="O22" s="1349"/>
      <c r="P22" s="1349"/>
      <c r="Q22" s="1350"/>
      <c r="R22" s="1042">
        <v>6</v>
      </c>
      <c r="S22" s="1043"/>
      <c r="T22" s="1043"/>
      <c r="U22" s="1044"/>
      <c r="V22" s="1282">
        <v>8996</v>
      </c>
      <c r="W22" s="1283"/>
      <c r="X22" s="1283"/>
      <c r="Y22" s="1284"/>
      <c r="Z22" s="1031">
        <f t="shared" si="1"/>
        <v>53976</v>
      </c>
      <c r="AA22" s="1032"/>
      <c r="AB22" s="1032"/>
      <c r="AC22" s="1032"/>
      <c r="AD22" s="1032"/>
      <c r="AE22" s="1033"/>
      <c r="AF22" s="754"/>
    </row>
    <row r="23" spans="2:35" ht="19.5" customHeight="1" x14ac:dyDescent="0.35">
      <c r="B23" s="1017"/>
      <c r="C23" s="1013"/>
      <c r="D23" s="1013"/>
      <c r="E23" s="1013"/>
      <c r="F23" s="1013"/>
      <c r="G23" s="1348" t="s">
        <v>751</v>
      </c>
      <c r="H23" s="1349"/>
      <c r="I23" s="1349"/>
      <c r="J23" s="1349"/>
      <c r="K23" s="1349"/>
      <c r="L23" s="1349"/>
      <c r="M23" s="1349"/>
      <c r="N23" s="1349"/>
      <c r="O23" s="1349"/>
      <c r="P23" s="1349"/>
      <c r="Q23" s="1350"/>
      <c r="R23" s="1042">
        <v>1</v>
      </c>
      <c r="S23" s="1043"/>
      <c r="T23" s="1043"/>
      <c r="U23" s="1044"/>
      <c r="V23" s="1282">
        <v>471</v>
      </c>
      <c r="W23" s="1283"/>
      <c r="X23" s="1283"/>
      <c r="Y23" s="1284"/>
      <c r="Z23" s="1031">
        <f t="shared" si="1"/>
        <v>471</v>
      </c>
      <c r="AA23" s="1032"/>
      <c r="AB23" s="1032"/>
      <c r="AC23" s="1032"/>
      <c r="AD23" s="1032"/>
      <c r="AE23" s="1033"/>
      <c r="AF23" s="754"/>
      <c r="AI23" s="702"/>
    </row>
    <row r="24" spans="2:35" ht="19.5" customHeight="1" x14ac:dyDescent="0.35">
      <c r="B24" s="1017"/>
      <c r="C24" s="1013"/>
      <c r="D24" s="1013"/>
      <c r="E24" s="1013"/>
      <c r="F24" s="1013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042"/>
      <c r="S24" s="1043"/>
      <c r="T24" s="1043"/>
      <c r="U24" s="1044"/>
      <c r="V24" s="1282"/>
      <c r="W24" s="1283"/>
      <c r="X24" s="1283"/>
      <c r="Y24" s="1284"/>
      <c r="Z24" s="1031"/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3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042"/>
      <c r="S25" s="1043"/>
      <c r="T25" s="1043"/>
      <c r="U25" s="1044"/>
      <c r="V25" s="1282"/>
      <c r="W25" s="1283"/>
      <c r="X25" s="1283"/>
      <c r="Y25" s="1284"/>
      <c r="Z25" s="1031"/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3"/>
      <c r="G26" s="1287"/>
      <c r="H26" s="1288"/>
      <c r="I26" s="1288"/>
      <c r="J26" s="1288"/>
      <c r="K26" s="1288"/>
      <c r="L26" s="1288"/>
      <c r="M26" s="1288"/>
      <c r="N26" s="1288"/>
      <c r="O26" s="1288"/>
      <c r="P26" s="1288"/>
      <c r="Q26" s="1289"/>
      <c r="R26" s="1017"/>
      <c r="S26" s="1013"/>
      <c r="T26" s="1013"/>
      <c r="U26" s="1014"/>
      <c r="V26" s="1147"/>
      <c r="W26" s="1148"/>
      <c r="X26" s="1148"/>
      <c r="Y26" s="1149"/>
      <c r="Z26" s="1022"/>
      <c r="AA26" s="1124"/>
      <c r="AB26" s="1124"/>
      <c r="AC26" s="1124"/>
      <c r="AD26" s="1124"/>
      <c r="AE26" s="1125"/>
    </row>
    <row r="27" spans="2:35" ht="19.5" customHeight="1" x14ac:dyDescent="0.35">
      <c r="B27" s="1140"/>
      <c r="C27" s="1141"/>
      <c r="D27" s="1141"/>
      <c r="E27" s="1141"/>
      <c r="F27" s="1107"/>
      <c r="G27" s="1039"/>
      <c r="H27" s="1093"/>
      <c r="I27" s="1093"/>
      <c r="J27" s="1093"/>
      <c r="K27" s="1093"/>
      <c r="L27" s="1093"/>
      <c r="M27" s="1093"/>
      <c r="N27" s="1093"/>
      <c r="O27" s="1093"/>
      <c r="P27" s="1093"/>
      <c r="Q27" s="1351"/>
      <c r="R27" s="1140"/>
      <c r="S27" s="1141"/>
      <c r="T27" s="1141"/>
      <c r="U27" s="1142"/>
      <c r="V27" s="1245"/>
      <c r="W27" s="1229"/>
      <c r="X27" s="1229"/>
      <c r="Y27" s="1246"/>
      <c r="Z27" s="1022"/>
      <c r="AA27" s="1124"/>
      <c r="AB27" s="1124"/>
      <c r="AC27" s="1124"/>
      <c r="AD27" s="1124"/>
      <c r="AE27" s="1125"/>
    </row>
    <row r="28" spans="2:35" ht="19.5" customHeight="1" x14ac:dyDescent="0.35">
      <c r="B28" s="1017"/>
      <c r="C28" s="1013"/>
      <c r="D28" s="1013"/>
      <c r="E28" s="1013"/>
      <c r="F28" s="1013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017"/>
      <c r="S28" s="1013"/>
      <c r="T28" s="1013"/>
      <c r="U28" s="1014"/>
      <c r="V28" s="1282"/>
      <c r="W28" s="1283"/>
      <c r="X28" s="1283"/>
      <c r="Y28" s="1284"/>
      <c r="Z28" s="1031"/>
      <c r="AA28" s="1032"/>
      <c r="AB28" s="1032"/>
      <c r="AC28" s="1032"/>
      <c r="AD28" s="1032"/>
      <c r="AE28" s="1033"/>
    </row>
    <row r="29" spans="2:35" ht="19.5" customHeight="1" x14ac:dyDescent="0.35">
      <c r="B29" s="1017"/>
      <c r="C29" s="1013"/>
      <c r="D29" s="1013"/>
      <c r="E29" s="1013"/>
      <c r="F29" s="1013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017"/>
      <c r="S29" s="1013"/>
      <c r="T29" s="1013"/>
      <c r="U29" s="1014"/>
      <c r="V29" s="1282"/>
      <c r="W29" s="1283"/>
      <c r="X29" s="1283"/>
      <c r="Y29" s="1284"/>
      <c r="Z29" s="1031"/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3"/>
      <c r="G30" s="1287"/>
      <c r="H30" s="1288"/>
      <c r="I30" s="1288"/>
      <c r="J30" s="1288"/>
      <c r="K30" s="1288"/>
      <c r="L30" s="1288"/>
      <c r="M30" s="1288"/>
      <c r="N30" s="1288"/>
      <c r="O30" s="1288"/>
      <c r="P30" s="1288"/>
      <c r="Q30" s="1289"/>
      <c r="R30" s="1017"/>
      <c r="S30" s="1013"/>
      <c r="T30" s="1013"/>
      <c r="U30" s="1014"/>
      <c r="V30" s="1147"/>
      <c r="W30" s="1148"/>
      <c r="X30" s="1148"/>
      <c r="Y30" s="1149"/>
      <c r="Z30" s="1022"/>
      <c r="AA30" s="1124"/>
      <c r="AB30" s="1124"/>
      <c r="AC30" s="1124"/>
      <c r="AD30" s="1124"/>
      <c r="AE30" s="1125"/>
    </row>
    <row r="31" spans="2:35" x14ac:dyDescent="0.35">
      <c r="B31" s="1017"/>
      <c r="C31" s="1013"/>
      <c r="D31" s="1013"/>
      <c r="E31" s="1013"/>
      <c r="F31" s="1013"/>
      <c r="G31" s="1287"/>
      <c r="H31" s="1288"/>
      <c r="I31" s="1288"/>
      <c r="J31" s="1288"/>
      <c r="K31" s="1288"/>
      <c r="L31" s="1288"/>
      <c r="M31" s="1288"/>
      <c r="N31" s="1288"/>
      <c r="O31" s="1288"/>
      <c r="P31" s="1288"/>
      <c r="Q31" s="1289"/>
      <c r="R31" s="1017"/>
      <c r="S31" s="1013"/>
      <c r="T31" s="1013"/>
      <c r="U31" s="1014"/>
      <c r="V31" s="1147"/>
      <c r="W31" s="1148"/>
      <c r="X31" s="1148"/>
      <c r="Y31" s="1149"/>
      <c r="Z31" s="1022"/>
      <c r="AA31" s="1124"/>
      <c r="AB31" s="1124"/>
      <c r="AC31" s="1124"/>
      <c r="AD31" s="1124"/>
      <c r="AE31" s="1125"/>
    </row>
    <row r="32" spans="2:35" x14ac:dyDescent="0.35">
      <c r="B32" s="1140"/>
      <c r="C32" s="1141"/>
      <c r="D32" s="1141"/>
      <c r="E32" s="1141"/>
      <c r="F32" s="1107"/>
      <c r="G32" s="1039"/>
      <c r="H32" s="1093"/>
      <c r="I32" s="1093"/>
      <c r="J32" s="1093"/>
      <c r="K32" s="1093"/>
      <c r="L32" s="1093"/>
      <c r="M32" s="1093"/>
      <c r="N32" s="1093"/>
      <c r="O32" s="1093"/>
      <c r="P32" s="1093"/>
      <c r="Q32" s="1351"/>
      <c r="R32" s="1140"/>
      <c r="S32" s="1141"/>
      <c r="T32" s="1141"/>
      <c r="U32" s="1142"/>
      <c r="V32" s="1245"/>
      <c r="W32" s="1229"/>
      <c r="X32" s="1229"/>
      <c r="Y32" s="1246"/>
      <c r="Z32" s="1022"/>
      <c r="AA32" s="1124"/>
      <c r="AB32" s="1124"/>
      <c r="AC32" s="1124"/>
      <c r="AD32" s="1124"/>
      <c r="AE32" s="1125"/>
    </row>
    <row r="33" spans="2:31" ht="22.5" customHeight="1" x14ac:dyDescent="0.35">
      <c r="B33" s="1017"/>
      <c r="C33" s="1013"/>
      <c r="D33" s="1013"/>
      <c r="E33" s="1013"/>
      <c r="F33" s="1013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017"/>
      <c r="S33" s="1013"/>
      <c r="T33" s="1013"/>
      <c r="U33" s="1014"/>
      <c r="V33" s="1282"/>
      <c r="W33" s="1283"/>
      <c r="X33" s="1283"/>
      <c r="Y33" s="1284"/>
      <c r="Z33" s="1031"/>
      <c r="AA33" s="1032"/>
      <c r="AB33" s="1032"/>
      <c r="AC33" s="1032"/>
      <c r="AD33" s="1032"/>
      <c r="AE33" s="1033"/>
    </row>
    <row r="34" spans="2:31" x14ac:dyDescent="0.35">
      <c r="B34" s="1017"/>
      <c r="C34" s="1013"/>
      <c r="D34" s="1013"/>
      <c r="E34" s="1013"/>
      <c r="F34" s="1013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017"/>
      <c r="S34" s="1013"/>
      <c r="T34" s="1013"/>
      <c r="U34" s="1014"/>
      <c r="V34" s="1282"/>
      <c r="W34" s="1283"/>
      <c r="X34" s="1283"/>
      <c r="Y34" s="1284"/>
      <c r="Z34" s="1031"/>
      <c r="AA34" s="1032"/>
      <c r="AB34" s="1032"/>
      <c r="AC34" s="1032"/>
      <c r="AD34" s="1032"/>
      <c r="AE34" s="1033"/>
    </row>
    <row r="35" spans="2:31" x14ac:dyDescent="0.35">
      <c r="B35" s="1017"/>
      <c r="C35" s="1013"/>
      <c r="D35" s="1013"/>
      <c r="E35" s="1013"/>
      <c r="F35" s="1013"/>
      <c r="G35" s="1287"/>
      <c r="H35" s="1288"/>
      <c r="I35" s="1288"/>
      <c r="J35" s="1288"/>
      <c r="K35" s="1288"/>
      <c r="L35" s="1288"/>
      <c r="M35" s="1288"/>
      <c r="N35" s="1288"/>
      <c r="O35" s="1288"/>
      <c r="P35" s="1288"/>
      <c r="Q35" s="1289"/>
      <c r="R35" s="1017"/>
      <c r="S35" s="1013"/>
      <c r="T35" s="1013"/>
      <c r="U35" s="1014"/>
      <c r="V35" s="1147"/>
      <c r="W35" s="1148"/>
      <c r="X35" s="1148"/>
      <c r="Y35" s="1149"/>
      <c r="Z35" s="1022"/>
      <c r="AA35" s="1124"/>
      <c r="AB35" s="1124"/>
      <c r="AC35" s="1124"/>
      <c r="AD35" s="1124"/>
      <c r="AE35" s="1125"/>
    </row>
    <row r="36" spans="2:31" x14ac:dyDescent="0.35">
      <c r="B36" s="1140"/>
      <c r="C36" s="1141"/>
      <c r="D36" s="1141"/>
      <c r="E36" s="1141"/>
      <c r="F36" s="1107"/>
      <c r="G36" s="1039"/>
      <c r="H36" s="1093"/>
      <c r="I36" s="1093"/>
      <c r="J36" s="1093"/>
      <c r="K36" s="1093"/>
      <c r="L36" s="1093"/>
      <c r="M36" s="1093"/>
      <c r="N36" s="1093"/>
      <c r="O36" s="1093"/>
      <c r="P36" s="1093"/>
      <c r="Q36" s="1351"/>
      <c r="R36" s="1334"/>
      <c r="S36" s="1144"/>
      <c r="T36" s="1144"/>
      <c r="U36" s="1335"/>
      <c r="V36" s="1245"/>
      <c r="W36" s="1229"/>
      <c r="X36" s="1229"/>
      <c r="Y36" s="1246"/>
      <c r="Z36" s="1022"/>
      <c r="AA36" s="1124"/>
      <c r="AB36" s="1124"/>
      <c r="AC36" s="1124"/>
      <c r="AD36" s="1124"/>
      <c r="AE36" s="1125"/>
    </row>
    <row r="37" spans="2:31" x14ac:dyDescent="0.35">
      <c r="B37" s="1017"/>
      <c r="C37" s="1013"/>
      <c r="D37" s="1013"/>
      <c r="E37" s="1013"/>
      <c r="F37" s="1013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017"/>
      <c r="S37" s="1013"/>
      <c r="T37" s="1013"/>
      <c r="U37" s="1014"/>
      <c r="V37" s="1282"/>
      <c r="W37" s="1283"/>
      <c r="X37" s="1283"/>
      <c r="Y37" s="1284"/>
      <c r="Z37" s="1031"/>
      <c r="AA37" s="1032"/>
      <c r="AB37" s="1032"/>
      <c r="AC37" s="1032"/>
      <c r="AD37" s="1032"/>
      <c r="AE37" s="1033"/>
    </row>
    <row r="38" spans="2:31" x14ac:dyDescent="0.35">
      <c r="B38" s="1017"/>
      <c r="C38" s="1013"/>
      <c r="D38" s="1013"/>
      <c r="E38" s="1013"/>
      <c r="F38" s="1013"/>
      <c r="G38" s="1287"/>
      <c r="H38" s="1288"/>
      <c r="I38" s="1288"/>
      <c r="J38" s="1288"/>
      <c r="K38" s="1288"/>
      <c r="L38" s="1288"/>
      <c r="M38" s="1288"/>
      <c r="N38" s="1288"/>
      <c r="O38" s="1288"/>
      <c r="P38" s="1288"/>
      <c r="Q38" s="1289"/>
      <c r="R38" s="1017"/>
      <c r="S38" s="1013"/>
      <c r="T38" s="1013"/>
      <c r="U38" s="1014"/>
      <c r="V38" s="1147"/>
      <c r="W38" s="1148"/>
      <c r="X38" s="1148"/>
      <c r="Y38" s="1149"/>
      <c r="Z38" s="1022"/>
      <c r="AA38" s="1124"/>
      <c r="AB38" s="1124"/>
      <c r="AC38" s="1124"/>
      <c r="AD38" s="1124"/>
      <c r="AE38" s="1125"/>
    </row>
    <row r="39" spans="2:31" x14ac:dyDescent="0.35">
      <c r="B39" s="1140"/>
      <c r="C39" s="1141"/>
      <c r="D39" s="1141"/>
      <c r="E39" s="1141"/>
      <c r="F39" s="1107"/>
      <c r="G39" s="1039"/>
      <c r="H39" s="1093"/>
      <c r="I39" s="1093"/>
      <c r="J39" s="1093"/>
      <c r="K39" s="1093"/>
      <c r="L39" s="1093"/>
      <c r="M39" s="1093"/>
      <c r="N39" s="1093"/>
      <c r="O39" s="1093"/>
      <c r="P39" s="1093"/>
      <c r="Q39" s="1351"/>
      <c r="R39" s="1334"/>
      <c r="S39" s="1144"/>
      <c r="T39" s="1144"/>
      <c r="U39" s="1335"/>
      <c r="V39" s="1245"/>
      <c r="W39" s="1229"/>
      <c r="X39" s="1229"/>
      <c r="Y39" s="1246"/>
      <c r="Z39" s="1022"/>
      <c r="AA39" s="1124"/>
      <c r="AB39" s="1124"/>
      <c r="AC39" s="1124"/>
      <c r="AD39" s="1124"/>
      <c r="AE39" s="1125"/>
    </row>
    <row r="40" spans="2:31" x14ac:dyDescent="0.35">
      <c r="B40" s="1017"/>
      <c r="C40" s="1013"/>
      <c r="D40" s="1013"/>
      <c r="E40" s="1013"/>
      <c r="F40" s="1013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017"/>
      <c r="S40" s="1013"/>
      <c r="T40" s="1013"/>
      <c r="U40" s="1014"/>
      <c r="V40" s="1282"/>
      <c r="W40" s="1283"/>
      <c r="X40" s="1283"/>
      <c r="Y40" s="1284"/>
      <c r="Z40" s="1031"/>
      <c r="AA40" s="1032"/>
      <c r="AB40" s="1032"/>
      <c r="AC40" s="1032"/>
      <c r="AD40" s="1032"/>
      <c r="AE40" s="1033"/>
    </row>
    <row r="41" spans="2:31" x14ac:dyDescent="0.35">
      <c r="B41" s="1017"/>
      <c r="C41" s="1013"/>
      <c r="D41" s="1013"/>
      <c r="E41" s="1013"/>
      <c r="F41" s="1013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017"/>
      <c r="S41" s="1013"/>
      <c r="T41" s="1013"/>
      <c r="U41" s="1014"/>
      <c r="V41" s="1282"/>
      <c r="W41" s="1283"/>
      <c r="X41" s="1283"/>
      <c r="Y41" s="1284"/>
      <c r="Z41" s="1031"/>
      <c r="AA41" s="1032"/>
      <c r="AB41" s="1032"/>
      <c r="AC41" s="1032"/>
      <c r="AD41" s="1032"/>
      <c r="AE41" s="1033"/>
    </row>
    <row r="42" spans="2:3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334"/>
      <c r="S42" s="1144"/>
      <c r="T42" s="1144"/>
      <c r="U42" s="1335"/>
      <c r="V42" s="1245"/>
      <c r="W42" s="1229"/>
      <c r="X42" s="1229"/>
      <c r="Y42" s="1246"/>
      <c r="Z42" s="1022"/>
      <c r="AA42" s="1124"/>
      <c r="AB42" s="1124"/>
      <c r="AC42" s="1124"/>
      <c r="AD42" s="1124"/>
      <c r="AE42" s="1125"/>
    </row>
    <row r="43" spans="2:31" ht="16" thickBot="1" x14ac:dyDescent="0.4">
      <c r="B43" s="1156"/>
      <c r="C43" s="1157"/>
      <c r="D43" s="1157"/>
      <c r="E43" s="1157"/>
      <c r="F43" s="1011"/>
      <c r="G43" s="1156"/>
      <c r="H43" s="1157"/>
      <c r="I43" s="1157"/>
      <c r="J43" s="1157"/>
      <c r="K43" s="1157"/>
      <c r="L43" s="1157"/>
      <c r="M43" s="1157"/>
      <c r="N43" s="1157"/>
      <c r="O43" s="1157"/>
      <c r="P43" s="1157"/>
      <c r="Q43" s="1158"/>
      <c r="R43" s="1338"/>
      <c r="S43" s="1160"/>
      <c r="T43" s="1160"/>
      <c r="U43" s="1339"/>
      <c r="V43" s="1343"/>
      <c r="W43" s="1224"/>
      <c r="X43" s="1224"/>
      <c r="Y43" s="1344"/>
      <c r="Z43" s="1234"/>
      <c r="AA43" s="1163"/>
      <c r="AB43" s="1163"/>
      <c r="AC43" s="1163"/>
      <c r="AD43" s="1163"/>
      <c r="AE43" s="1164"/>
    </row>
    <row r="44" spans="2:31" ht="16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338"/>
      <c r="S44" s="1160"/>
      <c r="T44" s="1160"/>
      <c r="U44" s="1339"/>
      <c r="V44" s="1343"/>
      <c r="W44" s="1224"/>
      <c r="X44" s="1224"/>
      <c r="Y44" s="1344"/>
      <c r="Z44" s="1234"/>
      <c r="AA44" s="1163"/>
      <c r="AB44" s="1163"/>
      <c r="AC44" s="1163"/>
      <c r="AD44" s="1163"/>
      <c r="AE44" s="1164"/>
    </row>
    <row r="45" spans="2:31" ht="16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338"/>
      <c r="S45" s="1160"/>
      <c r="T45" s="1160"/>
      <c r="U45" s="1339"/>
      <c r="V45" s="1343"/>
      <c r="W45" s="1224"/>
      <c r="X45" s="1224"/>
      <c r="Y45" s="1344"/>
      <c r="Z45" s="1234"/>
      <c r="AA45" s="1163"/>
      <c r="AB45" s="1163"/>
      <c r="AC45" s="1163"/>
      <c r="AD45" s="1163"/>
      <c r="AE45" s="1164"/>
    </row>
    <row r="46" spans="2:31" ht="16" thickBot="1" x14ac:dyDescent="0.4">
      <c r="B46" s="1156"/>
      <c r="C46" s="1157"/>
      <c r="D46" s="1157"/>
      <c r="E46" s="1157"/>
      <c r="F46" s="1011"/>
      <c r="G46" s="1156"/>
      <c r="H46" s="1157"/>
      <c r="I46" s="1157"/>
      <c r="J46" s="1157"/>
      <c r="K46" s="1157"/>
      <c r="L46" s="1157"/>
      <c r="M46" s="1157"/>
      <c r="N46" s="1157"/>
      <c r="O46" s="1157"/>
      <c r="P46" s="1157"/>
      <c r="Q46" s="1158"/>
      <c r="R46" s="1338"/>
      <c r="S46" s="1160"/>
      <c r="T46" s="1160"/>
      <c r="U46" s="1339"/>
      <c r="V46" s="1343"/>
      <c r="W46" s="1224"/>
      <c r="X46" s="1224"/>
      <c r="Y46" s="1344"/>
      <c r="Z46" s="1234"/>
      <c r="AA46" s="1163"/>
      <c r="AB46" s="1163"/>
      <c r="AC46" s="1163"/>
      <c r="AD46" s="1163"/>
      <c r="AE46" s="1164"/>
    </row>
    <row r="47" spans="2:31" ht="16" thickBot="1" x14ac:dyDescent="0.4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8"/>
      <c r="X47" s="8"/>
      <c r="Y47" s="8"/>
      <c r="Z47" s="1003">
        <f>SUM(Z18:AE46)</f>
        <v>82723</v>
      </c>
      <c r="AA47" s="1004"/>
      <c r="AB47" s="1004"/>
      <c r="AC47" s="1004"/>
      <c r="AD47" s="1004"/>
      <c r="AE47" s="1005"/>
    </row>
    <row r="48" spans="2:31" x14ac:dyDescent="0.35"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9" t="s">
        <v>17</v>
      </c>
      <c r="C49" s="4"/>
      <c r="D49" s="4"/>
      <c r="E49" s="1006" t="s">
        <v>0</v>
      </c>
      <c r="F49" s="1006"/>
      <c r="G49" s="1006"/>
      <c r="H49" s="1006"/>
      <c r="I49" s="1006"/>
      <c r="J49" s="1006"/>
      <c r="K49" s="1006"/>
      <c r="L49" s="1006"/>
      <c r="M49" s="1006"/>
      <c r="N49" s="1006"/>
      <c r="O49" s="1006"/>
      <c r="P49" s="1006"/>
      <c r="Q49" s="1155" t="s">
        <v>18</v>
      </c>
      <c r="R49" s="1155"/>
      <c r="S49" s="1155"/>
      <c r="T49" s="1006"/>
      <c r="U49" s="1006"/>
      <c r="V49" s="1006"/>
      <c r="W49" s="1006"/>
      <c r="X49" s="1006"/>
      <c r="Y49" s="1006"/>
      <c r="Z49" s="1006"/>
      <c r="AA49" s="1006"/>
      <c r="AB49" s="1006"/>
      <c r="AC49" s="1006"/>
      <c r="AD49" s="1006"/>
      <c r="AE49" s="6"/>
    </row>
    <row r="50" spans="2:31" x14ac:dyDescent="0.35">
      <c r="B50" s="3"/>
      <c r="C50" s="4"/>
      <c r="D50" s="4"/>
      <c r="E50" s="1007" t="s">
        <v>19</v>
      </c>
      <c r="F50" s="1007"/>
      <c r="G50" s="1007"/>
      <c r="H50" s="1007"/>
      <c r="I50" s="1007"/>
      <c r="J50" s="1007"/>
      <c r="K50" s="1007"/>
      <c r="L50" s="1007"/>
      <c r="M50" s="1007"/>
      <c r="N50" s="1007"/>
      <c r="O50" s="1007"/>
      <c r="P50" s="1007"/>
      <c r="Q50" s="4"/>
      <c r="R50" s="4"/>
      <c r="S50" s="4"/>
      <c r="T50" s="141" t="s">
        <v>28</v>
      </c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68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E49:P49"/>
    <mergeCell ref="Q49:S49"/>
    <mergeCell ref="T49:AD49"/>
    <mergeCell ref="E50:P50"/>
    <mergeCell ref="B46:F46"/>
    <mergeCell ref="G46:Q46"/>
    <mergeCell ref="R46:U46"/>
    <mergeCell ref="V46:Y46"/>
    <mergeCell ref="Z46:AE46"/>
    <mergeCell ref="Z47:AE47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3"/>
  <sheetViews>
    <sheetView topLeftCell="A40" workbookViewId="0">
      <selection activeCell="B2" sqref="B2:AE53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34"/>
      <c r="G2" s="834"/>
      <c r="H2" s="834"/>
      <c r="I2" s="83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32"/>
      <c r="C3" s="833"/>
      <c r="D3" s="833"/>
      <c r="E3" s="83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35"/>
      <c r="Z3" s="835"/>
      <c r="AA3" s="835"/>
      <c r="AB3" s="26"/>
      <c r="AC3" s="26"/>
      <c r="AD3" s="26"/>
      <c r="AE3" s="31"/>
    </row>
    <row r="4" spans="2:33" s="4" customFormat="1" x14ac:dyDescent="0.35">
      <c r="B4" s="832"/>
      <c r="C4" s="833"/>
      <c r="D4" s="833"/>
      <c r="E4" s="83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35"/>
      <c r="Z4" s="835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852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1</v>
      </c>
      <c r="AB8" s="15">
        <v>2</v>
      </c>
      <c r="AC8" s="15">
        <v>0</v>
      </c>
      <c r="AD8" s="15">
        <v>3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3" ht="16.5" customHeight="1" x14ac:dyDescent="0.35">
      <c r="B18" s="1237"/>
      <c r="C18" s="1238"/>
      <c r="D18" s="1238"/>
      <c r="E18" s="1238"/>
      <c r="F18" s="1238"/>
      <c r="G18" s="1039" t="s">
        <v>522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5</v>
      </c>
      <c r="S18" s="1240"/>
      <c r="T18" s="1240"/>
      <c r="U18" s="1241"/>
      <c r="V18" s="1270">
        <v>8996</v>
      </c>
      <c r="W18" s="1352"/>
      <c r="X18" s="1352"/>
      <c r="Y18" s="1352"/>
      <c r="Z18" s="1046">
        <f>V18*R18</f>
        <v>44980</v>
      </c>
      <c r="AA18" s="1046"/>
      <c r="AB18" s="1046"/>
      <c r="AC18" s="1046"/>
      <c r="AD18" s="1046"/>
      <c r="AE18" s="1278"/>
    </row>
    <row r="19" spans="2:33" ht="19.5" customHeight="1" x14ac:dyDescent="0.35">
      <c r="B19" s="1017"/>
      <c r="C19" s="1013"/>
      <c r="D19" s="1013"/>
      <c r="E19" s="1013"/>
      <c r="F19" s="1013"/>
      <c r="G19" s="1287" t="s">
        <v>527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140">
        <v>1</v>
      </c>
      <c r="S19" s="1040"/>
      <c r="T19" s="1040"/>
      <c r="U19" s="1041"/>
      <c r="V19" s="1273">
        <v>20230</v>
      </c>
      <c r="W19" s="1274"/>
      <c r="X19" s="1274"/>
      <c r="Y19" s="1360"/>
      <c r="Z19" s="1046">
        <f t="shared" ref="Z19:Z24" si="0">V19*R19</f>
        <v>20230</v>
      </c>
      <c r="AA19" s="1046"/>
      <c r="AB19" s="1046"/>
      <c r="AC19" s="1046"/>
      <c r="AD19" s="1046"/>
      <c r="AE19" s="1278"/>
    </row>
    <row r="20" spans="2:33" ht="19.5" customHeight="1" x14ac:dyDescent="0.35">
      <c r="B20" s="1140"/>
      <c r="C20" s="1040"/>
      <c r="D20" s="1040"/>
      <c r="E20" s="1040"/>
      <c r="F20" s="1320"/>
      <c r="G20" s="1287" t="s">
        <v>293</v>
      </c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>
        <v>20</v>
      </c>
      <c r="S20" s="1108"/>
      <c r="T20" s="1108"/>
      <c r="U20" s="1109"/>
      <c r="V20" s="1031">
        <v>486</v>
      </c>
      <c r="W20" s="1032"/>
      <c r="X20" s="1032"/>
      <c r="Y20" s="1032"/>
      <c r="Z20" s="1046">
        <f t="shared" si="0"/>
        <v>9720</v>
      </c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320"/>
      <c r="G21" s="1287"/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017"/>
      <c r="S21" s="1108"/>
      <c r="T21" s="1108"/>
      <c r="U21" s="1109"/>
      <c r="V21" s="1273"/>
      <c r="W21" s="1274"/>
      <c r="X21" s="1274"/>
      <c r="Y21" s="1360"/>
      <c r="Z21" s="1046">
        <f t="shared" si="0"/>
        <v>0</v>
      </c>
      <c r="AA21" s="1046"/>
      <c r="AB21" s="1046"/>
      <c r="AC21" s="1046"/>
      <c r="AD21" s="1046"/>
      <c r="AE21" s="1278"/>
    </row>
    <row r="22" spans="2:33" ht="19.5" customHeight="1" x14ac:dyDescent="0.35">
      <c r="B22" s="1140"/>
      <c r="C22" s="1040"/>
      <c r="D22" s="1040"/>
      <c r="E22" s="1040"/>
      <c r="F22" s="1320"/>
      <c r="G22" s="1287"/>
      <c r="H22" s="1288"/>
      <c r="I22" s="1288"/>
      <c r="J22" s="1288"/>
      <c r="K22" s="1288"/>
      <c r="L22" s="1288"/>
      <c r="M22" s="1288"/>
      <c r="N22" s="1288"/>
      <c r="O22" s="1288"/>
      <c r="P22" s="1288"/>
      <c r="Q22" s="1289"/>
      <c r="R22" s="1017"/>
      <c r="S22" s="1108"/>
      <c r="T22" s="1108"/>
      <c r="U22" s="1109"/>
      <c r="V22" s="1273"/>
      <c r="W22" s="1274"/>
      <c r="X22" s="1274"/>
      <c r="Y22" s="1360"/>
      <c r="Z22" s="1046">
        <f t="shared" si="0"/>
        <v>0</v>
      </c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287"/>
      <c r="H23" s="1288"/>
      <c r="I23" s="1288"/>
      <c r="J23" s="1288"/>
      <c r="K23" s="1288"/>
      <c r="L23" s="1288"/>
      <c r="M23" s="1288"/>
      <c r="N23" s="1288"/>
      <c r="O23" s="1288"/>
      <c r="P23" s="1288"/>
      <c r="Q23" s="1289"/>
      <c r="R23" s="1017"/>
      <c r="S23" s="1108"/>
      <c r="T23" s="1108"/>
      <c r="U23" s="1109"/>
      <c r="V23" s="1045"/>
      <c r="W23" s="1046"/>
      <c r="X23" s="1046"/>
      <c r="Y23" s="1047"/>
      <c r="Z23" s="1046">
        <f t="shared" si="0"/>
        <v>0</v>
      </c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287"/>
      <c r="H24" s="1288"/>
      <c r="I24" s="1288"/>
      <c r="J24" s="1288"/>
      <c r="K24" s="1288"/>
      <c r="L24" s="1288"/>
      <c r="M24" s="1288"/>
      <c r="N24" s="1288"/>
      <c r="O24" s="1288"/>
      <c r="P24" s="1288"/>
      <c r="Q24" s="1289"/>
      <c r="R24" s="1017"/>
      <c r="S24" s="1108"/>
      <c r="T24" s="1108"/>
      <c r="U24" s="1109"/>
      <c r="V24" s="1045"/>
      <c r="W24" s="1046"/>
      <c r="X24" s="1046"/>
      <c r="Y24" s="1047"/>
      <c r="Z24" s="1046">
        <f t="shared" si="0"/>
        <v>0</v>
      </c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287"/>
      <c r="H25" s="1288"/>
      <c r="I25" s="1288"/>
      <c r="J25" s="1288"/>
      <c r="K25" s="1288"/>
      <c r="L25" s="1288"/>
      <c r="M25" s="1288"/>
      <c r="N25" s="1288"/>
      <c r="O25" s="1288"/>
      <c r="P25" s="1288"/>
      <c r="Q25" s="1289"/>
      <c r="R25" s="1017"/>
      <c r="S25" s="1108"/>
      <c r="T25" s="1108"/>
      <c r="U25" s="1109"/>
      <c r="V25" s="1273"/>
      <c r="W25" s="1274"/>
      <c r="X25" s="1274"/>
      <c r="Y25" s="1275"/>
      <c r="Z25" s="1357"/>
      <c r="AA25" s="1358"/>
      <c r="AB25" s="1358"/>
      <c r="AC25" s="1358"/>
      <c r="AD25" s="1358"/>
      <c r="AE25" s="1359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045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1"/>
      <c r="X28" s="1301"/>
      <c r="Y28" s="1319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040"/>
      <c r="D29" s="1040"/>
      <c r="E29" s="1040"/>
      <c r="F29" s="1320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040"/>
      <c r="T29" s="1040"/>
      <c r="U29" s="1041"/>
      <c r="V29" s="1045"/>
      <c r="W29" s="1046"/>
      <c r="X29" s="1046"/>
      <c r="Y29" s="1278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273"/>
      <c r="W30" s="1321"/>
      <c r="X30" s="1321"/>
      <c r="Y30" s="1322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141"/>
      <c r="D32" s="1141"/>
      <c r="E32" s="1141"/>
      <c r="F32" s="1107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141"/>
      <c r="T32" s="1141"/>
      <c r="U32" s="1142"/>
      <c r="V32" s="1318"/>
      <c r="W32" s="1301"/>
      <c r="X32" s="1301"/>
      <c r="Y32" s="1319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045"/>
      <c r="W34" s="1046"/>
      <c r="X34" s="1046"/>
      <c r="Y34" s="1278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040"/>
      <c r="D35" s="1040"/>
      <c r="E35" s="1040"/>
      <c r="F35" s="1320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040"/>
      <c r="T35" s="1040"/>
      <c r="U35" s="1041"/>
      <c r="V35" s="1273"/>
      <c r="W35" s="1274"/>
      <c r="X35" s="1274"/>
      <c r="Y35" s="1275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273"/>
      <c r="W36" s="1321"/>
      <c r="X36" s="1321"/>
      <c r="Y36" s="1322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140"/>
      <c r="S38" s="1141"/>
      <c r="T38" s="1141"/>
      <c r="U38" s="1142"/>
      <c r="V38" s="1318"/>
      <c r="W38" s="1301"/>
      <c r="X38" s="1301"/>
      <c r="Y38" s="1319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19.5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ht="9" customHeight="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7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14.25" customHeight="1" x14ac:dyDescent="0.35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6" hidden="1" customHeight="1" thickBot="1" x14ac:dyDescent="0.4">
      <c r="B47" s="1140"/>
      <c r="C47" s="1141"/>
      <c r="D47" s="1141"/>
      <c r="E47" s="1141"/>
      <c r="F47" s="1107"/>
      <c r="G47" s="1039"/>
      <c r="H47" s="1040"/>
      <c r="I47" s="1040"/>
      <c r="J47" s="1040"/>
      <c r="K47" s="1040"/>
      <c r="L47" s="1040"/>
      <c r="M47" s="1040"/>
      <c r="N47" s="1040"/>
      <c r="O47" s="1040"/>
      <c r="P47" s="1040"/>
      <c r="Q47" s="1041"/>
      <c r="R47" s="1334"/>
      <c r="S47" s="1144"/>
      <c r="T47" s="1144"/>
      <c r="U47" s="1335"/>
      <c r="V47" s="1318"/>
      <c r="W47" s="1302"/>
      <c r="X47" s="1302"/>
      <c r="Y47" s="1336"/>
      <c r="Z47" s="1045"/>
      <c r="AA47" s="1046"/>
      <c r="AB47" s="1046"/>
      <c r="AC47" s="1046"/>
      <c r="AD47" s="1046"/>
      <c r="AE47" s="1278"/>
    </row>
    <row r="48" spans="2:31" ht="16" thickBot="1" x14ac:dyDescent="0.4">
      <c r="B48" s="1156"/>
      <c r="C48" s="1157"/>
      <c r="D48" s="1157"/>
      <c r="E48" s="1157"/>
      <c r="F48" s="1011"/>
      <c r="G48" s="1337"/>
      <c r="H48" s="1253"/>
      <c r="I48" s="1253"/>
      <c r="J48" s="1253"/>
      <c r="K48" s="1253"/>
      <c r="L48" s="1253"/>
      <c r="M48" s="1253"/>
      <c r="N48" s="1253"/>
      <c r="O48" s="1253"/>
      <c r="P48" s="1253"/>
      <c r="Q48" s="1254"/>
      <c r="R48" s="1338"/>
      <c r="S48" s="1160"/>
      <c r="T48" s="1160"/>
      <c r="U48" s="1339"/>
      <c r="V48" s="1340"/>
      <c r="W48" s="1341"/>
      <c r="X48" s="1341"/>
      <c r="Y48" s="1342"/>
      <c r="Z48" s="1094"/>
      <c r="AA48" s="1279"/>
      <c r="AB48" s="1279"/>
      <c r="AC48" s="1279"/>
      <c r="AD48" s="1279"/>
      <c r="AE48" s="1280"/>
    </row>
    <row r="49" spans="2:31" ht="16" thickBot="1" x14ac:dyDescent="0.4">
      <c r="B49" s="1323"/>
      <c r="C49" s="1324"/>
      <c r="D49" s="1324"/>
      <c r="E49" s="1324"/>
      <c r="F49" s="1325"/>
      <c r="G49" s="1326"/>
      <c r="H49" s="1327"/>
      <c r="I49" s="1327"/>
      <c r="J49" s="1327"/>
      <c r="K49" s="1327"/>
      <c r="L49" s="1327"/>
      <c r="M49" s="1327"/>
      <c r="N49" s="1327"/>
      <c r="O49" s="1327"/>
      <c r="P49" s="1327"/>
      <c r="Q49" s="1327"/>
      <c r="R49" s="1328"/>
      <c r="S49" s="1329"/>
      <c r="T49" s="1329"/>
      <c r="U49" s="1329"/>
      <c r="V49" s="1330">
        <v>0</v>
      </c>
      <c r="W49" s="1331"/>
      <c r="X49" s="1331"/>
      <c r="Y49" s="1331"/>
      <c r="Z49" s="1332">
        <f t="shared" ref="Z49" si="1">+R49*V49</f>
        <v>0</v>
      </c>
      <c r="AA49" s="1332"/>
      <c r="AB49" s="1332"/>
      <c r="AC49" s="1332"/>
      <c r="AD49" s="1332"/>
      <c r="AE49" s="13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303">
        <f>SUM(Z18:AE49)</f>
        <v>74930</v>
      </c>
      <c r="AA50" s="1304"/>
      <c r="AB50" s="1304"/>
      <c r="AC50" s="1304"/>
      <c r="AD50" s="1304"/>
      <c r="AE50" s="1305"/>
    </row>
    <row r="51" spans="2:3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115" t="s">
        <v>19</v>
      </c>
      <c r="F52" s="1115"/>
      <c r="G52" s="1115"/>
      <c r="H52" s="1115"/>
      <c r="I52" s="1115"/>
      <c r="J52" s="1115"/>
      <c r="K52" s="1115"/>
      <c r="L52" s="1115"/>
      <c r="M52" s="1115"/>
      <c r="N52" s="1115"/>
      <c r="O52" s="1115"/>
      <c r="P52" s="1115"/>
      <c r="Q52" s="11"/>
      <c r="R52" s="11"/>
      <c r="S52" s="11"/>
      <c r="T52" s="715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8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Z50:AE50"/>
    <mergeCell ref="E51:P51"/>
    <mergeCell ref="Q51:S51"/>
    <mergeCell ref="T51:AD51"/>
    <mergeCell ref="E52:P52"/>
    <mergeCell ref="B48:F48"/>
    <mergeCell ref="G48:Q48"/>
    <mergeCell ref="R48:U48"/>
    <mergeCell ref="V48:Y48"/>
    <mergeCell ref="Z48:AE48"/>
    <mergeCell ref="B49:F49"/>
    <mergeCell ref="G49:Q49"/>
    <mergeCell ref="R49:U49"/>
    <mergeCell ref="V49:Y49"/>
    <mergeCell ref="Z49:AE4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1"/>
  <sheetViews>
    <sheetView topLeftCell="A8" zoomScaleNormal="100" workbookViewId="0">
      <selection activeCell="AF23" sqref="AF23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34"/>
      <c r="G2" s="834"/>
      <c r="H2" s="834"/>
      <c r="I2" s="83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32"/>
      <c r="C3" s="833"/>
      <c r="D3" s="833"/>
      <c r="E3" s="83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35"/>
      <c r="Z3" s="835"/>
      <c r="AA3" s="835"/>
      <c r="AB3" s="26"/>
      <c r="AC3" s="26"/>
      <c r="AD3" s="26"/>
      <c r="AE3" s="31"/>
    </row>
    <row r="4" spans="2:33" s="4" customFormat="1" x14ac:dyDescent="0.35">
      <c r="B4" s="832"/>
      <c r="C4" s="833"/>
      <c r="D4" s="833"/>
      <c r="E4" s="83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35"/>
      <c r="Z4" s="835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853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1</v>
      </c>
      <c r="AB8" s="318">
        <v>2</v>
      </c>
      <c r="AC8" s="318">
        <v>0</v>
      </c>
      <c r="AD8" s="318">
        <v>4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368" t="s">
        <v>323</v>
      </c>
      <c r="H19" s="1368"/>
      <c r="I19" s="1368"/>
      <c r="J19" s="1368"/>
      <c r="K19" s="1368"/>
      <c r="L19" s="1368"/>
      <c r="M19" s="1368"/>
      <c r="N19" s="1368"/>
      <c r="O19" s="1368"/>
      <c r="P19" s="1368"/>
      <c r="Q19" s="1368"/>
      <c r="R19" s="1017">
        <v>5</v>
      </c>
      <c r="S19" s="1013"/>
      <c r="T19" s="1013"/>
      <c r="U19" s="1014"/>
      <c r="V19" s="1031">
        <v>8996</v>
      </c>
      <c r="W19" s="1034"/>
      <c r="X19" s="1034"/>
      <c r="Y19" s="1035"/>
      <c r="Z19" s="1031">
        <f t="shared" ref="Z19:Z29" si="0">V19*R19</f>
        <v>44980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368" t="s">
        <v>485</v>
      </c>
      <c r="H20" s="1368"/>
      <c r="I20" s="1368"/>
      <c r="J20" s="1368"/>
      <c r="K20" s="1368"/>
      <c r="L20" s="1368"/>
      <c r="M20" s="1368"/>
      <c r="N20" s="1368"/>
      <c r="O20" s="1368"/>
      <c r="P20" s="1368"/>
      <c r="Q20" s="1368"/>
      <c r="R20" s="1017">
        <v>65</v>
      </c>
      <c r="S20" s="1013"/>
      <c r="T20" s="1013"/>
      <c r="U20" s="1014"/>
      <c r="V20" s="1031">
        <v>232</v>
      </c>
      <c r="W20" s="1034"/>
      <c r="X20" s="1034"/>
      <c r="Y20" s="1035"/>
      <c r="Z20" s="1031">
        <f t="shared" si="0"/>
        <v>15080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368" t="s">
        <v>473</v>
      </c>
      <c r="H21" s="1368"/>
      <c r="I21" s="1368"/>
      <c r="J21" s="1368"/>
      <c r="K21" s="1368"/>
      <c r="L21" s="1368"/>
      <c r="M21" s="1368"/>
      <c r="N21" s="1368"/>
      <c r="O21" s="1368"/>
      <c r="P21" s="1368"/>
      <c r="Q21" s="1368"/>
      <c r="R21" s="1017">
        <v>65</v>
      </c>
      <c r="S21" s="1013"/>
      <c r="T21" s="1013"/>
      <c r="U21" s="1014"/>
      <c r="V21" s="1031">
        <v>232</v>
      </c>
      <c r="W21" s="1034"/>
      <c r="X21" s="1034"/>
      <c r="Y21" s="1035"/>
      <c r="Z21" s="1031">
        <f t="shared" si="0"/>
        <v>15080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 t="s">
        <v>293</v>
      </c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>
        <v>41</v>
      </c>
      <c r="S22" s="1013"/>
      <c r="T22" s="1013"/>
      <c r="U22" s="1014"/>
      <c r="V22" s="1031">
        <v>486</v>
      </c>
      <c r="W22" s="1034"/>
      <c r="X22" s="1034"/>
      <c r="Y22" s="1035"/>
      <c r="Z22" s="1031">
        <f t="shared" si="0"/>
        <v>19926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 t="s">
        <v>272</v>
      </c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>
        <v>1</v>
      </c>
      <c r="S23" s="1013"/>
      <c r="T23" s="1013"/>
      <c r="U23" s="1014"/>
      <c r="V23" s="1031">
        <v>10859</v>
      </c>
      <c r="W23" s="1034"/>
      <c r="X23" s="1034"/>
      <c r="Y23" s="1035"/>
      <c r="Z23" s="1031">
        <f t="shared" si="0"/>
        <v>10859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28" t="s">
        <v>854</v>
      </c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>
        <v>1</v>
      </c>
      <c r="S24" s="1013"/>
      <c r="T24" s="1013"/>
      <c r="U24" s="1014"/>
      <c r="V24" s="1031">
        <v>155</v>
      </c>
      <c r="W24" s="1034"/>
      <c r="X24" s="1034"/>
      <c r="Y24" s="1035"/>
      <c r="Z24" s="1031">
        <f t="shared" si="0"/>
        <v>155</v>
      </c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28" t="s">
        <v>614</v>
      </c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>
        <v>1</v>
      </c>
      <c r="S25" s="1013"/>
      <c r="T25" s="1013"/>
      <c r="U25" s="1014"/>
      <c r="V25" s="1022">
        <v>224</v>
      </c>
      <c r="W25" s="1023"/>
      <c r="X25" s="1023"/>
      <c r="Y25" s="1024"/>
      <c r="Z25" s="1031">
        <f t="shared" si="0"/>
        <v>224</v>
      </c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28"/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/>
      <c r="S26" s="1013"/>
      <c r="T26" s="1013"/>
      <c r="U26" s="1014"/>
      <c r="V26" s="1022"/>
      <c r="W26" s="1023"/>
      <c r="X26" s="1023"/>
      <c r="Y26" s="1024"/>
      <c r="Z26" s="1031">
        <f t="shared" si="0"/>
        <v>0</v>
      </c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28"/>
      <c r="H27" s="1029"/>
      <c r="I27" s="1029"/>
      <c r="J27" s="1029"/>
      <c r="K27" s="1029"/>
      <c r="L27" s="1029"/>
      <c r="M27" s="1029"/>
      <c r="N27" s="1029"/>
      <c r="O27" s="1029"/>
      <c r="P27" s="1029"/>
      <c r="Q27" s="1030"/>
      <c r="R27" s="1017"/>
      <c r="S27" s="1013"/>
      <c r="T27" s="1013"/>
      <c r="U27" s="1014"/>
      <c r="V27" s="1022"/>
      <c r="W27" s="1023"/>
      <c r="X27" s="1023"/>
      <c r="Y27" s="1024"/>
      <c r="Z27" s="1031">
        <f t="shared" si="0"/>
        <v>0</v>
      </c>
      <c r="AA27" s="1032"/>
      <c r="AB27" s="1032"/>
      <c r="AC27" s="1032"/>
      <c r="AD27" s="1032"/>
      <c r="AE27" s="1033"/>
    </row>
    <row r="28" spans="2:33" ht="19.5" customHeight="1" x14ac:dyDescent="0.35">
      <c r="B28" s="1017"/>
      <c r="C28" s="1013"/>
      <c r="D28" s="1013"/>
      <c r="E28" s="1013"/>
      <c r="F28" s="1018"/>
      <c r="G28" s="1019"/>
      <c r="H28" s="1020"/>
      <c r="I28" s="1020"/>
      <c r="J28" s="1020"/>
      <c r="K28" s="1020"/>
      <c r="L28" s="1020"/>
      <c r="M28" s="1020"/>
      <c r="N28" s="1020"/>
      <c r="O28" s="1020"/>
      <c r="P28" s="1020"/>
      <c r="Q28" s="1021"/>
      <c r="R28" s="1017"/>
      <c r="S28" s="1013"/>
      <c r="T28" s="1013"/>
      <c r="U28" s="1014"/>
      <c r="V28" s="1022"/>
      <c r="W28" s="1023"/>
      <c r="X28" s="1023"/>
      <c r="Y28" s="102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19"/>
      <c r="H29" s="1020"/>
      <c r="I29" s="1020"/>
      <c r="J29" s="1020"/>
      <c r="K29" s="1020"/>
      <c r="L29" s="1020"/>
      <c r="M29" s="1020"/>
      <c r="N29" s="1020"/>
      <c r="O29" s="1020"/>
      <c r="P29" s="1020"/>
      <c r="Q29" s="1021"/>
      <c r="R29" s="1017"/>
      <c r="S29" s="1013"/>
      <c r="T29" s="1013"/>
      <c r="U29" s="1014"/>
      <c r="V29" s="1022"/>
      <c r="W29" s="1023"/>
      <c r="X29" s="1023"/>
      <c r="Y29" s="102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025"/>
      <c r="H30" s="1026"/>
      <c r="I30" s="1026"/>
      <c r="J30" s="1026"/>
      <c r="K30" s="1026"/>
      <c r="L30" s="1026"/>
      <c r="M30" s="1026"/>
      <c r="N30" s="1026"/>
      <c r="O30" s="1026"/>
      <c r="P30" s="1026"/>
      <c r="Q30" s="1027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025"/>
      <c r="H31" s="1026"/>
      <c r="I31" s="1026"/>
      <c r="J31" s="1026"/>
      <c r="K31" s="1026"/>
      <c r="L31" s="1026"/>
      <c r="M31" s="1026"/>
      <c r="N31" s="1026"/>
      <c r="O31" s="1026"/>
      <c r="P31" s="1026"/>
      <c r="Q31" s="1027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106304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836"/>
      <c r="F38" s="836"/>
      <c r="G38" s="836"/>
      <c r="H38" s="836"/>
      <c r="I38" s="836"/>
      <c r="J38" s="836"/>
      <c r="K38" s="836"/>
      <c r="L38" s="836"/>
      <c r="M38" s="836"/>
      <c r="N38" s="836"/>
      <c r="O38" s="836"/>
      <c r="P38" s="836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ht="22.5" customHeight="1" x14ac:dyDescent="0.35">
      <c r="B39" s="9" t="s">
        <v>17</v>
      </c>
      <c r="C39" s="4"/>
      <c r="D39" s="4"/>
      <c r="E39" s="1006" t="s">
        <v>0</v>
      </c>
      <c r="F39" s="1006"/>
      <c r="G39" s="1006"/>
      <c r="H39" s="1006"/>
      <c r="I39" s="1006"/>
      <c r="J39" s="1006"/>
      <c r="K39" s="1006"/>
      <c r="L39" s="1006"/>
      <c r="M39" s="1006"/>
      <c r="N39" s="1006"/>
      <c r="O39" s="1006"/>
      <c r="P39" s="1006"/>
      <c r="Q39" s="4"/>
      <c r="R39" s="7" t="s">
        <v>18</v>
      </c>
      <c r="S39" s="4"/>
      <c r="T39" s="1006"/>
      <c r="U39" s="1006"/>
      <c r="V39" s="1006"/>
      <c r="W39" s="1006"/>
      <c r="X39" s="1006"/>
      <c r="Y39" s="1006"/>
      <c r="Z39" s="1006"/>
      <c r="AA39" s="1006"/>
      <c r="AB39" s="1006"/>
      <c r="AC39" s="1006"/>
      <c r="AD39" s="1006"/>
      <c r="AE39" s="6"/>
    </row>
    <row r="40" spans="2:31" x14ac:dyDescent="0.35">
      <c r="B40" s="3"/>
      <c r="C40" s="4"/>
      <c r="D40" s="4"/>
      <c r="E40" s="1007" t="s">
        <v>19</v>
      </c>
      <c r="F40" s="1007"/>
      <c r="G40" s="1007"/>
      <c r="H40" s="1007"/>
      <c r="I40" s="1007"/>
      <c r="J40" s="1007"/>
      <c r="K40" s="1007"/>
      <c r="L40" s="1007"/>
      <c r="M40" s="1007"/>
      <c r="N40" s="1007"/>
      <c r="O40" s="1007"/>
      <c r="P40" s="1007"/>
      <c r="Q40" s="4"/>
      <c r="R40" s="4"/>
      <c r="S40" s="4"/>
      <c r="T40" s="4" t="s">
        <v>28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16" thickBot="1" x14ac:dyDescent="0.4">
      <c r="B41" s="10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2"/>
    </row>
  </sheetData>
  <mergeCells count="107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E39:P39"/>
    <mergeCell ref="T39:AD39"/>
    <mergeCell ref="E40:P40"/>
    <mergeCell ref="B35:F35"/>
    <mergeCell ref="G35:Q35"/>
    <mergeCell ref="R35:U35"/>
    <mergeCell ref="V35:Y35"/>
    <mergeCell ref="Z35:AE35"/>
    <mergeCell ref="Z36:AE36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1"/>
  <sheetViews>
    <sheetView topLeftCell="A4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34"/>
      <c r="G2" s="834"/>
      <c r="H2" s="834"/>
      <c r="I2" s="83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32"/>
      <c r="C3" s="833"/>
      <c r="D3" s="833"/>
      <c r="E3" s="83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35"/>
      <c r="Z3" s="835"/>
      <c r="AA3" s="835"/>
      <c r="AB3" s="26"/>
      <c r="AC3" s="26"/>
      <c r="AD3" s="26"/>
      <c r="AE3" s="31"/>
    </row>
    <row r="4" spans="2:33" s="4" customFormat="1" x14ac:dyDescent="0.35">
      <c r="B4" s="832"/>
      <c r="C4" s="833"/>
      <c r="D4" s="833"/>
      <c r="E4" s="83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35"/>
      <c r="Z4" s="835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855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1</v>
      </c>
      <c r="AB8" s="15">
        <v>2</v>
      </c>
      <c r="AC8" s="15">
        <v>0</v>
      </c>
      <c r="AD8" s="15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9.5" customHeight="1" x14ac:dyDescent="0.35">
      <c r="B18" s="1017"/>
      <c r="C18" s="1013"/>
      <c r="D18" s="1013"/>
      <c r="E18" s="1013"/>
      <c r="F18" s="1013"/>
      <c r="G18" s="1036" t="s">
        <v>239</v>
      </c>
      <c r="H18" s="1037"/>
      <c r="I18" s="1037"/>
      <c r="J18" s="1037"/>
      <c r="K18" s="1037"/>
      <c r="L18" s="1037"/>
      <c r="M18" s="1037"/>
      <c r="N18" s="1037"/>
      <c r="O18" s="1037"/>
      <c r="P18" s="1037"/>
      <c r="Q18" s="1038"/>
      <c r="R18" s="1017">
        <v>49</v>
      </c>
      <c r="S18" s="1013"/>
      <c r="T18" s="1013"/>
      <c r="U18" s="1014"/>
      <c r="V18" s="1022">
        <v>232</v>
      </c>
      <c r="W18" s="1023"/>
      <c r="X18" s="1023"/>
      <c r="Y18" s="1024"/>
      <c r="Z18" s="1031">
        <f t="shared" ref="Z18" si="0">+R18*V18</f>
        <v>11368</v>
      </c>
      <c r="AA18" s="1032"/>
      <c r="AB18" s="1032"/>
      <c r="AC18" s="1032"/>
      <c r="AD18" s="1032"/>
      <c r="AE18" s="1033"/>
      <c r="AF18" s="754"/>
    </row>
    <row r="19" spans="2:35" ht="19.5" customHeight="1" x14ac:dyDescent="0.35">
      <c r="B19" s="1017"/>
      <c r="C19" s="1013"/>
      <c r="D19" s="1013"/>
      <c r="E19" s="1013"/>
      <c r="F19" s="1013"/>
      <c r="G19" s="1039" t="s">
        <v>311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042">
        <v>49</v>
      </c>
      <c r="S19" s="1043"/>
      <c r="T19" s="1043"/>
      <c r="U19" s="1044"/>
      <c r="V19" s="1282">
        <v>232</v>
      </c>
      <c r="W19" s="1283"/>
      <c r="X19" s="1283"/>
      <c r="Y19" s="1284"/>
      <c r="Z19" s="1031">
        <f>+R19*V19</f>
        <v>11368</v>
      </c>
      <c r="AA19" s="1032"/>
      <c r="AB19" s="1032"/>
      <c r="AC19" s="1032"/>
      <c r="AD19" s="1032"/>
      <c r="AE19" s="1033"/>
      <c r="AF19" s="754"/>
    </row>
    <row r="20" spans="2:35" ht="19.5" customHeight="1" x14ac:dyDescent="0.35">
      <c r="B20" s="1017"/>
      <c r="C20" s="1013"/>
      <c r="D20" s="1013"/>
      <c r="E20" s="1013"/>
      <c r="F20" s="1013"/>
      <c r="G20" s="1348" t="s">
        <v>40</v>
      </c>
      <c r="H20" s="1349"/>
      <c r="I20" s="1349"/>
      <c r="J20" s="1349"/>
      <c r="K20" s="1349"/>
      <c r="L20" s="1349"/>
      <c r="M20" s="1349"/>
      <c r="N20" s="1349"/>
      <c r="O20" s="1349"/>
      <c r="P20" s="1349"/>
      <c r="Q20" s="1350"/>
      <c r="R20" s="1042">
        <v>2</v>
      </c>
      <c r="S20" s="1043"/>
      <c r="T20" s="1043"/>
      <c r="U20" s="1044"/>
      <c r="V20" s="1031">
        <v>1654</v>
      </c>
      <c r="W20" s="1032"/>
      <c r="X20" s="1032"/>
      <c r="Y20" s="1033"/>
      <c r="Z20" s="1031">
        <f>V20*R20</f>
        <v>3308</v>
      </c>
      <c r="AA20" s="1032"/>
      <c r="AB20" s="1032"/>
      <c r="AC20" s="1032"/>
      <c r="AD20" s="1032"/>
      <c r="AE20" s="1033"/>
      <c r="AF20" s="754"/>
    </row>
    <row r="21" spans="2:35" ht="19.5" customHeight="1" x14ac:dyDescent="0.35">
      <c r="B21" s="1017"/>
      <c r="C21" s="1013"/>
      <c r="D21" s="1013"/>
      <c r="E21" s="1013"/>
      <c r="F21" s="1013"/>
      <c r="G21" s="1348" t="s">
        <v>355</v>
      </c>
      <c r="H21" s="1349"/>
      <c r="I21" s="1349"/>
      <c r="J21" s="1349"/>
      <c r="K21" s="1349"/>
      <c r="L21" s="1349"/>
      <c r="M21" s="1349"/>
      <c r="N21" s="1349"/>
      <c r="O21" s="1349"/>
      <c r="P21" s="1349"/>
      <c r="Q21" s="1350"/>
      <c r="R21" s="1042">
        <v>15</v>
      </c>
      <c r="S21" s="1043"/>
      <c r="T21" s="1043"/>
      <c r="U21" s="1044"/>
      <c r="V21" s="1282">
        <v>2202</v>
      </c>
      <c r="W21" s="1283"/>
      <c r="X21" s="1283"/>
      <c r="Y21" s="1284"/>
      <c r="Z21" s="1031">
        <f t="shared" ref="Z21:Z23" si="1">V21*R21</f>
        <v>33030</v>
      </c>
      <c r="AA21" s="1032"/>
      <c r="AB21" s="1032"/>
      <c r="AC21" s="1032"/>
      <c r="AD21" s="1032"/>
      <c r="AE21" s="1033"/>
      <c r="AF21" s="754"/>
    </row>
    <row r="22" spans="2:35" ht="19.5" customHeight="1" x14ac:dyDescent="0.35">
      <c r="B22" s="1017"/>
      <c r="C22" s="1013"/>
      <c r="D22" s="1013"/>
      <c r="E22" s="1013"/>
      <c r="F22" s="1013"/>
      <c r="G22" s="1348" t="s">
        <v>707</v>
      </c>
      <c r="H22" s="1349"/>
      <c r="I22" s="1349"/>
      <c r="J22" s="1349"/>
      <c r="K22" s="1349"/>
      <c r="L22" s="1349"/>
      <c r="M22" s="1349"/>
      <c r="N22" s="1349"/>
      <c r="O22" s="1349"/>
      <c r="P22" s="1349"/>
      <c r="Q22" s="1350"/>
      <c r="R22" s="1042">
        <v>20</v>
      </c>
      <c r="S22" s="1043"/>
      <c r="T22" s="1043"/>
      <c r="U22" s="1044"/>
      <c r="V22" s="1282">
        <v>452</v>
      </c>
      <c r="W22" s="1283"/>
      <c r="X22" s="1283"/>
      <c r="Y22" s="1284"/>
      <c r="Z22" s="1031">
        <f t="shared" si="1"/>
        <v>9040</v>
      </c>
      <c r="AA22" s="1032"/>
      <c r="AB22" s="1032"/>
      <c r="AC22" s="1032"/>
      <c r="AD22" s="1032"/>
      <c r="AE22" s="1033"/>
      <c r="AF22" s="754"/>
    </row>
    <row r="23" spans="2:35" ht="19.5" customHeight="1" x14ac:dyDescent="0.35">
      <c r="B23" s="1017"/>
      <c r="C23" s="1013"/>
      <c r="D23" s="1013"/>
      <c r="E23" s="1013"/>
      <c r="F23" s="1013"/>
      <c r="G23" s="1348" t="s">
        <v>323</v>
      </c>
      <c r="H23" s="1349"/>
      <c r="I23" s="1349"/>
      <c r="J23" s="1349"/>
      <c r="K23" s="1349"/>
      <c r="L23" s="1349"/>
      <c r="M23" s="1349"/>
      <c r="N23" s="1349"/>
      <c r="O23" s="1349"/>
      <c r="P23" s="1349"/>
      <c r="Q23" s="1350"/>
      <c r="R23" s="1042">
        <v>7</v>
      </c>
      <c r="S23" s="1043"/>
      <c r="T23" s="1043"/>
      <c r="U23" s="1044"/>
      <c r="V23" s="1282">
        <v>8996</v>
      </c>
      <c r="W23" s="1283"/>
      <c r="X23" s="1283"/>
      <c r="Y23" s="1284"/>
      <c r="Z23" s="1031">
        <f t="shared" si="1"/>
        <v>62972</v>
      </c>
      <c r="AA23" s="1032"/>
      <c r="AB23" s="1032"/>
      <c r="AC23" s="1032"/>
      <c r="AD23" s="1032"/>
      <c r="AE23" s="1033"/>
      <c r="AF23" s="754"/>
      <c r="AI23" s="702"/>
    </row>
    <row r="24" spans="2:35" ht="19.5" customHeight="1" x14ac:dyDescent="0.35">
      <c r="B24" s="1017"/>
      <c r="C24" s="1013"/>
      <c r="D24" s="1013"/>
      <c r="E24" s="1013"/>
      <c r="F24" s="1013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042"/>
      <c r="S24" s="1043"/>
      <c r="T24" s="1043"/>
      <c r="U24" s="1044"/>
      <c r="V24" s="1282"/>
      <c r="W24" s="1283"/>
      <c r="X24" s="1283"/>
      <c r="Y24" s="1284"/>
      <c r="Z24" s="1031"/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3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042"/>
      <c r="S25" s="1043"/>
      <c r="T25" s="1043"/>
      <c r="U25" s="1044"/>
      <c r="V25" s="1282"/>
      <c r="W25" s="1283"/>
      <c r="X25" s="1283"/>
      <c r="Y25" s="1284"/>
      <c r="Z25" s="1031"/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3"/>
      <c r="G26" s="1287"/>
      <c r="H26" s="1288"/>
      <c r="I26" s="1288"/>
      <c r="J26" s="1288"/>
      <c r="K26" s="1288"/>
      <c r="L26" s="1288"/>
      <c r="M26" s="1288"/>
      <c r="N26" s="1288"/>
      <c r="O26" s="1288"/>
      <c r="P26" s="1288"/>
      <c r="Q26" s="1289"/>
      <c r="R26" s="1017"/>
      <c r="S26" s="1013"/>
      <c r="T26" s="1013"/>
      <c r="U26" s="1014"/>
      <c r="V26" s="1147"/>
      <c r="W26" s="1148"/>
      <c r="X26" s="1148"/>
      <c r="Y26" s="1149"/>
      <c r="Z26" s="1022"/>
      <c r="AA26" s="1124"/>
      <c r="AB26" s="1124"/>
      <c r="AC26" s="1124"/>
      <c r="AD26" s="1124"/>
      <c r="AE26" s="1125"/>
    </row>
    <row r="27" spans="2:35" ht="19.5" customHeight="1" x14ac:dyDescent="0.35">
      <c r="B27" s="1140"/>
      <c r="C27" s="1141"/>
      <c r="D27" s="1141"/>
      <c r="E27" s="1141"/>
      <c r="F27" s="1107"/>
      <c r="G27" s="1039"/>
      <c r="H27" s="1093"/>
      <c r="I27" s="1093"/>
      <c r="J27" s="1093"/>
      <c r="K27" s="1093"/>
      <c r="L27" s="1093"/>
      <c r="M27" s="1093"/>
      <c r="N27" s="1093"/>
      <c r="O27" s="1093"/>
      <c r="P27" s="1093"/>
      <c r="Q27" s="1351"/>
      <c r="R27" s="1140"/>
      <c r="S27" s="1141"/>
      <c r="T27" s="1141"/>
      <c r="U27" s="1142"/>
      <c r="V27" s="1245"/>
      <c r="W27" s="1229"/>
      <c r="X27" s="1229"/>
      <c r="Y27" s="1246"/>
      <c r="Z27" s="1022"/>
      <c r="AA27" s="1124"/>
      <c r="AB27" s="1124"/>
      <c r="AC27" s="1124"/>
      <c r="AD27" s="1124"/>
      <c r="AE27" s="1125"/>
    </row>
    <row r="28" spans="2:35" ht="19.5" customHeight="1" x14ac:dyDescent="0.35">
      <c r="B28" s="1017"/>
      <c r="C28" s="1013"/>
      <c r="D28" s="1013"/>
      <c r="E28" s="1013"/>
      <c r="F28" s="1013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017"/>
      <c r="S28" s="1013"/>
      <c r="T28" s="1013"/>
      <c r="U28" s="1014"/>
      <c r="V28" s="1282"/>
      <c r="W28" s="1283"/>
      <c r="X28" s="1283"/>
      <c r="Y28" s="1284"/>
      <c r="Z28" s="1031"/>
      <c r="AA28" s="1032"/>
      <c r="AB28" s="1032"/>
      <c r="AC28" s="1032"/>
      <c r="AD28" s="1032"/>
      <c r="AE28" s="1033"/>
    </row>
    <row r="29" spans="2:35" ht="19.5" customHeight="1" x14ac:dyDescent="0.35">
      <c r="B29" s="1017"/>
      <c r="C29" s="1013"/>
      <c r="D29" s="1013"/>
      <c r="E29" s="1013"/>
      <c r="F29" s="1013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017"/>
      <c r="S29" s="1013"/>
      <c r="T29" s="1013"/>
      <c r="U29" s="1014"/>
      <c r="V29" s="1282"/>
      <c r="W29" s="1283"/>
      <c r="X29" s="1283"/>
      <c r="Y29" s="1284"/>
      <c r="Z29" s="1031"/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3"/>
      <c r="G30" s="1287"/>
      <c r="H30" s="1288"/>
      <c r="I30" s="1288"/>
      <c r="J30" s="1288"/>
      <c r="K30" s="1288"/>
      <c r="L30" s="1288"/>
      <c r="M30" s="1288"/>
      <c r="N30" s="1288"/>
      <c r="O30" s="1288"/>
      <c r="P30" s="1288"/>
      <c r="Q30" s="1289"/>
      <c r="R30" s="1017"/>
      <c r="S30" s="1013"/>
      <c r="T30" s="1013"/>
      <c r="U30" s="1014"/>
      <c r="V30" s="1147"/>
      <c r="W30" s="1148"/>
      <c r="X30" s="1148"/>
      <c r="Y30" s="1149"/>
      <c r="Z30" s="1022"/>
      <c r="AA30" s="1124"/>
      <c r="AB30" s="1124"/>
      <c r="AC30" s="1124"/>
      <c r="AD30" s="1124"/>
      <c r="AE30" s="1125"/>
    </row>
    <row r="31" spans="2:35" x14ac:dyDescent="0.35">
      <c r="B31" s="1017"/>
      <c r="C31" s="1013"/>
      <c r="D31" s="1013"/>
      <c r="E31" s="1013"/>
      <c r="F31" s="1013"/>
      <c r="G31" s="1287"/>
      <c r="H31" s="1288"/>
      <c r="I31" s="1288"/>
      <c r="J31" s="1288"/>
      <c r="K31" s="1288"/>
      <c r="L31" s="1288"/>
      <c r="M31" s="1288"/>
      <c r="N31" s="1288"/>
      <c r="O31" s="1288"/>
      <c r="P31" s="1288"/>
      <c r="Q31" s="1289"/>
      <c r="R31" s="1017"/>
      <c r="S31" s="1013"/>
      <c r="T31" s="1013"/>
      <c r="U31" s="1014"/>
      <c r="V31" s="1147"/>
      <c r="W31" s="1148"/>
      <c r="X31" s="1148"/>
      <c r="Y31" s="1149"/>
      <c r="Z31" s="1022"/>
      <c r="AA31" s="1124"/>
      <c r="AB31" s="1124"/>
      <c r="AC31" s="1124"/>
      <c r="AD31" s="1124"/>
      <c r="AE31" s="1125"/>
    </row>
    <row r="32" spans="2:35" x14ac:dyDescent="0.35">
      <c r="B32" s="1140"/>
      <c r="C32" s="1141"/>
      <c r="D32" s="1141"/>
      <c r="E32" s="1141"/>
      <c r="F32" s="1107"/>
      <c r="G32" s="1039"/>
      <c r="H32" s="1093"/>
      <c r="I32" s="1093"/>
      <c r="J32" s="1093"/>
      <c r="K32" s="1093"/>
      <c r="L32" s="1093"/>
      <c r="M32" s="1093"/>
      <c r="N32" s="1093"/>
      <c r="O32" s="1093"/>
      <c r="P32" s="1093"/>
      <c r="Q32" s="1351"/>
      <c r="R32" s="1140"/>
      <c r="S32" s="1141"/>
      <c r="T32" s="1141"/>
      <c r="U32" s="1142"/>
      <c r="V32" s="1245"/>
      <c r="W32" s="1229"/>
      <c r="X32" s="1229"/>
      <c r="Y32" s="1246"/>
      <c r="Z32" s="1022"/>
      <c r="AA32" s="1124"/>
      <c r="AB32" s="1124"/>
      <c r="AC32" s="1124"/>
      <c r="AD32" s="1124"/>
      <c r="AE32" s="1125"/>
    </row>
    <row r="33" spans="2:31" ht="22.5" customHeight="1" x14ac:dyDescent="0.35">
      <c r="B33" s="1017"/>
      <c r="C33" s="1013"/>
      <c r="D33" s="1013"/>
      <c r="E33" s="1013"/>
      <c r="F33" s="1013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017"/>
      <c r="S33" s="1013"/>
      <c r="T33" s="1013"/>
      <c r="U33" s="1014"/>
      <c r="V33" s="1282"/>
      <c r="W33" s="1283"/>
      <c r="X33" s="1283"/>
      <c r="Y33" s="1284"/>
      <c r="Z33" s="1031"/>
      <c r="AA33" s="1032"/>
      <c r="AB33" s="1032"/>
      <c r="AC33" s="1032"/>
      <c r="AD33" s="1032"/>
      <c r="AE33" s="1033"/>
    </row>
    <row r="34" spans="2:31" x14ac:dyDescent="0.35">
      <c r="B34" s="1017"/>
      <c r="C34" s="1013"/>
      <c r="D34" s="1013"/>
      <c r="E34" s="1013"/>
      <c r="F34" s="1013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017"/>
      <c r="S34" s="1013"/>
      <c r="T34" s="1013"/>
      <c r="U34" s="1014"/>
      <c r="V34" s="1282"/>
      <c r="W34" s="1283"/>
      <c r="X34" s="1283"/>
      <c r="Y34" s="1284"/>
      <c r="Z34" s="1031"/>
      <c r="AA34" s="1032"/>
      <c r="AB34" s="1032"/>
      <c r="AC34" s="1032"/>
      <c r="AD34" s="1032"/>
      <c r="AE34" s="1033"/>
    </row>
    <row r="35" spans="2:31" x14ac:dyDescent="0.35">
      <c r="B35" s="1017"/>
      <c r="C35" s="1013"/>
      <c r="D35" s="1013"/>
      <c r="E35" s="1013"/>
      <c r="F35" s="1013"/>
      <c r="G35" s="1287"/>
      <c r="H35" s="1288"/>
      <c r="I35" s="1288"/>
      <c r="J35" s="1288"/>
      <c r="K35" s="1288"/>
      <c r="L35" s="1288"/>
      <c r="M35" s="1288"/>
      <c r="N35" s="1288"/>
      <c r="O35" s="1288"/>
      <c r="P35" s="1288"/>
      <c r="Q35" s="1289"/>
      <c r="R35" s="1017"/>
      <c r="S35" s="1013"/>
      <c r="T35" s="1013"/>
      <c r="U35" s="1014"/>
      <c r="V35" s="1147"/>
      <c r="W35" s="1148"/>
      <c r="X35" s="1148"/>
      <c r="Y35" s="1149"/>
      <c r="Z35" s="1022"/>
      <c r="AA35" s="1124"/>
      <c r="AB35" s="1124"/>
      <c r="AC35" s="1124"/>
      <c r="AD35" s="1124"/>
      <c r="AE35" s="1125"/>
    </row>
    <row r="36" spans="2:31" x14ac:dyDescent="0.35">
      <c r="B36" s="1140"/>
      <c r="C36" s="1141"/>
      <c r="D36" s="1141"/>
      <c r="E36" s="1141"/>
      <c r="F36" s="1107"/>
      <c r="G36" s="1039"/>
      <c r="H36" s="1093"/>
      <c r="I36" s="1093"/>
      <c r="J36" s="1093"/>
      <c r="K36" s="1093"/>
      <c r="L36" s="1093"/>
      <c r="M36" s="1093"/>
      <c r="N36" s="1093"/>
      <c r="O36" s="1093"/>
      <c r="P36" s="1093"/>
      <c r="Q36" s="1351"/>
      <c r="R36" s="1334"/>
      <c r="S36" s="1144"/>
      <c r="T36" s="1144"/>
      <c r="U36" s="1335"/>
      <c r="V36" s="1245"/>
      <c r="W36" s="1229"/>
      <c r="X36" s="1229"/>
      <c r="Y36" s="1246"/>
      <c r="Z36" s="1022"/>
      <c r="AA36" s="1124"/>
      <c r="AB36" s="1124"/>
      <c r="AC36" s="1124"/>
      <c r="AD36" s="1124"/>
      <c r="AE36" s="1125"/>
    </row>
    <row r="37" spans="2:31" x14ac:dyDescent="0.35">
      <c r="B37" s="1017"/>
      <c r="C37" s="1013"/>
      <c r="D37" s="1013"/>
      <c r="E37" s="1013"/>
      <c r="F37" s="1013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017"/>
      <c r="S37" s="1013"/>
      <c r="T37" s="1013"/>
      <c r="U37" s="1014"/>
      <c r="V37" s="1282"/>
      <c r="W37" s="1283"/>
      <c r="X37" s="1283"/>
      <c r="Y37" s="1284"/>
      <c r="Z37" s="1031"/>
      <c r="AA37" s="1032"/>
      <c r="AB37" s="1032"/>
      <c r="AC37" s="1032"/>
      <c r="AD37" s="1032"/>
      <c r="AE37" s="1033"/>
    </row>
    <row r="38" spans="2:31" x14ac:dyDescent="0.35">
      <c r="B38" s="1017"/>
      <c r="C38" s="1013"/>
      <c r="D38" s="1013"/>
      <c r="E38" s="1013"/>
      <c r="F38" s="1013"/>
      <c r="G38" s="1287"/>
      <c r="H38" s="1288"/>
      <c r="I38" s="1288"/>
      <c r="J38" s="1288"/>
      <c r="K38" s="1288"/>
      <c r="L38" s="1288"/>
      <c r="M38" s="1288"/>
      <c r="N38" s="1288"/>
      <c r="O38" s="1288"/>
      <c r="P38" s="1288"/>
      <c r="Q38" s="1289"/>
      <c r="R38" s="1017"/>
      <c r="S38" s="1013"/>
      <c r="T38" s="1013"/>
      <c r="U38" s="1014"/>
      <c r="V38" s="1147"/>
      <c r="W38" s="1148"/>
      <c r="X38" s="1148"/>
      <c r="Y38" s="1149"/>
      <c r="Z38" s="1022"/>
      <c r="AA38" s="1124"/>
      <c r="AB38" s="1124"/>
      <c r="AC38" s="1124"/>
      <c r="AD38" s="1124"/>
      <c r="AE38" s="1125"/>
    </row>
    <row r="39" spans="2:31" x14ac:dyDescent="0.35">
      <c r="B39" s="1140"/>
      <c r="C39" s="1141"/>
      <c r="D39" s="1141"/>
      <c r="E39" s="1141"/>
      <c r="F39" s="1107"/>
      <c r="G39" s="1039"/>
      <c r="H39" s="1093"/>
      <c r="I39" s="1093"/>
      <c r="J39" s="1093"/>
      <c r="K39" s="1093"/>
      <c r="L39" s="1093"/>
      <c r="M39" s="1093"/>
      <c r="N39" s="1093"/>
      <c r="O39" s="1093"/>
      <c r="P39" s="1093"/>
      <c r="Q39" s="1351"/>
      <c r="R39" s="1334"/>
      <c r="S39" s="1144"/>
      <c r="T39" s="1144"/>
      <c r="U39" s="1335"/>
      <c r="V39" s="1245"/>
      <c r="W39" s="1229"/>
      <c r="X39" s="1229"/>
      <c r="Y39" s="1246"/>
      <c r="Z39" s="1022"/>
      <c r="AA39" s="1124"/>
      <c r="AB39" s="1124"/>
      <c r="AC39" s="1124"/>
      <c r="AD39" s="1124"/>
      <c r="AE39" s="1125"/>
    </row>
    <row r="40" spans="2:31" x14ac:dyDescent="0.35">
      <c r="B40" s="1017"/>
      <c r="C40" s="1013"/>
      <c r="D40" s="1013"/>
      <c r="E40" s="1013"/>
      <c r="F40" s="1013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017"/>
      <c r="S40" s="1013"/>
      <c r="T40" s="1013"/>
      <c r="U40" s="1014"/>
      <c r="V40" s="1282"/>
      <c r="W40" s="1283"/>
      <c r="X40" s="1283"/>
      <c r="Y40" s="1284"/>
      <c r="Z40" s="1031"/>
      <c r="AA40" s="1032"/>
      <c r="AB40" s="1032"/>
      <c r="AC40" s="1032"/>
      <c r="AD40" s="1032"/>
      <c r="AE40" s="1033"/>
    </row>
    <row r="41" spans="2:31" x14ac:dyDescent="0.35">
      <c r="B41" s="1017"/>
      <c r="C41" s="1013"/>
      <c r="D41" s="1013"/>
      <c r="E41" s="1013"/>
      <c r="F41" s="1013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017"/>
      <c r="S41" s="1013"/>
      <c r="T41" s="1013"/>
      <c r="U41" s="1014"/>
      <c r="V41" s="1282"/>
      <c r="W41" s="1283"/>
      <c r="X41" s="1283"/>
      <c r="Y41" s="1284"/>
      <c r="Z41" s="1031"/>
      <c r="AA41" s="1032"/>
      <c r="AB41" s="1032"/>
      <c r="AC41" s="1032"/>
      <c r="AD41" s="1032"/>
      <c r="AE41" s="1033"/>
    </row>
    <row r="42" spans="2:3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334"/>
      <c r="S42" s="1144"/>
      <c r="T42" s="1144"/>
      <c r="U42" s="1335"/>
      <c r="V42" s="1245"/>
      <c r="W42" s="1229"/>
      <c r="X42" s="1229"/>
      <c r="Y42" s="1246"/>
      <c r="Z42" s="1022"/>
      <c r="AA42" s="1124"/>
      <c r="AB42" s="1124"/>
      <c r="AC42" s="1124"/>
      <c r="AD42" s="1124"/>
      <c r="AE42" s="1125"/>
    </row>
    <row r="43" spans="2:31" ht="16" thickBot="1" x14ac:dyDescent="0.4">
      <c r="B43" s="1156"/>
      <c r="C43" s="1157"/>
      <c r="D43" s="1157"/>
      <c r="E43" s="1157"/>
      <c r="F43" s="1011"/>
      <c r="G43" s="1156"/>
      <c r="H43" s="1157"/>
      <c r="I43" s="1157"/>
      <c r="J43" s="1157"/>
      <c r="K43" s="1157"/>
      <c r="L43" s="1157"/>
      <c r="M43" s="1157"/>
      <c r="N43" s="1157"/>
      <c r="O43" s="1157"/>
      <c r="P43" s="1157"/>
      <c r="Q43" s="1158"/>
      <c r="R43" s="1338"/>
      <c r="S43" s="1160"/>
      <c r="T43" s="1160"/>
      <c r="U43" s="1339"/>
      <c r="V43" s="1343"/>
      <c r="W43" s="1224"/>
      <c r="X43" s="1224"/>
      <c r="Y43" s="1344"/>
      <c r="Z43" s="1234"/>
      <c r="AA43" s="1163"/>
      <c r="AB43" s="1163"/>
      <c r="AC43" s="1163"/>
      <c r="AD43" s="1163"/>
      <c r="AE43" s="1164"/>
    </row>
    <row r="44" spans="2:31" ht="16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338"/>
      <c r="S44" s="1160"/>
      <c r="T44" s="1160"/>
      <c r="U44" s="1339"/>
      <c r="V44" s="1343"/>
      <c r="W44" s="1224"/>
      <c r="X44" s="1224"/>
      <c r="Y44" s="1344"/>
      <c r="Z44" s="1234"/>
      <c r="AA44" s="1163"/>
      <c r="AB44" s="1163"/>
      <c r="AC44" s="1163"/>
      <c r="AD44" s="1163"/>
      <c r="AE44" s="1164"/>
    </row>
    <row r="45" spans="2:31" ht="16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338"/>
      <c r="S45" s="1160"/>
      <c r="T45" s="1160"/>
      <c r="U45" s="1339"/>
      <c r="V45" s="1343"/>
      <c r="W45" s="1224"/>
      <c r="X45" s="1224"/>
      <c r="Y45" s="1344"/>
      <c r="Z45" s="1234"/>
      <c r="AA45" s="1163"/>
      <c r="AB45" s="1163"/>
      <c r="AC45" s="1163"/>
      <c r="AD45" s="1163"/>
      <c r="AE45" s="1164"/>
    </row>
    <row r="46" spans="2:31" ht="16" thickBot="1" x14ac:dyDescent="0.4">
      <c r="B46" s="1156"/>
      <c r="C46" s="1157"/>
      <c r="D46" s="1157"/>
      <c r="E46" s="1157"/>
      <c r="F46" s="1011"/>
      <c r="G46" s="1156"/>
      <c r="H46" s="1157"/>
      <c r="I46" s="1157"/>
      <c r="J46" s="1157"/>
      <c r="K46" s="1157"/>
      <c r="L46" s="1157"/>
      <c r="M46" s="1157"/>
      <c r="N46" s="1157"/>
      <c r="O46" s="1157"/>
      <c r="P46" s="1157"/>
      <c r="Q46" s="1158"/>
      <c r="R46" s="1338"/>
      <c r="S46" s="1160"/>
      <c r="T46" s="1160"/>
      <c r="U46" s="1339"/>
      <c r="V46" s="1343"/>
      <c r="W46" s="1224"/>
      <c r="X46" s="1224"/>
      <c r="Y46" s="1344"/>
      <c r="Z46" s="1234"/>
      <c r="AA46" s="1163"/>
      <c r="AB46" s="1163"/>
      <c r="AC46" s="1163"/>
      <c r="AD46" s="1163"/>
      <c r="AE46" s="1164"/>
    </row>
    <row r="47" spans="2:31" ht="16" thickBot="1" x14ac:dyDescent="0.4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8"/>
      <c r="X47" s="8"/>
      <c r="Y47" s="8"/>
      <c r="Z47" s="1003">
        <f>SUM(Z18:AE46)</f>
        <v>131086</v>
      </c>
      <c r="AA47" s="1004"/>
      <c r="AB47" s="1004"/>
      <c r="AC47" s="1004"/>
      <c r="AD47" s="1004"/>
      <c r="AE47" s="1005"/>
    </row>
    <row r="48" spans="2:31" x14ac:dyDescent="0.35"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9" t="s">
        <v>17</v>
      </c>
      <c r="C49" s="4"/>
      <c r="D49" s="4"/>
      <c r="E49" s="1006" t="s">
        <v>0</v>
      </c>
      <c r="F49" s="1006"/>
      <c r="G49" s="1006"/>
      <c r="H49" s="1006"/>
      <c r="I49" s="1006"/>
      <c r="J49" s="1006"/>
      <c r="K49" s="1006"/>
      <c r="L49" s="1006"/>
      <c r="M49" s="1006"/>
      <c r="N49" s="1006"/>
      <c r="O49" s="1006"/>
      <c r="P49" s="1006"/>
      <c r="Q49" s="1155" t="s">
        <v>18</v>
      </c>
      <c r="R49" s="1155"/>
      <c r="S49" s="1155"/>
      <c r="T49" s="1006"/>
      <c r="U49" s="1006"/>
      <c r="V49" s="1006"/>
      <c r="W49" s="1006"/>
      <c r="X49" s="1006"/>
      <c r="Y49" s="1006"/>
      <c r="Z49" s="1006"/>
      <c r="AA49" s="1006"/>
      <c r="AB49" s="1006"/>
      <c r="AC49" s="1006"/>
      <c r="AD49" s="1006"/>
      <c r="AE49" s="6"/>
    </row>
    <row r="50" spans="2:31" x14ac:dyDescent="0.35">
      <c r="B50" s="3"/>
      <c r="C50" s="4"/>
      <c r="D50" s="4"/>
      <c r="E50" s="1007" t="s">
        <v>19</v>
      </c>
      <c r="F50" s="1007"/>
      <c r="G50" s="1007"/>
      <c r="H50" s="1007"/>
      <c r="I50" s="1007"/>
      <c r="J50" s="1007"/>
      <c r="K50" s="1007"/>
      <c r="L50" s="1007"/>
      <c r="M50" s="1007"/>
      <c r="N50" s="1007"/>
      <c r="O50" s="1007"/>
      <c r="P50" s="1007"/>
      <c r="Q50" s="4"/>
      <c r="R50" s="4"/>
      <c r="S50" s="4"/>
      <c r="T50" s="141" t="s">
        <v>28</v>
      </c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68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E49:P49"/>
    <mergeCell ref="Q49:S49"/>
    <mergeCell ref="T49:AD49"/>
    <mergeCell ref="E50:P50"/>
    <mergeCell ref="B46:F46"/>
    <mergeCell ref="G46:Q46"/>
    <mergeCell ref="R46:U46"/>
    <mergeCell ref="V46:Y46"/>
    <mergeCell ref="Z46:AE46"/>
    <mergeCell ref="Z47:AE47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2"/>
  <sheetViews>
    <sheetView topLeftCell="A5" workbookViewId="0">
      <selection activeCell="V22" sqref="V22:Y2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34"/>
      <c r="G2" s="834"/>
      <c r="H2" s="834"/>
      <c r="I2" s="83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32"/>
      <c r="C3" s="833"/>
      <c r="D3" s="833"/>
      <c r="E3" s="83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35"/>
      <c r="Z3" s="835"/>
      <c r="AA3" s="835"/>
      <c r="AB3" s="26"/>
      <c r="AC3" s="26"/>
      <c r="AD3" s="26"/>
      <c r="AE3" s="31"/>
    </row>
    <row r="4" spans="2:33" s="4" customFormat="1" x14ac:dyDescent="0.35">
      <c r="B4" s="832"/>
      <c r="C4" s="833"/>
      <c r="D4" s="833"/>
      <c r="E4" s="83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35"/>
      <c r="Z4" s="835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856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1</v>
      </c>
      <c r="AB8" s="15">
        <v>2</v>
      </c>
      <c r="AC8" s="15">
        <v>0</v>
      </c>
      <c r="AD8" s="15">
        <v>6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3" ht="16.5" customHeight="1" x14ac:dyDescent="0.35">
      <c r="B18" s="1237"/>
      <c r="C18" s="1238"/>
      <c r="D18" s="1238"/>
      <c r="E18" s="1238"/>
      <c r="F18" s="1238"/>
      <c r="G18" s="1039" t="s">
        <v>323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5</v>
      </c>
      <c r="S18" s="1240"/>
      <c r="T18" s="1240"/>
      <c r="U18" s="1241"/>
      <c r="V18" s="1270">
        <v>8996</v>
      </c>
      <c r="W18" s="1352"/>
      <c r="X18" s="1352"/>
      <c r="Y18" s="1352"/>
      <c r="Z18" s="1046">
        <f>V18*R18</f>
        <v>44980</v>
      </c>
      <c r="AA18" s="1046"/>
      <c r="AB18" s="1046"/>
      <c r="AC18" s="1046"/>
      <c r="AD18" s="1046"/>
      <c r="AE18" s="1278"/>
    </row>
    <row r="19" spans="2:33" ht="19.5" customHeight="1" x14ac:dyDescent="0.35">
      <c r="B19" s="1140"/>
      <c r="C19" s="1040"/>
      <c r="D19" s="1040"/>
      <c r="E19" s="1040"/>
      <c r="F19" s="1320"/>
      <c r="G19" s="1287" t="s">
        <v>485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017">
        <v>50</v>
      </c>
      <c r="S19" s="1108"/>
      <c r="T19" s="1108"/>
      <c r="U19" s="1109"/>
      <c r="V19" s="1031">
        <v>232</v>
      </c>
      <c r="W19" s="1032"/>
      <c r="X19" s="1032"/>
      <c r="Y19" s="1370"/>
      <c r="Z19" s="1046">
        <f t="shared" ref="Z19:Z21" si="0">V19*R19</f>
        <v>11600</v>
      </c>
      <c r="AA19" s="1046"/>
      <c r="AB19" s="1046"/>
      <c r="AC19" s="1046"/>
      <c r="AD19" s="1046"/>
      <c r="AE19" s="1278"/>
    </row>
    <row r="20" spans="2:33" ht="19.5" customHeight="1" x14ac:dyDescent="0.35">
      <c r="B20" s="1140"/>
      <c r="C20" s="1040"/>
      <c r="D20" s="1040"/>
      <c r="E20" s="1040"/>
      <c r="F20" s="1320"/>
      <c r="G20" s="1287" t="s">
        <v>473</v>
      </c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>
        <v>50</v>
      </c>
      <c r="S20" s="1108"/>
      <c r="T20" s="1108"/>
      <c r="U20" s="1109"/>
      <c r="V20" s="1282">
        <v>232</v>
      </c>
      <c r="W20" s="1296"/>
      <c r="X20" s="1296"/>
      <c r="Y20" s="1369"/>
      <c r="Z20" s="1046">
        <f t="shared" si="0"/>
        <v>11600</v>
      </c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320"/>
      <c r="G21" s="1287" t="s">
        <v>604</v>
      </c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017">
        <v>2</v>
      </c>
      <c r="S21" s="1108"/>
      <c r="T21" s="1108"/>
      <c r="U21" s="1109"/>
      <c r="V21" s="1282">
        <v>1654</v>
      </c>
      <c r="W21" s="1296"/>
      <c r="X21" s="1296"/>
      <c r="Y21" s="1369"/>
      <c r="Z21" s="1046">
        <f t="shared" si="0"/>
        <v>3308</v>
      </c>
      <c r="AA21" s="1046"/>
      <c r="AB21" s="1046"/>
      <c r="AC21" s="1046"/>
      <c r="AD21" s="1046"/>
      <c r="AE21" s="1278"/>
    </row>
    <row r="22" spans="2:33" ht="19.5" customHeight="1" x14ac:dyDescent="0.35">
      <c r="B22" s="1140"/>
      <c r="C22" s="1040"/>
      <c r="D22" s="1040"/>
      <c r="E22" s="1040"/>
      <c r="F22" s="1320"/>
      <c r="G22" s="1287" t="s">
        <v>514</v>
      </c>
      <c r="H22" s="1288"/>
      <c r="I22" s="1288"/>
      <c r="J22" s="1288"/>
      <c r="K22" s="1288"/>
      <c r="L22" s="1288"/>
      <c r="M22" s="1288"/>
      <c r="N22" s="1288"/>
      <c r="O22" s="1288"/>
      <c r="P22" s="1288"/>
      <c r="Q22" s="1289"/>
      <c r="R22" s="1017">
        <v>1</v>
      </c>
      <c r="S22" s="1108"/>
      <c r="T22" s="1108"/>
      <c r="U22" s="1109"/>
      <c r="V22" s="1045">
        <v>254184</v>
      </c>
      <c r="W22" s="1046"/>
      <c r="X22" s="1046"/>
      <c r="Y22" s="1047"/>
      <c r="Z22" s="1046">
        <f t="shared" ref="Z22:Z23" si="1">V22*R22</f>
        <v>254184</v>
      </c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287" t="s">
        <v>707</v>
      </c>
      <c r="H23" s="1288"/>
      <c r="I23" s="1288"/>
      <c r="J23" s="1288"/>
      <c r="K23" s="1288"/>
      <c r="L23" s="1288"/>
      <c r="M23" s="1288"/>
      <c r="N23" s="1288"/>
      <c r="O23" s="1288"/>
      <c r="P23" s="1288"/>
      <c r="Q23" s="1289"/>
      <c r="R23" s="1017">
        <v>12</v>
      </c>
      <c r="S23" s="1108"/>
      <c r="T23" s="1108"/>
      <c r="U23" s="1109"/>
      <c r="V23" s="1045">
        <v>452</v>
      </c>
      <c r="W23" s="1046"/>
      <c r="X23" s="1046"/>
      <c r="Y23" s="1047"/>
      <c r="Z23" s="1046">
        <f t="shared" si="1"/>
        <v>5424</v>
      </c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287" t="s">
        <v>464</v>
      </c>
      <c r="H24" s="1288"/>
      <c r="I24" s="1288"/>
      <c r="J24" s="1288"/>
      <c r="K24" s="1288"/>
      <c r="L24" s="1288"/>
      <c r="M24" s="1288"/>
      <c r="N24" s="1288"/>
      <c r="O24" s="1288"/>
      <c r="P24" s="1288"/>
      <c r="Q24" s="1289"/>
      <c r="R24" s="1017">
        <v>1</v>
      </c>
      <c r="S24" s="1108"/>
      <c r="T24" s="1108"/>
      <c r="U24" s="1109"/>
      <c r="V24" s="1273">
        <v>1309</v>
      </c>
      <c r="W24" s="1274"/>
      <c r="X24" s="1274"/>
      <c r="Y24" s="1275"/>
      <c r="Z24" s="1357">
        <f t="shared" ref="Z24" si="2">V24*R24</f>
        <v>1309</v>
      </c>
      <c r="AA24" s="1358"/>
      <c r="AB24" s="1358"/>
      <c r="AC24" s="1358"/>
      <c r="AD24" s="1358"/>
      <c r="AE24" s="1359"/>
    </row>
    <row r="25" spans="2:33" ht="19.5" customHeight="1" x14ac:dyDescent="0.35">
      <c r="B25" s="1140"/>
      <c r="C25" s="1141"/>
      <c r="D25" s="1141"/>
      <c r="E25" s="1141"/>
      <c r="F25" s="1107"/>
      <c r="G25" s="1039" t="s">
        <v>457</v>
      </c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40">
        <v>3</v>
      </c>
      <c r="S25" s="1141"/>
      <c r="T25" s="1141"/>
      <c r="U25" s="1142"/>
      <c r="V25" s="1273">
        <v>530</v>
      </c>
      <c r="W25" s="1321"/>
      <c r="X25" s="1321"/>
      <c r="Y25" s="1322"/>
      <c r="Z25" s="1357">
        <f t="shared" ref="Z25:Z26" si="3">V25*R25</f>
        <v>1590</v>
      </c>
      <c r="AA25" s="1358"/>
      <c r="AB25" s="1358"/>
      <c r="AC25" s="1358"/>
      <c r="AD25" s="1358"/>
      <c r="AE25" s="1359"/>
    </row>
    <row r="26" spans="2:33" ht="19.5" customHeight="1" x14ac:dyDescent="0.35">
      <c r="B26" s="1140"/>
      <c r="C26" s="1141"/>
      <c r="D26" s="1141"/>
      <c r="E26" s="1141"/>
      <c r="F26" s="1107"/>
      <c r="G26" s="1039" t="s">
        <v>862</v>
      </c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>
        <v>1</v>
      </c>
      <c r="S26" s="1141"/>
      <c r="T26" s="1141"/>
      <c r="U26" s="1142"/>
      <c r="V26" s="1318">
        <v>1626</v>
      </c>
      <c r="W26" s="1301"/>
      <c r="X26" s="1301"/>
      <c r="Y26" s="1319"/>
      <c r="Z26" s="1357">
        <f t="shared" si="3"/>
        <v>1626</v>
      </c>
      <c r="AA26" s="1358"/>
      <c r="AB26" s="1358"/>
      <c r="AC26" s="1358"/>
      <c r="AD26" s="1358"/>
      <c r="AE26" s="1359"/>
    </row>
    <row r="27" spans="2:33" ht="19.5" customHeight="1" x14ac:dyDescent="0.35">
      <c r="B27" s="1140"/>
      <c r="C27" s="1141"/>
      <c r="D27" s="1141"/>
      <c r="E27" s="1141"/>
      <c r="F27" s="1107"/>
      <c r="G27" s="1039" t="s">
        <v>293</v>
      </c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>
        <v>6</v>
      </c>
      <c r="S27" s="1141"/>
      <c r="T27" s="1141"/>
      <c r="U27" s="1142"/>
      <c r="V27" s="1318">
        <v>486</v>
      </c>
      <c r="W27" s="1301"/>
      <c r="X27" s="1301"/>
      <c r="Y27" s="1319"/>
      <c r="Z27" s="1357">
        <f t="shared" ref="Z27" si="4">V27*R27</f>
        <v>2916</v>
      </c>
      <c r="AA27" s="1358"/>
      <c r="AB27" s="1358"/>
      <c r="AC27" s="1358"/>
      <c r="AD27" s="1358"/>
      <c r="AE27" s="1359"/>
    </row>
    <row r="28" spans="2:33" ht="19.5" customHeight="1" x14ac:dyDescent="0.35">
      <c r="B28" s="1140"/>
      <c r="C28" s="1040"/>
      <c r="D28" s="1040"/>
      <c r="E28" s="1040"/>
      <c r="F28" s="1320"/>
      <c r="G28" s="1039" t="s">
        <v>865</v>
      </c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>
        <v>1</v>
      </c>
      <c r="S28" s="1040"/>
      <c r="T28" s="1040"/>
      <c r="U28" s="1041"/>
      <c r="V28" s="1045">
        <v>62832</v>
      </c>
      <c r="W28" s="1046"/>
      <c r="X28" s="1046"/>
      <c r="Y28" s="1278"/>
      <c r="Z28" s="1357">
        <f t="shared" ref="Z28" si="5">V28*R28</f>
        <v>62832</v>
      </c>
      <c r="AA28" s="1358"/>
      <c r="AB28" s="1358"/>
      <c r="AC28" s="1358"/>
      <c r="AD28" s="1358"/>
      <c r="AE28" s="1359"/>
    </row>
    <row r="29" spans="2:33" ht="19.5" customHeight="1" x14ac:dyDescent="0.35">
      <c r="B29" s="1140"/>
      <c r="C29" s="1141"/>
      <c r="D29" s="1141"/>
      <c r="E29" s="1141"/>
      <c r="F29" s="1107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141"/>
      <c r="T29" s="1141"/>
      <c r="U29" s="1142"/>
      <c r="V29" s="1273"/>
      <c r="W29" s="1321"/>
      <c r="X29" s="1321"/>
      <c r="Y29" s="1322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318"/>
      <c r="W30" s="1301"/>
      <c r="X30" s="1301"/>
      <c r="Y30" s="1319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040"/>
      <c r="D32" s="1040"/>
      <c r="E32" s="1040"/>
      <c r="F32" s="1320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040"/>
      <c r="T32" s="1040"/>
      <c r="U32" s="1041"/>
      <c r="V32" s="1045"/>
      <c r="W32" s="1046"/>
      <c r="X32" s="1046"/>
      <c r="Y32" s="1278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273"/>
      <c r="W34" s="1274"/>
      <c r="X34" s="1274"/>
      <c r="Y34" s="1275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141"/>
      <c r="D35" s="1141"/>
      <c r="E35" s="1141"/>
      <c r="F35" s="1107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141"/>
      <c r="T35" s="1141"/>
      <c r="U35" s="1142"/>
      <c r="V35" s="1273"/>
      <c r="W35" s="1321"/>
      <c r="X35" s="1321"/>
      <c r="Y35" s="1322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318"/>
      <c r="W36" s="1301"/>
      <c r="X36" s="1301"/>
      <c r="Y36" s="1319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334"/>
      <c r="S38" s="1144"/>
      <c r="T38" s="1144"/>
      <c r="U38" s="1335"/>
      <c r="V38" s="1318"/>
      <c r="W38" s="1302"/>
      <c r="X38" s="1302"/>
      <c r="Y38" s="1336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9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ht="17.25" customHeight="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4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6" hidden="1" customHeight="1" thickBot="1" x14ac:dyDescent="0.4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16" thickBot="1" x14ac:dyDescent="0.4">
      <c r="B47" s="1156"/>
      <c r="C47" s="1157"/>
      <c r="D47" s="1157"/>
      <c r="E47" s="1157"/>
      <c r="F47" s="1011"/>
      <c r="G47" s="1337"/>
      <c r="H47" s="1253"/>
      <c r="I47" s="1253"/>
      <c r="J47" s="1253"/>
      <c r="K47" s="1253"/>
      <c r="L47" s="1253"/>
      <c r="M47" s="1253"/>
      <c r="N47" s="1253"/>
      <c r="O47" s="1253"/>
      <c r="P47" s="1253"/>
      <c r="Q47" s="1254"/>
      <c r="R47" s="1338"/>
      <c r="S47" s="1160"/>
      <c r="T47" s="1160"/>
      <c r="U47" s="1339"/>
      <c r="V47" s="1340"/>
      <c r="W47" s="1341"/>
      <c r="X47" s="1341"/>
      <c r="Y47" s="1342"/>
      <c r="Z47" s="1094"/>
      <c r="AA47" s="1279"/>
      <c r="AB47" s="1279"/>
      <c r="AC47" s="1279"/>
      <c r="AD47" s="1279"/>
      <c r="AE47" s="1280"/>
    </row>
    <row r="48" spans="2:31" ht="16" thickBot="1" x14ac:dyDescent="0.4">
      <c r="B48" s="1323"/>
      <c r="C48" s="1324"/>
      <c r="D48" s="1324"/>
      <c r="E48" s="1324"/>
      <c r="F48" s="1325"/>
      <c r="G48" s="1326"/>
      <c r="H48" s="1327"/>
      <c r="I48" s="1327"/>
      <c r="J48" s="1327"/>
      <c r="K48" s="1327"/>
      <c r="L48" s="1327"/>
      <c r="M48" s="1327"/>
      <c r="N48" s="1327"/>
      <c r="O48" s="1327"/>
      <c r="P48" s="1327"/>
      <c r="Q48" s="1327"/>
      <c r="R48" s="1328"/>
      <c r="S48" s="1329"/>
      <c r="T48" s="1329"/>
      <c r="U48" s="1329"/>
      <c r="V48" s="1330">
        <v>0</v>
      </c>
      <c r="W48" s="1331"/>
      <c r="X48" s="1331"/>
      <c r="Y48" s="1331"/>
      <c r="Z48" s="1332">
        <f t="shared" ref="Z48" si="6">+R48*V48</f>
        <v>0</v>
      </c>
      <c r="AA48" s="1332"/>
      <c r="AB48" s="1332"/>
      <c r="AC48" s="1332"/>
      <c r="AD48" s="1332"/>
      <c r="AE48" s="1333"/>
    </row>
    <row r="49" spans="2:31" ht="16" thickBot="1" x14ac:dyDescent="0.4">
      <c r="B49" s="708"/>
      <c r="C49" s="709"/>
      <c r="D49" s="709"/>
      <c r="E49" s="709"/>
      <c r="F49" s="709"/>
      <c r="G49" s="709"/>
      <c r="H49" s="709"/>
      <c r="I49" s="709"/>
      <c r="J49" s="709"/>
      <c r="K49" s="709"/>
      <c r="L49" s="709"/>
      <c r="M49" s="709"/>
      <c r="N49" s="709"/>
      <c r="O49" s="709"/>
      <c r="P49" s="709"/>
      <c r="Q49" s="709"/>
      <c r="R49" s="709"/>
      <c r="S49" s="709"/>
      <c r="T49" s="709"/>
      <c r="U49" s="709"/>
      <c r="V49" s="709"/>
      <c r="W49" s="710"/>
      <c r="X49" s="710"/>
      <c r="Y49" s="710"/>
      <c r="Z49" s="1303">
        <f>SUM(Z18:AE48)</f>
        <v>401369</v>
      </c>
      <c r="AA49" s="1304"/>
      <c r="AB49" s="1304"/>
      <c r="AC49" s="1304"/>
      <c r="AD49" s="1304"/>
      <c r="AE49" s="1305"/>
    </row>
    <row r="50" spans="2:31" x14ac:dyDescent="0.35">
      <c r="B50" s="9" t="s">
        <v>17</v>
      </c>
      <c r="C50" s="4"/>
      <c r="D50" s="4"/>
      <c r="E50" s="1006" t="s">
        <v>0</v>
      </c>
      <c r="F50" s="1006"/>
      <c r="G50" s="1006"/>
      <c r="H50" s="1006"/>
      <c r="I50" s="1006"/>
      <c r="J50" s="1006"/>
      <c r="K50" s="1006"/>
      <c r="L50" s="1006"/>
      <c r="M50" s="1006"/>
      <c r="N50" s="1006"/>
      <c r="O50" s="1006"/>
      <c r="P50" s="1006"/>
      <c r="Q50" s="1155" t="s">
        <v>18</v>
      </c>
      <c r="R50" s="1155"/>
      <c r="S50" s="1155"/>
      <c r="T50" s="1006"/>
      <c r="U50" s="1006"/>
      <c r="V50" s="1006"/>
      <c r="W50" s="1006"/>
      <c r="X50" s="1006"/>
      <c r="Y50" s="1006"/>
      <c r="Z50" s="1006"/>
      <c r="AA50" s="1006"/>
      <c r="AB50" s="1006"/>
      <c r="AC50" s="1006"/>
      <c r="AD50" s="1006"/>
      <c r="AE50" s="6"/>
    </row>
    <row r="51" spans="2:31" ht="16" thickBot="1" x14ac:dyDescent="0.4">
      <c r="B51" s="10"/>
      <c r="C51" s="11"/>
      <c r="D51" s="11"/>
      <c r="E51" s="1115" t="s">
        <v>19</v>
      </c>
      <c r="F51" s="1115"/>
      <c r="G51" s="1115"/>
      <c r="H51" s="1115"/>
      <c r="I51" s="1115"/>
      <c r="J51" s="1115"/>
      <c r="K51" s="1115"/>
      <c r="L51" s="1115"/>
      <c r="M51" s="1115"/>
      <c r="N51" s="1115"/>
      <c r="O51" s="1115"/>
      <c r="P51" s="1115"/>
      <c r="Q51" s="11"/>
      <c r="R51" s="11"/>
      <c r="S51" s="11"/>
      <c r="T51" s="715" t="s">
        <v>28</v>
      </c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  <row r="52" spans="2:31" ht="16" thickBot="1" x14ac:dyDescent="0.4">
      <c r="B52" s="10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78">
    <mergeCell ref="B18:F18"/>
    <mergeCell ref="G18:Q18"/>
    <mergeCell ref="R18:U18"/>
    <mergeCell ref="V18:Y18"/>
    <mergeCell ref="Z18:AE18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  <mergeCell ref="Z49:AE49"/>
    <mergeCell ref="E50:P50"/>
    <mergeCell ref="Q50:S50"/>
    <mergeCell ref="T50:AD50"/>
    <mergeCell ref="E51:P51"/>
    <mergeCell ref="B47:F47"/>
    <mergeCell ref="G47:Q47"/>
    <mergeCell ref="R47:U47"/>
    <mergeCell ref="V47:Y47"/>
    <mergeCell ref="Z47:AE47"/>
    <mergeCell ref="B48:F48"/>
    <mergeCell ref="G48:Q48"/>
    <mergeCell ref="R48:U48"/>
    <mergeCell ref="V48:Y48"/>
    <mergeCell ref="Z48:AE48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0"/>
  <sheetViews>
    <sheetView topLeftCell="A12" zoomScaleNormal="100" workbookViewId="0">
      <selection activeCell="G28" sqref="G28:Q28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39"/>
      <c r="G2" s="839"/>
      <c r="H2" s="839"/>
      <c r="I2" s="83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37"/>
      <c r="C3" s="838"/>
      <c r="D3" s="838"/>
      <c r="E3" s="83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40"/>
      <c r="Z3" s="840"/>
      <c r="AA3" s="840"/>
      <c r="AB3" s="26"/>
      <c r="AC3" s="26"/>
      <c r="AD3" s="26"/>
      <c r="AE3" s="31"/>
    </row>
    <row r="4" spans="2:33" s="4" customFormat="1" x14ac:dyDescent="0.35">
      <c r="B4" s="837"/>
      <c r="C4" s="838"/>
      <c r="D4" s="838"/>
      <c r="E4" s="83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40"/>
      <c r="Z4" s="84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857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1</v>
      </c>
      <c r="AB8" s="318">
        <v>2</v>
      </c>
      <c r="AC8" s="318">
        <v>1</v>
      </c>
      <c r="AD8" s="318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368" t="s">
        <v>485</v>
      </c>
      <c r="H19" s="1368"/>
      <c r="I19" s="1368"/>
      <c r="J19" s="1368"/>
      <c r="K19" s="1368"/>
      <c r="L19" s="1368"/>
      <c r="M19" s="1368"/>
      <c r="N19" s="1368"/>
      <c r="O19" s="1368"/>
      <c r="P19" s="1368"/>
      <c r="Q19" s="1368"/>
      <c r="R19" s="1017">
        <v>21</v>
      </c>
      <c r="S19" s="1013"/>
      <c r="T19" s="1013"/>
      <c r="U19" s="1014"/>
      <c r="V19" s="1031">
        <v>232</v>
      </c>
      <c r="W19" s="1034"/>
      <c r="X19" s="1034"/>
      <c r="Y19" s="1035"/>
      <c r="Z19" s="1031">
        <f t="shared" ref="Z19:Z28" si="0">V19*R19</f>
        <v>4872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368" t="s">
        <v>473</v>
      </c>
      <c r="H20" s="1368"/>
      <c r="I20" s="1368"/>
      <c r="J20" s="1368"/>
      <c r="K20" s="1368"/>
      <c r="L20" s="1368"/>
      <c r="M20" s="1368"/>
      <c r="N20" s="1368"/>
      <c r="O20" s="1368"/>
      <c r="P20" s="1368"/>
      <c r="Q20" s="1368"/>
      <c r="R20" s="1017">
        <v>21</v>
      </c>
      <c r="S20" s="1013"/>
      <c r="T20" s="1013"/>
      <c r="U20" s="1014"/>
      <c r="V20" s="1031">
        <v>232</v>
      </c>
      <c r="W20" s="1034"/>
      <c r="X20" s="1034"/>
      <c r="Y20" s="1035"/>
      <c r="Z20" s="1031">
        <f t="shared" si="0"/>
        <v>4872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368" t="s">
        <v>604</v>
      </c>
      <c r="H21" s="1368"/>
      <c r="I21" s="1368"/>
      <c r="J21" s="1368"/>
      <c r="K21" s="1368"/>
      <c r="L21" s="1368"/>
      <c r="M21" s="1368"/>
      <c r="N21" s="1368"/>
      <c r="O21" s="1368"/>
      <c r="P21" s="1368"/>
      <c r="Q21" s="1368"/>
      <c r="R21" s="1017">
        <v>1</v>
      </c>
      <c r="S21" s="1013"/>
      <c r="T21" s="1013"/>
      <c r="U21" s="1014"/>
      <c r="V21" s="1031">
        <v>1654</v>
      </c>
      <c r="W21" s="1034"/>
      <c r="X21" s="1034"/>
      <c r="Y21" s="1035"/>
      <c r="Z21" s="1031">
        <f t="shared" si="0"/>
        <v>1654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 t="s">
        <v>323</v>
      </c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>
        <v>4</v>
      </c>
      <c r="S22" s="1013"/>
      <c r="T22" s="1013"/>
      <c r="U22" s="1014"/>
      <c r="V22" s="1031">
        <v>8996</v>
      </c>
      <c r="W22" s="1034"/>
      <c r="X22" s="1034"/>
      <c r="Y22" s="1035"/>
      <c r="Z22" s="1031">
        <f t="shared" si="0"/>
        <v>35984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 t="s">
        <v>529</v>
      </c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>
        <v>1</v>
      </c>
      <c r="S23" s="1013"/>
      <c r="T23" s="1013"/>
      <c r="U23" s="1014"/>
      <c r="V23" s="1031">
        <v>3100</v>
      </c>
      <c r="W23" s="1034"/>
      <c r="X23" s="1034"/>
      <c r="Y23" s="1035"/>
      <c r="Z23" s="1031">
        <f t="shared" si="0"/>
        <v>3100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28" t="s">
        <v>661</v>
      </c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>
        <v>12</v>
      </c>
      <c r="S24" s="1013"/>
      <c r="T24" s="1013"/>
      <c r="U24" s="1014"/>
      <c r="V24" s="1022">
        <v>358</v>
      </c>
      <c r="W24" s="1023"/>
      <c r="X24" s="1023"/>
      <c r="Y24" s="1024"/>
      <c r="Z24" s="1031">
        <f t="shared" si="0"/>
        <v>4296</v>
      </c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28" t="s">
        <v>775</v>
      </c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>
        <v>4</v>
      </c>
      <c r="S25" s="1013"/>
      <c r="T25" s="1013"/>
      <c r="U25" s="1014"/>
      <c r="V25" s="1022">
        <v>1566</v>
      </c>
      <c r="W25" s="1023"/>
      <c r="X25" s="1023"/>
      <c r="Y25" s="1024"/>
      <c r="Z25" s="1031">
        <f t="shared" si="0"/>
        <v>6264</v>
      </c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28" t="s">
        <v>244</v>
      </c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>
        <v>2</v>
      </c>
      <c r="S26" s="1013"/>
      <c r="T26" s="1013"/>
      <c r="U26" s="1014"/>
      <c r="V26" s="1022">
        <v>1000</v>
      </c>
      <c r="W26" s="1023"/>
      <c r="X26" s="1023"/>
      <c r="Y26" s="1024"/>
      <c r="Z26" s="1031">
        <f t="shared" si="0"/>
        <v>2000</v>
      </c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28" t="s">
        <v>673</v>
      </c>
      <c r="H27" s="1029"/>
      <c r="I27" s="1029"/>
      <c r="J27" s="1029"/>
      <c r="K27" s="1029"/>
      <c r="L27" s="1029"/>
      <c r="M27" s="1029"/>
      <c r="N27" s="1029"/>
      <c r="O27" s="1029"/>
      <c r="P27" s="1029"/>
      <c r="Q27" s="1030"/>
      <c r="R27" s="1017">
        <v>1</v>
      </c>
      <c r="S27" s="1013"/>
      <c r="T27" s="1013"/>
      <c r="U27" s="1014"/>
      <c r="V27" s="1022">
        <v>881</v>
      </c>
      <c r="W27" s="1023"/>
      <c r="X27" s="1023"/>
      <c r="Y27" s="1024"/>
      <c r="Z27" s="1012">
        <f t="shared" si="0"/>
        <v>881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028" t="s">
        <v>263</v>
      </c>
      <c r="H28" s="1029"/>
      <c r="I28" s="1029"/>
      <c r="J28" s="1029"/>
      <c r="K28" s="1029"/>
      <c r="L28" s="1029"/>
      <c r="M28" s="1029"/>
      <c r="N28" s="1029"/>
      <c r="O28" s="1029"/>
      <c r="P28" s="1029"/>
      <c r="Q28" s="1030"/>
      <c r="R28" s="1017">
        <v>2</v>
      </c>
      <c r="S28" s="1013"/>
      <c r="T28" s="1013"/>
      <c r="U28" s="1014"/>
      <c r="V28" s="1022">
        <v>1242</v>
      </c>
      <c r="W28" s="1023"/>
      <c r="X28" s="1023"/>
      <c r="Y28" s="1024"/>
      <c r="Z28" s="1012">
        <f t="shared" si="0"/>
        <v>2484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28" t="s">
        <v>345</v>
      </c>
      <c r="H29" s="1029"/>
      <c r="I29" s="1029"/>
      <c r="J29" s="1029"/>
      <c r="K29" s="1029"/>
      <c r="L29" s="1029"/>
      <c r="M29" s="1029"/>
      <c r="N29" s="1029"/>
      <c r="O29" s="1029"/>
      <c r="P29" s="1029"/>
      <c r="Q29" s="1030"/>
      <c r="R29" s="1017">
        <v>1</v>
      </c>
      <c r="S29" s="1013"/>
      <c r="T29" s="1013"/>
      <c r="U29" s="1014"/>
      <c r="V29" s="1022">
        <v>952</v>
      </c>
      <c r="W29" s="1023"/>
      <c r="X29" s="1023"/>
      <c r="Y29" s="1024"/>
      <c r="Z29" s="1012">
        <f t="shared" ref="Z29" si="1">V29*R29</f>
        <v>952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028" t="s">
        <v>357</v>
      </c>
      <c r="H30" s="1029"/>
      <c r="I30" s="1029"/>
      <c r="J30" s="1029"/>
      <c r="K30" s="1029"/>
      <c r="L30" s="1029"/>
      <c r="M30" s="1029"/>
      <c r="N30" s="1029"/>
      <c r="O30" s="1029"/>
      <c r="P30" s="1029"/>
      <c r="Q30" s="1030"/>
      <c r="R30" s="1017">
        <v>1</v>
      </c>
      <c r="S30" s="1013"/>
      <c r="T30" s="1013"/>
      <c r="U30" s="1014"/>
      <c r="V30" s="1012">
        <v>468</v>
      </c>
      <c r="W30" s="1013"/>
      <c r="X30" s="1013"/>
      <c r="Y30" s="1014"/>
      <c r="Z30" s="1012">
        <f t="shared" ref="Z30" si="2">V30*R30</f>
        <v>468</v>
      </c>
      <c r="AA30" s="1015"/>
      <c r="AB30" s="1015"/>
      <c r="AC30" s="1015"/>
      <c r="AD30" s="1015"/>
      <c r="AE30" s="1016"/>
    </row>
    <row r="31" spans="2:33" ht="19.5" customHeight="1" thickBot="1" x14ac:dyDescent="0.4">
      <c r="B31" s="1008"/>
      <c r="C31" s="1009"/>
      <c r="D31" s="1009"/>
      <c r="E31" s="1009"/>
      <c r="F31" s="1010"/>
      <c r="G31" s="1111" t="s">
        <v>293</v>
      </c>
      <c r="H31" s="1371"/>
      <c r="I31" s="1371"/>
      <c r="J31" s="1371"/>
      <c r="K31" s="1371"/>
      <c r="L31" s="1371"/>
      <c r="M31" s="1371"/>
      <c r="N31" s="1371"/>
      <c r="O31" s="1371"/>
      <c r="P31" s="1371"/>
      <c r="Q31" s="1372"/>
      <c r="R31" s="1008">
        <v>16</v>
      </c>
      <c r="S31" s="1009"/>
      <c r="T31" s="1009"/>
      <c r="U31" s="1010"/>
      <c r="V31" s="1012">
        <v>486</v>
      </c>
      <c r="W31" s="1013"/>
      <c r="X31" s="1013"/>
      <c r="Y31" s="1014"/>
      <c r="Z31" s="1012">
        <f t="shared" ref="Z31" si="3">V31*R31</f>
        <v>7776</v>
      </c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111" t="s">
        <v>503</v>
      </c>
      <c r="H32" s="1371"/>
      <c r="I32" s="1371"/>
      <c r="J32" s="1371"/>
      <c r="K32" s="1371"/>
      <c r="L32" s="1371"/>
      <c r="M32" s="1371"/>
      <c r="N32" s="1371"/>
      <c r="O32" s="1371"/>
      <c r="P32" s="1371"/>
      <c r="Q32" s="1372"/>
      <c r="R32" s="1008">
        <v>4</v>
      </c>
      <c r="S32" s="1009"/>
      <c r="T32" s="1009"/>
      <c r="U32" s="1010"/>
      <c r="V32" s="1012">
        <v>2202</v>
      </c>
      <c r="W32" s="1013"/>
      <c r="X32" s="1013"/>
      <c r="Y32" s="1014"/>
      <c r="Z32" s="1012">
        <f t="shared" ref="Z32" si="4">V32*R32</f>
        <v>8808</v>
      </c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6" thickBot="1" x14ac:dyDescent="0.4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8"/>
      <c r="X35" s="8"/>
      <c r="Y35" s="8"/>
      <c r="Z35" s="1003">
        <f>SUM(Z19:AE34)</f>
        <v>84411</v>
      </c>
      <c r="AA35" s="1004"/>
      <c r="AB35" s="1004"/>
      <c r="AC35" s="1004"/>
      <c r="AD35" s="1004"/>
      <c r="AE35" s="1005"/>
    </row>
    <row r="36" spans="2:31" x14ac:dyDescent="0.3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841"/>
      <c r="F37" s="841"/>
      <c r="G37" s="841"/>
      <c r="H37" s="841"/>
      <c r="I37" s="841"/>
      <c r="J37" s="841"/>
      <c r="K37" s="841"/>
      <c r="L37" s="841"/>
      <c r="M37" s="841"/>
      <c r="N37" s="841"/>
      <c r="O37" s="841"/>
      <c r="P37" s="841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22.5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28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16" thickBot="1" x14ac:dyDescent="0.4">
      <c r="B40" s="10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2"/>
    </row>
  </sheetData>
  <mergeCells count="102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3:F23"/>
    <mergeCell ref="G23:Q23"/>
    <mergeCell ref="R23:U23"/>
    <mergeCell ref="V23:Y23"/>
    <mergeCell ref="Z23:AE23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E38:P38"/>
    <mergeCell ref="T38:AD38"/>
    <mergeCell ref="E39:P39"/>
    <mergeCell ref="B34:F34"/>
    <mergeCell ref="G34:Q34"/>
    <mergeCell ref="R34:U34"/>
    <mergeCell ref="V34:Y34"/>
    <mergeCell ref="Z34:AE34"/>
    <mergeCell ref="Z35:AE3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2"/>
  <sheetViews>
    <sheetView topLeftCell="A5" zoomScaleNormal="100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39"/>
      <c r="G2" s="839"/>
      <c r="H2" s="839"/>
      <c r="I2" s="83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37"/>
      <c r="C3" s="838"/>
      <c r="D3" s="838"/>
      <c r="E3" s="83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40"/>
      <c r="Z3" s="840"/>
      <c r="AA3" s="840"/>
      <c r="AB3" s="26"/>
      <c r="AC3" s="26"/>
      <c r="AD3" s="26"/>
      <c r="AE3" s="31"/>
    </row>
    <row r="4" spans="2:33" s="4" customFormat="1" x14ac:dyDescent="0.35">
      <c r="B4" s="837"/>
      <c r="C4" s="838"/>
      <c r="D4" s="838"/>
      <c r="E4" s="83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40"/>
      <c r="Z4" s="840"/>
      <c r="AA4" s="1104">
        <v>41926</v>
      </c>
      <c r="AB4" s="1104"/>
      <c r="AC4" s="1104"/>
      <c r="AD4" s="1104"/>
      <c r="AE4" s="1105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/>
      <c r="D8" s="1085" t="s">
        <v>858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1</v>
      </c>
      <c r="AB8" s="15">
        <v>2</v>
      </c>
      <c r="AC8" s="15">
        <v>1</v>
      </c>
      <c r="AD8" s="15">
        <v>0</v>
      </c>
      <c r="AE8" s="16"/>
    </row>
    <row r="9" spans="2:33" s="17" customFormat="1" ht="2.25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0.7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5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5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5" ht="19.5" customHeight="1" x14ac:dyDescent="0.35">
      <c r="B19" s="1017"/>
      <c r="C19" s="1013"/>
      <c r="D19" s="1013"/>
      <c r="E19" s="1013"/>
      <c r="F19" s="1018"/>
      <c r="G19" s="1093" t="s">
        <v>530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017">
        <v>1</v>
      </c>
      <c r="S19" s="1013"/>
      <c r="T19" s="1013"/>
      <c r="U19" s="1014"/>
      <c r="V19" s="1031">
        <v>1357</v>
      </c>
      <c r="W19" s="1034"/>
      <c r="X19" s="1034"/>
      <c r="Y19" s="1035"/>
      <c r="Z19" s="1031">
        <f>V19*R19</f>
        <v>1357</v>
      </c>
      <c r="AA19" s="1032"/>
      <c r="AB19" s="1032"/>
      <c r="AC19" s="1032"/>
      <c r="AD19" s="1032"/>
      <c r="AE19" s="1033"/>
    </row>
    <row r="20" spans="2:35" ht="19.5" customHeight="1" x14ac:dyDescent="0.35">
      <c r="B20" s="1017"/>
      <c r="C20" s="1013"/>
      <c r="D20" s="1013"/>
      <c r="E20" s="1013"/>
      <c r="F20" s="1018"/>
      <c r="G20" s="1093" t="s">
        <v>761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017">
        <v>1</v>
      </c>
      <c r="S20" s="1013"/>
      <c r="T20" s="1013"/>
      <c r="U20" s="1014"/>
      <c r="V20" s="1031">
        <v>946</v>
      </c>
      <c r="W20" s="1032"/>
      <c r="X20" s="1032"/>
      <c r="Y20" s="1033"/>
      <c r="Z20" s="1031">
        <f t="shared" ref="Z20:Z30" si="0">V20*R20</f>
        <v>946</v>
      </c>
      <c r="AA20" s="1032"/>
      <c r="AB20" s="1032"/>
      <c r="AC20" s="1032"/>
      <c r="AD20" s="1032"/>
      <c r="AE20" s="1033"/>
    </row>
    <row r="21" spans="2:35" ht="19.5" customHeight="1" x14ac:dyDescent="0.35">
      <c r="B21" s="1017"/>
      <c r="C21" s="1013"/>
      <c r="D21" s="1013"/>
      <c r="E21" s="1013"/>
      <c r="F21" s="1018"/>
      <c r="G21" s="1093" t="s">
        <v>323</v>
      </c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017">
        <v>5</v>
      </c>
      <c r="S21" s="1013"/>
      <c r="T21" s="1013"/>
      <c r="U21" s="1014"/>
      <c r="V21" s="1031">
        <v>486</v>
      </c>
      <c r="W21" s="1032"/>
      <c r="X21" s="1032"/>
      <c r="Y21" s="1033"/>
      <c r="Z21" s="1031">
        <f t="shared" si="0"/>
        <v>2430</v>
      </c>
      <c r="AA21" s="1032"/>
      <c r="AB21" s="1032"/>
      <c r="AC21" s="1032"/>
      <c r="AD21" s="1032"/>
      <c r="AE21" s="1033"/>
    </row>
    <row r="22" spans="2:35" ht="19.5" customHeight="1" x14ac:dyDescent="0.35">
      <c r="B22" s="1017"/>
      <c r="C22" s="1013"/>
      <c r="D22" s="1013"/>
      <c r="E22" s="1013"/>
      <c r="F22" s="1018"/>
      <c r="G22" s="1093" t="s">
        <v>293</v>
      </c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017">
        <v>20</v>
      </c>
      <c r="S22" s="1013"/>
      <c r="T22" s="1013"/>
      <c r="U22" s="1014"/>
      <c r="V22" s="1031">
        <v>486</v>
      </c>
      <c r="W22" s="1032"/>
      <c r="X22" s="1032"/>
      <c r="Y22" s="1033"/>
      <c r="Z22" s="1031">
        <f t="shared" ref="Z22" si="1">V22*R22</f>
        <v>9720</v>
      </c>
      <c r="AA22" s="1032"/>
      <c r="AB22" s="1032"/>
      <c r="AC22" s="1032"/>
      <c r="AD22" s="1032"/>
      <c r="AE22" s="1033"/>
    </row>
    <row r="23" spans="2:35" ht="19.5" customHeight="1" x14ac:dyDescent="0.35">
      <c r="B23" s="1017"/>
      <c r="C23" s="1013"/>
      <c r="D23" s="1013"/>
      <c r="E23" s="1013"/>
      <c r="F23" s="1018"/>
      <c r="G23" s="1093" t="s">
        <v>345</v>
      </c>
      <c r="H23" s="1040"/>
      <c r="I23" s="1040"/>
      <c r="J23" s="1040"/>
      <c r="K23" s="1040"/>
      <c r="L23" s="1040"/>
      <c r="M23" s="1040"/>
      <c r="N23" s="1040"/>
      <c r="O23" s="1040"/>
      <c r="P23" s="1040"/>
      <c r="Q23" s="1040"/>
      <c r="R23" s="1017">
        <v>2</v>
      </c>
      <c r="S23" s="1013"/>
      <c r="T23" s="1013"/>
      <c r="U23" s="1014"/>
      <c r="V23" s="1031">
        <v>952</v>
      </c>
      <c r="W23" s="1032"/>
      <c r="X23" s="1032"/>
      <c r="Y23" s="1033"/>
      <c r="Z23" s="1031">
        <f t="shared" ref="Z23" si="2">V23*R23</f>
        <v>1904</v>
      </c>
      <c r="AA23" s="1032"/>
      <c r="AB23" s="1032"/>
      <c r="AC23" s="1032"/>
      <c r="AD23" s="1032"/>
      <c r="AE23" s="1033"/>
    </row>
    <row r="24" spans="2:35" ht="19.5" customHeight="1" x14ac:dyDescent="0.35">
      <c r="B24" s="1017"/>
      <c r="C24" s="1013"/>
      <c r="D24" s="1013"/>
      <c r="E24" s="1013"/>
      <c r="F24" s="1018"/>
      <c r="G24" s="1093" t="s">
        <v>673</v>
      </c>
      <c r="H24" s="1040"/>
      <c r="I24" s="1040"/>
      <c r="J24" s="1040"/>
      <c r="K24" s="1040"/>
      <c r="L24" s="1040"/>
      <c r="M24" s="1040"/>
      <c r="N24" s="1040"/>
      <c r="O24" s="1040"/>
      <c r="P24" s="1040"/>
      <c r="Q24" s="1040"/>
      <c r="R24" s="1017">
        <v>1</v>
      </c>
      <c r="S24" s="1013"/>
      <c r="T24" s="1013"/>
      <c r="U24" s="1014"/>
      <c r="V24" s="1031">
        <v>881</v>
      </c>
      <c r="W24" s="1034"/>
      <c r="X24" s="1034"/>
      <c r="Y24" s="1035"/>
      <c r="Z24" s="1031">
        <f t="shared" ref="Z24" si="3">V24*R24</f>
        <v>881</v>
      </c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8"/>
      <c r="G25" s="1093" t="s">
        <v>701</v>
      </c>
      <c r="H25" s="1040"/>
      <c r="I25" s="1040"/>
      <c r="J25" s="1040"/>
      <c r="K25" s="1040"/>
      <c r="L25" s="1040"/>
      <c r="M25" s="1040"/>
      <c r="N25" s="1040"/>
      <c r="O25" s="1040"/>
      <c r="P25" s="1040"/>
      <c r="Q25" s="1040"/>
      <c r="R25" s="1017">
        <v>37</v>
      </c>
      <c r="S25" s="1013"/>
      <c r="T25" s="1013"/>
      <c r="U25" s="1014"/>
      <c r="V25" s="1031">
        <v>109</v>
      </c>
      <c r="W25" s="1034"/>
      <c r="X25" s="1034"/>
      <c r="Y25" s="1035"/>
      <c r="Z25" s="1031">
        <f t="shared" si="0"/>
        <v>4033</v>
      </c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8"/>
      <c r="G26" s="1093"/>
      <c r="H26" s="1040"/>
      <c r="I26" s="1040"/>
      <c r="J26" s="1040"/>
      <c r="K26" s="1040"/>
      <c r="L26" s="1040"/>
      <c r="M26" s="1040"/>
      <c r="N26" s="1040"/>
      <c r="O26" s="1040"/>
      <c r="P26" s="1040"/>
      <c r="Q26" s="1040"/>
      <c r="R26" s="1017"/>
      <c r="S26" s="1013"/>
      <c r="T26" s="1013"/>
      <c r="U26" s="1014"/>
      <c r="V26" s="1031"/>
      <c r="W26" s="1034"/>
      <c r="X26" s="1034"/>
      <c r="Y26" s="1035"/>
      <c r="Z26" s="1031">
        <f t="shared" si="0"/>
        <v>0</v>
      </c>
      <c r="AA26" s="1032"/>
      <c r="AB26" s="1032"/>
      <c r="AC26" s="1032"/>
      <c r="AD26" s="1032"/>
      <c r="AE26" s="1033"/>
    </row>
    <row r="27" spans="2:35" ht="19.5" customHeight="1" x14ac:dyDescent="0.35">
      <c r="B27" s="1017"/>
      <c r="C27" s="1013"/>
      <c r="D27" s="1013"/>
      <c r="E27" s="1013"/>
      <c r="F27" s="1018"/>
      <c r="G27" s="1093"/>
      <c r="H27" s="1040"/>
      <c r="I27" s="1040"/>
      <c r="J27" s="1040"/>
      <c r="K27" s="1040"/>
      <c r="L27" s="1040"/>
      <c r="M27" s="1040"/>
      <c r="N27" s="1040"/>
      <c r="O27" s="1040"/>
      <c r="P27" s="1040"/>
      <c r="Q27" s="1040"/>
      <c r="R27" s="1017"/>
      <c r="S27" s="1013"/>
      <c r="T27" s="1013"/>
      <c r="U27" s="1014"/>
      <c r="V27" s="1031"/>
      <c r="W27" s="1034"/>
      <c r="X27" s="1034"/>
      <c r="Y27" s="1035"/>
      <c r="Z27" s="1031">
        <f t="shared" si="0"/>
        <v>0</v>
      </c>
      <c r="AA27" s="1032"/>
      <c r="AB27" s="1032"/>
      <c r="AC27" s="1032"/>
      <c r="AD27" s="1032"/>
      <c r="AE27" s="1033"/>
      <c r="AI27" s="1" t="s">
        <v>716</v>
      </c>
    </row>
    <row r="28" spans="2:35" ht="19.5" customHeight="1" thickBot="1" x14ac:dyDescent="0.4">
      <c r="B28" s="1017"/>
      <c r="C28" s="1013"/>
      <c r="D28" s="1013"/>
      <c r="E28" s="1013"/>
      <c r="F28" s="1018"/>
      <c r="G28" s="1093"/>
      <c r="H28" s="1040"/>
      <c r="I28" s="1040"/>
      <c r="J28" s="1040"/>
      <c r="K28" s="1040"/>
      <c r="L28" s="1040"/>
      <c r="M28" s="1040"/>
      <c r="N28" s="1040"/>
      <c r="O28" s="1040"/>
      <c r="P28" s="1040"/>
      <c r="Q28" s="1040"/>
      <c r="R28" s="1008"/>
      <c r="S28" s="1009"/>
      <c r="T28" s="1009"/>
      <c r="U28" s="1010"/>
      <c r="V28" s="1094"/>
      <c r="W28" s="1095"/>
      <c r="X28" s="1095"/>
      <c r="Y28" s="1096"/>
      <c r="Z28" s="1031">
        <f t="shared" si="0"/>
        <v>0</v>
      </c>
      <c r="AA28" s="1032"/>
      <c r="AB28" s="1032"/>
      <c r="AC28" s="1032"/>
      <c r="AD28" s="1032"/>
      <c r="AE28" s="1033"/>
      <c r="AI28" s="702">
        <f>SUM(Z19:AE49)</f>
        <v>21271</v>
      </c>
    </row>
    <row r="29" spans="2:35" ht="19.5" customHeight="1" x14ac:dyDescent="0.35">
      <c r="B29" s="1017"/>
      <c r="C29" s="1013"/>
      <c r="D29" s="1013"/>
      <c r="E29" s="1013"/>
      <c r="F29" s="1018"/>
      <c r="G29" s="1093"/>
      <c r="H29" s="1040"/>
      <c r="I29" s="1040"/>
      <c r="J29" s="1040"/>
      <c r="K29" s="1040"/>
      <c r="L29" s="1040"/>
      <c r="M29" s="1040"/>
      <c r="N29" s="1040"/>
      <c r="O29" s="1040"/>
      <c r="P29" s="1040"/>
      <c r="Q29" s="1040"/>
      <c r="R29" s="1017"/>
      <c r="S29" s="1013"/>
      <c r="T29" s="1013"/>
      <c r="U29" s="1014"/>
      <c r="V29" s="1031"/>
      <c r="W29" s="1034"/>
      <c r="X29" s="1034"/>
      <c r="Y29" s="1035"/>
      <c r="Z29" s="1031">
        <f t="shared" si="0"/>
        <v>0</v>
      </c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8"/>
      <c r="G30" s="1093"/>
      <c r="H30" s="1040"/>
      <c r="I30" s="1040"/>
      <c r="J30" s="1040"/>
      <c r="K30" s="1040"/>
      <c r="L30" s="1040"/>
      <c r="M30" s="1040"/>
      <c r="N30" s="1040"/>
      <c r="O30" s="1040"/>
      <c r="P30" s="1040"/>
      <c r="Q30" s="1040"/>
      <c r="R30" s="1017"/>
      <c r="S30" s="1013"/>
      <c r="T30" s="1013"/>
      <c r="U30" s="1014"/>
      <c r="V30" s="1103"/>
      <c r="W30" s="1043"/>
      <c r="X30" s="1043"/>
      <c r="Y30" s="1044"/>
      <c r="Z30" s="1031">
        <f t="shared" si="0"/>
        <v>0</v>
      </c>
      <c r="AA30" s="1032"/>
      <c r="AB30" s="1032"/>
      <c r="AC30" s="1032"/>
      <c r="AD30" s="1032"/>
      <c r="AE30" s="1033"/>
    </row>
    <row r="31" spans="2:35" ht="19.5" customHeight="1" x14ac:dyDescent="0.35">
      <c r="B31" s="1017"/>
      <c r="C31" s="1013"/>
      <c r="D31" s="1013"/>
      <c r="E31" s="1013"/>
      <c r="F31" s="1018"/>
      <c r="G31" s="1093"/>
      <c r="H31" s="1040"/>
      <c r="I31" s="1040"/>
      <c r="J31" s="1040"/>
      <c r="K31" s="1040"/>
      <c r="L31" s="1040"/>
      <c r="M31" s="1040"/>
      <c r="N31" s="1040"/>
      <c r="O31" s="1040"/>
      <c r="P31" s="1040"/>
      <c r="Q31" s="1040"/>
      <c r="R31" s="1017"/>
      <c r="S31" s="1013"/>
      <c r="T31" s="1013"/>
      <c r="U31" s="1014"/>
      <c r="V31" s="1031"/>
      <c r="W31" s="1034"/>
      <c r="X31" s="1034"/>
      <c r="Y31" s="1035"/>
      <c r="Z31" s="1031"/>
      <c r="AA31" s="1032"/>
      <c r="AB31" s="1032"/>
      <c r="AC31" s="1032"/>
      <c r="AD31" s="1032"/>
      <c r="AE31" s="1033"/>
    </row>
    <row r="32" spans="2:35" ht="19.5" customHeight="1" x14ac:dyDescent="0.35">
      <c r="B32" s="1017"/>
      <c r="C32" s="1013"/>
      <c r="D32" s="1013"/>
      <c r="E32" s="1013"/>
      <c r="F32" s="1018"/>
      <c r="G32" s="1093"/>
      <c r="H32" s="1040"/>
      <c r="I32" s="1040"/>
      <c r="J32" s="1040"/>
      <c r="K32" s="1040"/>
      <c r="L32" s="1040"/>
      <c r="M32" s="1040"/>
      <c r="N32" s="1040"/>
      <c r="O32" s="1040"/>
      <c r="P32" s="1040"/>
      <c r="Q32" s="1040"/>
      <c r="R32" s="1017"/>
      <c r="S32" s="1013"/>
      <c r="T32" s="1013"/>
      <c r="U32" s="1014"/>
      <c r="V32" s="1031"/>
      <c r="W32" s="1034"/>
      <c r="X32" s="1034"/>
      <c r="Y32" s="1035"/>
      <c r="Z32" s="1031"/>
      <c r="AA32" s="1032"/>
      <c r="AB32" s="1032"/>
      <c r="AC32" s="1032"/>
      <c r="AD32" s="1032"/>
      <c r="AE32" s="1033"/>
    </row>
    <row r="33" spans="2:31" ht="19.5" customHeight="1" x14ac:dyDescent="0.35">
      <c r="B33" s="1017"/>
      <c r="C33" s="1013"/>
      <c r="D33" s="1013"/>
      <c r="E33" s="1013"/>
      <c r="F33" s="1018"/>
      <c r="G33" s="1093"/>
      <c r="H33" s="1040"/>
      <c r="I33" s="1040"/>
      <c r="J33" s="1040"/>
      <c r="K33" s="1040"/>
      <c r="L33" s="1040"/>
      <c r="M33" s="1040"/>
      <c r="N33" s="1040"/>
      <c r="O33" s="1040"/>
      <c r="P33" s="1040"/>
      <c r="Q33" s="1040"/>
      <c r="R33" s="1017"/>
      <c r="S33" s="1013"/>
      <c r="T33" s="1013"/>
      <c r="U33" s="1014"/>
      <c r="V33" s="1031"/>
      <c r="W33" s="1034"/>
      <c r="X33" s="1034"/>
      <c r="Y33" s="1035"/>
      <c r="Z33" s="1031"/>
      <c r="AA33" s="1032"/>
      <c r="AB33" s="1032"/>
      <c r="AC33" s="1032"/>
      <c r="AD33" s="1032"/>
      <c r="AE33" s="1033"/>
    </row>
    <row r="34" spans="2:31" ht="19.5" customHeight="1" thickBot="1" x14ac:dyDescent="0.4">
      <c r="B34" s="1017"/>
      <c r="C34" s="1013"/>
      <c r="D34" s="1013"/>
      <c r="E34" s="1013"/>
      <c r="F34" s="1018"/>
      <c r="G34" s="1093"/>
      <c r="H34" s="1040"/>
      <c r="I34" s="1040"/>
      <c r="J34" s="1040"/>
      <c r="K34" s="1040"/>
      <c r="L34" s="1040"/>
      <c r="M34" s="1040"/>
      <c r="N34" s="1040"/>
      <c r="O34" s="1040"/>
      <c r="P34" s="1040"/>
      <c r="Q34" s="1040"/>
      <c r="R34" s="1008"/>
      <c r="S34" s="1009"/>
      <c r="T34" s="1009"/>
      <c r="U34" s="1010"/>
      <c r="V34" s="1094"/>
      <c r="W34" s="1095"/>
      <c r="X34" s="1095"/>
      <c r="Y34" s="1096"/>
      <c r="Z34" s="1031"/>
      <c r="AA34" s="1032"/>
      <c r="AB34" s="1032"/>
      <c r="AC34" s="1032"/>
      <c r="AD34" s="1032"/>
      <c r="AE34" s="1033"/>
    </row>
    <row r="35" spans="2:31" ht="19.5" customHeight="1" x14ac:dyDescent="0.35">
      <c r="B35" s="1017"/>
      <c r="C35" s="1013"/>
      <c r="D35" s="1013"/>
      <c r="E35" s="1013"/>
      <c r="F35" s="1018"/>
      <c r="G35" s="1093"/>
      <c r="H35" s="1040"/>
      <c r="I35" s="1040"/>
      <c r="J35" s="1040"/>
      <c r="K35" s="1040"/>
      <c r="L35" s="1040"/>
      <c r="M35" s="1040"/>
      <c r="N35" s="1040"/>
      <c r="O35" s="1040"/>
      <c r="P35" s="1040"/>
      <c r="Q35" s="1040"/>
      <c r="R35" s="1017"/>
      <c r="S35" s="1013"/>
      <c r="T35" s="1013"/>
      <c r="U35" s="1014"/>
      <c r="V35" s="1031"/>
      <c r="W35" s="1034"/>
      <c r="X35" s="1034"/>
      <c r="Y35" s="1035"/>
      <c r="Z35" s="1031"/>
      <c r="AA35" s="1032"/>
      <c r="AB35" s="1032"/>
      <c r="AC35" s="1032"/>
      <c r="AD35" s="1032"/>
      <c r="AE35" s="1033"/>
    </row>
    <row r="36" spans="2:31" ht="19.5" customHeight="1" x14ac:dyDescent="0.35">
      <c r="B36" s="1017"/>
      <c r="C36" s="1013"/>
      <c r="D36" s="1013"/>
      <c r="E36" s="1013"/>
      <c r="F36" s="1018"/>
      <c r="G36" s="1093"/>
      <c r="H36" s="1040"/>
      <c r="I36" s="1040"/>
      <c r="J36" s="1040"/>
      <c r="K36" s="1040"/>
      <c r="L36" s="1040"/>
      <c r="M36" s="1040"/>
      <c r="N36" s="1040"/>
      <c r="O36" s="1040"/>
      <c r="P36" s="1040"/>
      <c r="Q36" s="1040"/>
      <c r="R36" s="1017"/>
      <c r="S36" s="1013"/>
      <c r="T36" s="1013"/>
      <c r="U36" s="1014"/>
      <c r="V36" s="1031"/>
      <c r="W36" s="1034"/>
      <c r="X36" s="1034"/>
      <c r="Y36" s="1035"/>
      <c r="Z36" s="1031"/>
      <c r="AA36" s="1032"/>
      <c r="AB36" s="1032"/>
      <c r="AC36" s="1032"/>
      <c r="AD36" s="1032"/>
      <c r="AE36" s="1033"/>
    </row>
    <row r="37" spans="2:31" ht="19.5" customHeight="1" thickBot="1" x14ac:dyDescent="0.4">
      <c r="B37" s="1008"/>
      <c r="C37" s="1009"/>
      <c r="D37" s="1009"/>
      <c r="E37" s="1009"/>
      <c r="F37" s="1010"/>
      <c r="G37" s="1093"/>
      <c r="H37" s="1040"/>
      <c r="I37" s="1040"/>
      <c r="J37" s="1040"/>
      <c r="K37" s="1040"/>
      <c r="L37" s="1040"/>
      <c r="M37" s="1040"/>
      <c r="N37" s="1040"/>
      <c r="O37" s="1040"/>
      <c r="P37" s="1040"/>
      <c r="Q37" s="1040"/>
      <c r="R37" s="1008"/>
      <c r="S37" s="1009"/>
      <c r="T37" s="1009"/>
      <c r="U37" s="1010"/>
      <c r="V37" s="1094"/>
      <c r="W37" s="1095"/>
      <c r="X37" s="1095"/>
      <c r="Y37" s="1096"/>
      <c r="Z37" s="1031"/>
      <c r="AA37" s="1032"/>
      <c r="AB37" s="1032"/>
      <c r="AC37" s="1032"/>
      <c r="AD37" s="1032"/>
      <c r="AE37" s="1033"/>
    </row>
    <row r="38" spans="2:31" ht="19.5" customHeight="1" thickBot="1" x14ac:dyDescent="0.4">
      <c r="B38" s="1008"/>
      <c r="C38" s="1009"/>
      <c r="D38" s="1009"/>
      <c r="E38" s="1009"/>
      <c r="F38" s="1010"/>
      <c r="G38" s="1093"/>
      <c r="H38" s="1040"/>
      <c r="I38" s="1040"/>
      <c r="J38" s="1040"/>
      <c r="K38" s="1040"/>
      <c r="L38" s="1040"/>
      <c r="M38" s="1040"/>
      <c r="N38" s="1040"/>
      <c r="O38" s="1040"/>
      <c r="P38" s="1040"/>
      <c r="Q38" s="1040"/>
      <c r="R38" s="1008"/>
      <c r="S38" s="1009"/>
      <c r="T38" s="1009"/>
      <c r="U38" s="1010"/>
      <c r="V38" s="1094"/>
      <c r="W38" s="1095"/>
      <c r="X38" s="1095"/>
      <c r="Y38" s="1096"/>
      <c r="Z38" s="1031"/>
      <c r="AA38" s="1032"/>
      <c r="AB38" s="1032"/>
      <c r="AC38" s="1032"/>
      <c r="AD38" s="1032"/>
      <c r="AE38" s="1033"/>
    </row>
    <row r="39" spans="2:31" ht="19.5" customHeight="1" thickBot="1" x14ac:dyDescent="0.4">
      <c r="B39" s="1008"/>
      <c r="C39" s="1009"/>
      <c r="D39" s="1009"/>
      <c r="E39" s="1009"/>
      <c r="F39" s="1010"/>
      <c r="G39" s="1093"/>
      <c r="H39" s="1040"/>
      <c r="I39" s="1040"/>
      <c r="J39" s="1040"/>
      <c r="K39" s="1040"/>
      <c r="L39" s="1040"/>
      <c r="M39" s="1040"/>
      <c r="N39" s="1040"/>
      <c r="O39" s="1040"/>
      <c r="P39" s="1040"/>
      <c r="Q39" s="1040"/>
      <c r="R39" s="1008"/>
      <c r="S39" s="1009"/>
      <c r="T39" s="1009"/>
      <c r="U39" s="1010"/>
      <c r="V39" s="1100"/>
      <c r="W39" s="1101"/>
      <c r="X39" s="1101"/>
      <c r="Y39" s="1102"/>
      <c r="Z39" s="1031"/>
      <c r="AA39" s="1032"/>
      <c r="AB39" s="1032"/>
      <c r="AC39" s="1032"/>
      <c r="AD39" s="1032"/>
      <c r="AE39" s="1033"/>
    </row>
    <row r="40" spans="2:31" ht="19.5" customHeight="1" thickBot="1" x14ac:dyDescent="0.4">
      <c r="B40" s="1008"/>
      <c r="C40" s="1009"/>
      <c r="D40" s="1009"/>
      <c r="E40" s="1009"/>
      <c r="F40" s="1010"/>
      <c r="G40" s="1093"/>
      <c r="H40" s="1040"/>
      <c r="I40" s="1040"/>
      <c r="J40" s="1040"/>
      <c r="K40" s="1040"/>
      <c r="L40" s="1040"/>
      <c r="M40" s="1040"/>
      <c r="N40" s="1040"/>
      <c r="O40" s="1040"/>
      <c r="P40" s="1040"/>
      <c r="Q40" s="1040"/>
      <c r="R40" s="1008"/>
      <c r="S40" s="1009"/>
      <c r="T40" s="1009"/>
      <c r="U40" s="1010"/>
      <c r="V40" s="1094"/>
      <c r="W40" s="1095"/>
      <c r="X40" s="1095"/>
      <c r="Y40" s="1096"/>
      <c r="Z40" s="1031"/>
      <c r="AA40" s="1032"/>
      <c r="AB40" s="1032"/>
      <c r="AC40" s="1032"/>
      <c r="AD40" s="1032"/>
      <c r="AE40" s="1033"/>
    </row>
    <row r="41" spans="2:31" ht="19.5" customHeight="1" thickBot="1" x14ac:dyDescent="0.4">
      <c r="B41" s="1008"/>
      <c r="C41" s="1009"/>
      <c r="D41" s="1009"/>
      <c r="E41" s="1009"/>
      <c r="F41" s="1010"/>
      <c r="G41" s="1093"/>
      <c r="H41" s="1040"/>
      <c r="I41" s="1040"/>
      <c r="J41" s="1040"/>
      <c r="K41" s="1040"/>
      <c r="L41" s="1040"/>
      <c r="M41" s="1040"/>
      <c r="N41" s="1040"/>
      <c r="O41" s="1040"/>
      <c r="P41" s="1040"/>
      <c r="Q41" s="1040"/>
      <c r="R41" s="1008"/>
      <c r="S41" s="1009"/>
      <c r="T41" s="1009"/>
      <c r="U41" s="1010"/>
      <c r="V41" s="1100"/>
      <c r="W41" s="1101"/>
      <c r="X41" s="1101"/>
      <c r="Y41" s="1102"/>
      <c r="Z41" s="1031"/>
      <c r="AA41" s="1032"/>
      <c r="AB41" s="1032"/>
      <c r="AC41" s="1032"/>
      <c r="AD41" s="1032"/>
      <c r="AE41" s="1033"/>
    </row>
    <row r="42" spans="2:31" ht="19.5" customHeight="1" x14ac:dyDescent="0.35">
      <c r="B42" s="1017"/>
      <c r="C42" s="1013"/>
      <c r="D42" s="1013"/>
      <c r="E42" s="1013"/>
      <c r="F42" s="1018"/>
      <c r="G42" s="1093"/>
      <c r="H42" s="1040"/>
      <c r="I42" s="1040"/>
      <c r="J42" s="1040"/>
      <c r="K42" s="1040"/>
      <c r="L42" s="1040"/>
      <c r="M42" s="1040"/>
      <c r="N42" s="1040"/>
      <c r="O42" s="1040"/>
      <c r="P42" s="1040"/>
      <c r="Q42" s="1040"/>
      <c r="R42" s="1017"/>
      <c r="S42" s="1013"/>
      <c r="T42" s="1013"/>
      <c r="U42" s="1014"/>
      <c r="V42" s="1031"/>
      <c r="W42" s="1034"/>
      <c r="X42" s="1034"/>
      <c r="Y42" s="1035"/>
      <c r="Z42" s="1031"/>
      <c r="AA42" s="1032"/>
      <c r="AB42" s="1032"/>
      <c r="AC42" s="1032"/>
      <c r="AD42" s="1032"/>
      <c r="AE42" s="1033"/>
    </row>
    <row r="43" spans="2:31" ht="19.5" customHeight="1" x14ac:dyDescent="0.35">
      <c r="B43" s="1017"/>
      <c r="C43" s="1013"/>
      <c r="D43" s="1013"/>
      <c r="E43" s="1013"/>
      <c r="F43" s="1018"/>
      <c r="G43" s="1093"/>
      <c r="H43" s="1040"/>
      <c r="I43" s="1040"/>
      <c r="J43" s="1040"/>
      <c r="K43" s="1040"/>
      <c r="L43" s="1040"/>
      <c r="M43" s="1040"/>
      <c r="N43" s="1040"/>
      <c r="O43" s="1040"/>
      <c r="P43" s="1040"/>
      <c r="Q43" s="1040"/>
      <c r="R43" s="1042"/>
      <c r="S43" s="1043"/>
      <c r="T43" s="1043"/>
      <c r="U43" s="1044"/>
      <c r="V43" s="1031"/>
      <c r="W43" s="1034"/>
      <c r="X43" s="1034"/>
      <c r="Y43" s="1035"/>
      <c r="Z43" s="1031"/>
      <c r="AA43" s="1032"/>
      <c r="AB43" s="1032"/>
      <c r="AC43" s="1032"/>
      <c r="AD43" s="1032"/>
      <c r="AE43" s="1033"/>
    </row>
    <row r="44" spans="2:31" ht="19.5" customHeight="1" thickBot="1" x14ac:dyDescent="0.4">
      <c r="B44" s="1008"/>
      <c r="C44" s="1009"/>
      <c r="D44" s="1009"/>
      <c r="E44" s="1009"/>
      <c r="F44" s="1010"/>
      <c r="G44" s="1093"/>
      <c r="H44" s="1040"/>
      <c r="I44" s="1040"/>
      <c r="J44" s="1040"/>
      <c r="K44" s="1040"/>
      <c r="L44" s="1040"/>
      <c r="M44" s="1040"/>
      <c r="N44" s="1040"/>
      <c r="O44" s="1040"/>
      <c r="P44" s="1040"/>
      <c r="Q44" s="1040"/>
      <c r="R44" s="1008"/>
      <c r="S44" s="1009"/>
      <c r="T44" s="1009"/>
      <c r="U44" s="1010"/>
      <c r="V44" s="1094"/>
      <c r="W44" s="1095"/>
      <c r="X44" s="1095"/>
      <c r="Y44" s="1096"/>
      <c r="Z44" s="1031"/>
      <c r="AA44" s="1032"/>
      <c r="AB44" s="1032"/>
      <c r="AC44" s="1032"/>
      <c r="AD44" s="1032"/>
      <c r="AE44" s="1033"/>
    </row>
    <row r="45" spans="2:31" ht="19.5" customHeight="1" thickBot="1" x14ac:dyDescent="0.4">
      <c r="B45" s="1008"/>
      <c r="C45" s="1009"/>
      <c r="D45" s="1009"/>
      <c r="E45" s="1009"/>
      <c r="F45" s="1010"/>
      <c r="G45" s="1093"/>
      <c r="H45" s="1040"/>
      <c r="I45" s="1040"/>
      <c r="J45" s="1040"/>
      <c r="K45" s="1040"/>
      <c r="L45" s="1040"/>
      <c r="M45" s="1040"/>
      <c r="N45" s="1040"/>
      <c r="O45" s="1040"/>
      <c r="P45" s="1040"/>
      <c r="Q45" s="1040"/>
      <c r="R45" s="1008"/>
      <c r="S45" s="1009"/>
      <c r="T45" s="1009"/>
      <c r="U45" s="1010"/>
      <c r="V45" s="1094"/>
      <c r="W45" s="1095"/>
      <c r="X45" s="1095"/>
      <c r="Y45" s="1096"/>
      <c r="Z45" s="1031"/>
      <c r="AA45" s="1032"/>
      <c r="AB45" s="1032"/>
      <c r="AC45" s="1032"/>
      <c r="AD45" s="1032"/>
      <c r="AE45" s="1033"/>
    </row>
    <row r="46" spans="2:31" ht="19.5" customHeight="1" thickBot="1" x14ac:dyDescent="0.4">
      <c r="B46" s="1008"/>
      <c r="C46" s="1009"/>
      <c r="D46" s="1009"/>
      <c r="E46" s="1009"/>
      <c r="F46" s="1010"/>
      <c r="G46" s="1093"/>
      <c r="H46" s="1040"/>
      <c r="I46" s="1040"/>
      <c r="J46" s="1040"/>
      <c r="K46" s="1040"/>
      <c r="L46" s="1040"/>
      <c r="M46" s="1040"/>
      <c r="N46" s="1040"/>
      <c r="O46" s="1040"/>
      <c r="P46" s="1040"/>
      <c r="Q46" s="1040"/>
      <c r="R46" s="1008"/>
      <c r="S46" s="1009"/>
      <c r="T46" s="1009"/>
      <c r="U46" s="1010"/>
      <c r="V46" s="1100"/>
      <c r="W46" s="1101"/>
      <c r="X46" s="1101"/>
      <c r="Y46" s="1102"/>
      <c r="Z46" s="1031"/>
      <c r="AA46" s="1032"/>
      <c r="AB46" s="1032"/>
      <c r="AC46" s="1032"/>
      <c r="AD46" s="1032"/>
      <c r="AE46" s="1033"/>
    </row>
    <row r="47" spans="2:31" ht="19.5" customHeight="1" thickBot="1" x14ac:dyDescent="0.4">
      <c r="B47" s="1008"/>
      <c r="C47" s="1009"/>
      <c r="D47" s="1009"/>
      <c r="E47" s="1009"/>
      <c r="F47" s="1010"/>
      <c r="G47" s="1093"/>
      <c r="H47" s="1040"/>
      <c r="I47" s="1040"/>
      <c r="J47" s="1040"/>
      <c r="K47" s="1040"/>
      <c r="L47" s="1040"/>
      <c r="M47" s="1040"/>
      <c r="N47" s="1040"/>
      <c r="O47" s="1040"/>
      <c r="P47" s="1040"/>
      <c r="Q47" s="1040"/>
      <c r="R47" s="1008"/>
      <c r="S47" s="1009"/>
      <c r="T47" s="1009"/>
      <c r="U47" s="1010"/>
      <c r="V47" s="1094"/>
      <c r="W47" s="1095"/>
      <c r="X47" s="1095"/>
      <c r="Y47" s="1096"/>
      <c r="Z47" s="1031"/>
      <c r="AA47" s="1032"/>
      <c r="AB47" s="1032"/>
      <c r="AC47" s="1032"/>
      <c r="AD47" s="1032"/>
      <c r="AE47" s="1033"/>
    </row>
    <row r="48" spans="2:31" ht="19.5" customHeight="1" thickBot="1" x14ac:dyDescent="0.4">
      <c r="B48" s="1008"/>
      <c r="C48" s="1009"/>
      <c r="D48" s="1009"/>
      <c r="E48" s="1009"/>
      <c r="F48" s="1010"/>
      <c r="G48" s="1093"/>
      <c r="H48" s="1040"/>
      <c r="I48" s="1040"/>
      <c r="J48" s="1040"/>
      <c r="K48" s="1040"/>
      <c r="L48" s="1040"/>
      <c r="M48" s="1040"/>
      <c r="N48" s="1040"/>
      <c r="O48" s="1040"/>
      <c r="P48" s="1040"/>
      <c r="Q48" s="1040"/>
      <c r="R48" s="1008"/>
      <c r="S48" s="1009"/>
      <c r="T48" s="1009"/>
      <c r="U48" s="1010"/>
      <c r="V48" s="1100"/>
      <c r="W48" s="1101"/>
      <c r="X48" s="1101"/>
      <c r="Y48" s="1102"/>
      <c r="Z48" s="1031"/>
      <c r="AA48" s="1032"/>
      <c r="AB48" s="1032"/>
      <c r="AC48" s="1032"/>
      <c r="AD48" s="1032"/>
      <c r="AE48" s="1033"/>
    </row>
    <row r="49" spans="2:31" ht="19.5" customHeight="1" thickBot="1" x14ac:dyDescent="0.4">
      <c r="B49" s="1008"/>
      <c r="C49" s="1009"/>
      <c r="D49" s="1009"/>
      <c r="E49" s="1009"/>
      <c r="F49" s="1010"/>
      <c r="G49" s="1093"/>
      <c r="H49" s="1040"/>
      <c r="I49" s="1040"/>
      <c r="J49" s="1040"/>
      <c r="K49" s="1040"/>
      <c r="L49" s="1040"/>
      <c r="M49" s="1040"/>
      <c r="N49" s="1040"/>
      <c r="O49" s="1040"/>
      <c r="P49" s="1040"/>
      <c r="Q49" s="1040"/>
      <c r="R49" s="1008"/>
      <c r="S49" s="1009"/>
      <c r="T49" s="1009"/>
      <c r="U49" s="1010"/>
      <c r="V49" s="1094"/>
      <c r="W49" s="1095"/>
      <c r="X49" s="1095"/>
      <c r="Y49" s="1096"/>
      <c r="Z49" s="1031"/>
      <c r="AA49" s="1032"/>
      <c r="AB49" s="1032"/>
      <c r="AC49" s="1032"/>
      <c r="AD49" s="1032"/>
      <c r="AE49" s="10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097">
        <f>SUM(Z19:AE49)</f>
        <v>21271</v>
      </c>
      <c r="AA50" s="1098"/>
      <c r="AB50" s="1098"/>
      <c r="AC50" s="1098"/>
      <c r="AD50" s="1098"/>
      <c r="AE50" s="1099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4"/>
      <c r="R51" s="7" t="s">
        <v>18</v>
      </c>
      <c r="S51" s="4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004" t="s">
        <v>19</v>
      </c>
      <c r="F52" s="1004"/>
      <c r="G52" s="1004"/>
      <c r="H52" s="1004"/>
      <c r="I52" s="1004"/>
      <c r="J52" s="1004"/>
      <c r="K52" s="1004"/>
      <c r="L52" s="1004"/>
      <c r="M52" s="1004"/>
      <c r="N52" s="1004"/>
      <c r="O52" s="1004"/>
      <c r="P52" s="1004"/>
      <c r="Q52" s="11"/>
      <c r="R52" s="11"/>
      <c r="S52" s="11"/>
      <c r="T52" s="11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77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B48:F48"/>
    <mergeCell ref="G48:Q48"/>
    <mergeCell ref="R48:U48"/>
    <mergeCell ref="V48:Y48"/>
    <mergeCell ref="Z48:AE48"/>
    <mergeCell ref="E51:P51"/>
    <mergeCell ref="T51:AD51"/>
    <mergeCell ref="E52:P52"/>
    <mergeCell ref="B49:F49"/>
    <mergeCell ref="G49:Q49"/>
    <mergeCell ref="R49:U49"/>
    <mergeCell ref="V49:Y49"/>
    <mergeCell ref="Z49:AE49"/>
    <mergeCell ref="Z50:AE5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rgb="FFFFFF00"/>
  </sheetPr>
  <dimension ref="B1:AG35"/>
  <sheetViews>
    <sheetView topLeftCell="A23" workbookViewId="0">
      <selection activeCell="AD14" sqref="AD14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142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1</v>
      </c>
      <c r="AD8" s="15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382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66.75" customHeight="1" x14ac:dyDescent="0.35">
      <c r="B20" s="1017"/>
      <c r="C20" s="1013"/>
      <c r="D20" s="1013"/>
      <c r="E20" s="1013"/>
      <c r="F20" s="1018"/>
      <c r="G20" s="1121" t="s">
        <v>143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6508760</v>
      </c>
      <c r="W20" s="1023"/>
      <c r="X20" s="1023"/>
      <c r="Y20" s="1024"/>
      <c r="Z20" s="1022">
        <f>+R20*V20</f>
        <v>6508760</v>
      </c>
      <c r="AA20" s="1124"/>
      <c r="AB20" s="1124"/>
      <c r="AC20" s="1124"/>
      <c r="AD20" s="1124"/>
      <c r="AE20" s="1125"/>
    </row>
    <row r="21" spans="2:33" ht="57.75" customHeight="1" x14ac:dyDescent="0.35">
      <c r="B21" s="1017"/>
      <c r="C21" s="1013"/>
      <c r="D21" s="1013"/>
      <c r="E21" s="1013"/>
      <c r="F21" s="1018"/>
      <c r="G21" s="1121" t="s">
        <v>144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2426720</v>
      </c>
      <c r="W21" s="1023"/>
      <c r="X21" s="1023"/>
      <c r="Y21" s="1024"/>
      <c r="Z21" s="1022">
        <f>+R21*V21</f>
        <v>2426720</v>
      </c>
      <c r="AA21" s="1124"/>
      <c r="AB21" s="1124"/>
      <c r="AC21" s="1124"/>
      <c r="AD21" s="1124"/>
      <c r="AE21" s="1125"/>
    </row>
    <row r="22" spans="2:33" ht="47.25" customHeight="1" x14ac:dyDescent="0.35">
      <c r="B22" s="1017"/>
      <c r="C22" s="1013"/>
      <c r="D22" s="1013"/>
      <c r="E22" s="1013"/>
      <c r="F22" s="1018"/>
      <c r="G22" s="1121" t="s">
        <v>383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3761880</v>
      </c>
      <c r="W22" s="1023"/>
      <c r="X22" s="1023"/>
      <c r="Y22" s="1024"/>
      <c r="Z22" s="1022">
        <f>+R22*V22</f>
        <v>3761880</v>
      </c>
      <c r="AA22" s="1124"/>
      <c r="AB22" s="1124"/>
      <c r="AC22" s="1124"/>
      <c r="AD22" s="1124"/>
      <c r="AE22" s="1125"/>
    </row>
    <row r="23" spans="2:33" ht="62.25" customHeight="1" x14ac:dyDescent="0.35">
      <c r="B23" s="1017"/>
      <c r="C23" s="1013"/>
      <c r="D23" s="1013"/>
      <c r="E23" s="1013"/>
      <c r="F23" s="1018"/>
      <c r="G23" s="1121" t="s">
        <v>145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1</v>
      </c>
      <c r="S23" s="1013"/>
      <c r="T23" s="1013"/>
      <c r="U23" s="1014"/>
      <c r="V23" s="1022">
        <v>1730720</v>
      </c>
      <c r="W23" s="1023"/>
      <c r="X23" s="1023"/>
      <c r="Y23" s="1024"/>
      <c r="Z23" s="1022">
        <f t="shared" ref="Z23:Z25" si="0">+R23*V23</f>
        <v>1730720</v>
      </c>
      <c r="AA23" s="1124"/>
      <c r="AB23" s="1124"/>
      <c r="AC23" s="1124"/>
      <c r="AD23" s="1124"/>
      <c r="AE23" s="1125"/>
    </row>
    <row r="24" spans="2:33" ht="47.25" customHeight="1" x14ac:dyDescent="0.35">
      <c r="B24" s="1017"/>
      <c r="C24" s="1013"/>
      <c r="D24" s="1013"/>
      <c r="E24" s="1013"/>
      <c r="F24" s="1018"/>
      <c r="G24" s="1121" t="s">
        <v>146</v>
      </c>
      <c r="H24" s="1122"/>
      <c r="I24" s="1122"/>
      <c r="J24" s="1122"/>
      <c r="K24" s="1122"/>
      <c r="L24" s="1122"/>
      <c r="M24" s="1122"/>
      <c r="N24" s="1122"/>
      <c r="O24" s="1122"/>
      <c r="P24" s="1122"/>
      <c r="Q24" s="1123"/>
      <c r="R24" s="1017">
        <v>1</v>
      </c>
      <c r="S24" s="1013"/>
      <c r="T24" s="1013"/>
      <c r="U24" s="1014"/>
      <c r="V24" s="1022">
        <v>4780360</v>
      </c>
      <c r="W24" s="1023"/>
      <c r="X24" s="1023"/>
      <c r="Y24" s="1024"/>
      <c r="Z24" s="1022">
        <f t="shared" si="0"/>
        <v>4780360</v>
      </c>
      <c r="AA24" s="1124"/>
      <c r="AB24" s="1124"/>
      <c r="AC24" s="1124"/>
      <c r="AD24" s="1124"/>
      <c r="AE24" s="1125"/>
    </row>
    <row r="25" spans="2:33" ht="49.5" customHeight="1" x14ac:dyDescent="0.35">
      <c r="B25" s="1017"/>
      <c r="C25" s="1013"/>
      <c r="D25" s="1013"/>
      <c r="E25" s="1013"/>
      <c r="F25" s="1018"/>
      <c r="G25" s="1121" t="s">
        <v>78</v>
      </c>
      <c r="H25" s="1122"/>
      <c r="I25" s="1122"/>
      <c r="J25" s="1122"/>
      <c r="K25" s="1122"/>
      <c r="L25" s="1122"/>
      <c r="M25" s="1122"/>
      <c r="N25" s="1122"/>
      <c r="O25" s="1122"/>
      <c r="P25" s="1122"/>
      <c r="Q25" s="1123"/>
      <c r="R25" s="1017">
        <v>1</v>
      </c>
      <c r="S25" s="1013"/>
      <c r="T25" s="1013"/>
      <c r="U25" s="1014"/>
      <c r="V25" s="1022">
        <v>332920</v>
      </c>
      <c r="W25" s="1023"/>
      <c r="X25" s="1023"/>
      <c r="Y25" s="1024"/>
      <c r="Z25" s="1022">
        <f t="shared" si="0"/>
        <v>332920</v>
      </c>
      <c r="AA25" s="1124"/>
      <c r="AB25" s="1124"/>
      <c r="AC25" s="1124"/>
      <c r="AD25" s="1124"/>
      <c r="AE25" s="1125"/>
    </row>
    <row r="26" spans="2:33" ht="16" thickBot="1" x14ac:dyDescent="0.4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 t="s">
        <v>15</v>
      </c>
      <c r="W26" s="8"/>
      <c r="X26" s="8"/>
      <c r="Y26" s="8"/>
      <c r="Z26" s="1128">
        <f>SUM(Z19:AE25)</f>
        <v>26160320</v>
      </c>
      <c r="AA26" s="1129"/>
      <c r="AB26" s="1129"/>
      <c r="AC26" s="1129"/>
      <c r="AD26" s="1129"/>
      <c r="AE26" s="1130"/>
    </row>
    <row r="27" spans="2:33" x14ac:dyDescent="0.3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6"/>
    </row>
    <row r="28" spans="2:33" ht="24" customHeight="1" x14ac:dyDescent="0.35">
      <c r="B28" s="9" t="s">
        <v>16</v>
      </c>
      <c r="C28" s="4"/>
      <c r="D28" s="4"/>
      <c r="E28" s="1006" t="s">
        <v>0</v>
      </c>
      <c r="F28" s="1006"/>
      <c r="G28" s="1006"/>
      <c r="H28" s="1006"/>
      <c r="I28" s="1006"/>
      <c r="J28" s="1006"/>
      <c r="K28" s="1006"/>
      <c r="L28" s="1006"/>
      <c r="M28" s="1006"/>
      <c r="N28" s="1006"/>
      <c r="O28" s="1006"/>
      <c r="P28" s="1006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x14ac:dyDescent="0.35">
      <c r="B29" s="3"/>
      <c r="C29" s="4"/>
      <c r="D29" s="4"/>
      <c r="E29" s="1007"/>
      <c r="F29" s="1007"/>
      <c r="G29" s="1007"/>
      <c r="H29" s="1007"/>
      <c r="I29" s="1007"/>
      <c r="J29" s="1007"/>
      <c r="K29" s="1007"/>
      <c r="L29" s="1007"/>
      <c r="M29" s="1007"/>
      <c r="N29" s="1007"/>
      <c r="O29" s="1007"/>
      <c r="P29" s="1007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6"/>
    </row>
    <row r="30" spans="2:33" x14ac:dyDescent="0.35">
      <c r="B30" s="3"/>
      <c r="C30" s="4"/>
      <c r="D30" s="4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ht="22.5" customHeight="1" x14ac:dyDescent="0.35">
      <c r="B31" s="9" t="s">
        <v>17</v>
      </c>
      <c r="C31" s="4"/>
      <c r="D31" s="4"/>
      <c r="E31" s="1006" t="s">
        <v>0</v>
      </c>
      <c r="F31" s="1006"/>
      <c r="G31" s="1006"/>
      <c r="H31" s="1006"/>
      <c r="I31" s="1006"/>
      <c r="J31" s="1006"/>
      <c r="K31" s="1006"/>
      <c r="L31" s="1006"/>
      <c r="M31" s="1006"/>
      <c r="N31" s="1006"/>
      <c r="O31" s="1006"/>
      <c r="P31" s="1006"/>
      <c r="Q31" s="4"/>
      <c r="R31" s="7" t="s">
        <v>18</v>
      </c>
      <c r="S31" s="4"/>
      <c r="T31" s="1006"/>
      <c r="U31" s="1006"/>
      <c r="V31" s="1006"/>
      <c r="W31" s="1006"/>
      <c r="X31" s="1006"/>
      <c r="Y31" s="1006"/>
      <c r="Z31" s="1006"/>
      <c r="AA31" s="1006"/>
      <c r="AB31" s="1006"/>
      <c r="AC31" s="1006"/>
      <c r="AD31" s="1006"/>
      <c r="AE31" s="6"/>
    </row>
    <row r="32" spans="2:33" x14ac:dyDescent="0.35">
      <c r="B32" s="3"/>
      <c r="C32" s="4"/>
      <c r="D32" s="4"/>
      <c r="E32" s="1007" t="s">
        <v>19</v>
      </c>
      <c r="F32" s="1007"/>
      <c r="G32" s="1007"/>
      <c r="H32" s="1007"/>
      <c r="I32" s="1007"/>
      <c r="J32" s="1007"/>
      <c r="K32" s="1007"/>
      <c r="L32" s="1007"/>
      <c r="M32" s="1007"/>
      <c r="N32" s="1007"/>
      <c r="O32" s="1007"/>
      <c r="P32" s="1007"/>
      <c r="Q32" s="4"/>
      <c r="R32" s="4"/>
      <c r="S32" s="4"/>
      <c r="T32" s="4" t="s">
        <v>27</v>
      </c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x14ac:dyDescent="0.35">
      <c r="B33" s="3"/>
      <c r="C33" s="4"/>
      <c r="D33" s="4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x14ac:dyDescent="0.35">
      <c r="B34" s="3"/>
      <c r="C34" s="4"/>
      <c r="D34" s="4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ht="16" thickBot="1" x14ac:dyDescent="0.4">
      <c r="B35" s="10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2"/>
    </row>
  </sheetData>
  <mergeCells count="61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19:F19"/>
    <mergeCell ref="G19:Q19"/>
    <mergeCell ref="R19:U19"/>
    <mergeCell ref="V19:Y19"/>
    <mergeCell ref="Z19:AE19"/>
    <mergeCell ref="B23:F23"/>
    <mergeCell ref="G23:Q23"/>
    <mergeCell ref="R23:U23"/>
    <mergeCell ref="V23:Y23"/>
    <mergeCell ref="Z23:AE23"/>
    <mergeCell ref="B21:F21"/>
    <mergeCell ref="G21:Q21"/>
    <mergeCell ref="R21:U21"/>
    <mergeCell ref="V21:Y21"/>
    <mergeCell ref="Z21:AE21"/>
    <mergeCell ref="Z24:AE24"/>
    <mergeCell ref="B25:F25"/>
    <mergeCell ref="G25:Q25"/>
    <mergeCell ref="R25:U25"/>
    <mergeCell ref="V25:Y25"/>
    <mergeCell ref="Z25:AE25"/>
    <mergeCell ref="E32:P32"/>
    <mergeCell ref="B24:F24"/>
    <mergeCell ref="G24:Q24"/>
    <mergeCell ref="R24:U24"/>
    <mergeCell ref="V24:Y24"/>
    <mergeCell ref="Z26:AE26"/>
    <mergeCell ref="E28:P28"/>
    <mergeCell ref="E29:P29"/>
    <mergeCell ref="E31:P31"/>
    <mergeCell ref="T31:AD31"/>
    <mergeCell ref="B22:F22"/>
    <mergeCell ref="G22:Q22"/>
    <mergeCell ref="R22:U22"/>
    <mergeCell ref="V22:Y22"/>
    <mergeCell ref="Z22:AE22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7"/>
  <sheetViews>
    <sheetView topLeftCell="A2" zoomScaleNormal="100" workbookViewId="0">
      <selection activeCell="B2" sqref="B2:AE47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39"/>
      <c r="G2" s="839"/>
      <c r="H2" s="839"/>
      <c r="I2" s="83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37"/>
      <c r="C3" s="838"/>
      <c r="D3" s="838"/>
      <c r="E3" s="83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40"/>
      <c r="Z3" s="840"/>
      <c r="AA3" s="840"/>
      <c r="AB3" s="26"/>
      <c r="AC3" s="26"/>
      <c r="AD3" s="26"/>
      <c r="AE3" s="31"/>
    </row>
    <row r="4" spans="2:33" s="4" customFormat="1" x14ac:dyDescent="0.35">
      <c r="B4" s="837"/>
      <c r="C4" s="838"/>
      <c r="D4" s="838"/>
      <c r="E4" s="83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40"/>
      <c r="Z4" s="84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859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1</v>
      </c>
      <c r="AB8" s="15">
        <v>2</v>
      </c>
      <c r="AC8" s="15">
        <v>1</v>
      </c>
      <c r="AD8" s="15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744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485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10</v>
      </c>
      <c r="S19" s="1013"/>
      <c r="T19" s="1013"/>
      <c r="U19" s="1014"/>
      <c r="V19" s="1022">
        <v>232</v>
      </c>
      <c r="W19" s="1023"/>
      <c r="X19" s="1023"/>
      <c r="Y19" s="1024"/>
      <c r="Z19" s="1022">
        <f t="shared" ref="Z19:Z34" si="0">+V19*R19</f>
        <v>2320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 t="s">
        <v>473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10</v>
      </c>
      <c r="S20" s="1013"/>
      <c r="T20" s="1013"/>
      <c r="U20" s="1014"/>
      <c r="V20" s="1022">
        <v>232</v>
      </c>
      <c r="W20" s="1023"/>
      <c r="X20" s="1023"/>
      <c r="Y20" s="1024"/>
      <c r="Z20" s="1022">
        <f t="shared" ref="Z20" si="1">+V20*R20</f>
        <v>2320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 t="s">
        <v>323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>
        <v>4</v>
      </c>
      <c r="S21" s="1013"/>
      <c r="T21" s="1013"/>
      <c r="U21" s="1014"/>
      <c r="V21" s="1022">
        <v>8996</v>
      </c>
      <c r="W21" s="1023"/>
      <c r="X21" s="1023"/>
      <c r="Y21" s="1024"/>
      <c r="Z21" s="1022">
        <f t="shared" si="0"/>
        <v>35984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/>
      <c r="S22" s="1013"/>
      <c r="T22" s="1013"/>
      <c r="U22" s="1014"/>
      <c r="V22" s="1022">
        <v>0</v>
      </c>
      <c r="W22" s="1023"/>
      <c r="X22" s="1023"/>
      <c r="Y22" s="1024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0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/>
      <c r="S23" s="1013"/>
      <c r="T23" s="1013"/>
      <c r="U23" s="1014"/>
      <c r="V23" s="1022">
        <v>0</v>
      </c>
      <c r="W23" s="1023"/>
      <c r="X23" s="1023"/>
      <c r="Y23" s="1024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22">
        <v>0</v>
      </c>
      <c r="W24" s="1023"/>
      <c r="X24" s="1023"/>
      <c r="Y24" s="1024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22">
        <v>0</v>
      </c>
      <c r="W25" s="1023"/>
      <c r="X25" s="1023"/>
      <c r="Y25" s="1024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22">
        <v>0</v>
      </c>
      <c r="W26" s="1023"/>
      <c r="X26" s="1023"/>
      <c r="Y26" s="1024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12">
        <v>0</v>
      </c>
      <c r="W27" s="1013"/>
      <c r="X27" s="1013"/>
      <c r="Y27" s="1014"/>
      <c r="Z27" s="1012">
        <f t="shared" si="0"/>
        <v>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12">
        <v>0</v>
      </c>
      <c r="W28" s="1013"/>
      <c r="X28" s="1013"/>
      <c r="Y28" s="101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>
        <v>0</v>
      </c>
      <c r="W29" s="1013"/>
      <c r="X29" s="1013"/>
      <c r="Y29" s="101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>
        <v>0</v>
      </c>
      <c r="W30" s="1013"/>
      <c r="X30" s="1013"/>
      <c r="Y30" s="1014"/>
      <c r="Z30" s="1012">
        <f t="shared" si="0"/>
        <v>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>
        <v>0</v>
      </c>
      <c r="W31" s="1013"/>
      <c r="X31" s="1013"/>
      <c r="Y31" s="1014"/>
      <c r="Z31" s="1012">
        <f t="shared" si="0"/>
        <v>0</v>
      </c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12">
        <v>0</v>
      </c>
      <c r="W32" s="1013"/>
      <c r="X32" s="1013"/>
      <c r="Y32" s="1014"/>
      <c r="Z32" s="1012">
        <f t="shared" si="0"/>
        <v>0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>
        <v>0</v>
      </c>
      <c r="W33" s="1013"/>
      <c r="X33" s="1013"/>
      <c r="Y33" s="1014"/>
      <c r="Z33" s="1012">
        <f t="shared" si="0"/>
        <v>0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/>
      <c r="S34" s="1013"/>
      <c r="T34" s="1013"/>
      <c r="U34" s="1014"/>
      <c r="V34" s="1012">
        <v>0</v>
      </c>
      <c r="W34" s="1013"/>
      <c r="X34" s="1013"/>
      <c r="Y34" s="1014"/>
      <c r="Z34" s="1012">
        <f t="shared" si="0"/>
        <v>0</v>
      </c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111"/>
      <c r="H35" s="1112"/>
      <c r="I35" s="1112"/>
      <c r="J35" s="1112"/>
      <c r="K35" s="1112"/>
      <c r="L35" s="1112"/>
      <c r="M35" s="1112"/>
      <c r="N35" s="1112"/>
      <c r="O35" s="1112"/>
      <c r="P35" s="1112"/>
      <c r="Q35" s="1113"/>
      <c r="R35" s="1114"/>
      <c r="S35" s="1115"/>
      <c r="T35" s="1115"/>
      <c r="U35" s="1116"/>
      <c r="V35" s="1117"/>
      <c r="W35" s="1112"/>
      <c r="X35" s="1112"/>
      <c r="Y35" s="1113"/>
      <c r="Z35" s="1118"/>
      <c r="AA35" s="1119"/>
      <c r="AB35" s="1119"/>
      <c r="AC35" s="1119"/>
      <c r="AD35" s="1119"/>
      <c r="AE35" s="1120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40624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24" customHeight="1" x14ac:dyDescent="0.35">
      <c r="B38" s="7"/>
      <c r="C38" s="4"/>
      <c r="D38" s="4"/>
      <c r="E38" s="1049" t="s">
        <v>0</v>
      </c>
      <c r="F38" s="1049"/>
      <c r="G38" s="1049"/>
      <c r="H38" s="1049"/>
      <c r="I38" s="1049"/>
      <c r="J38" s="1049"/>
      <c r="K38" s="1049"/>
      <c r="L38" s="1049"/>
      <c r="M38" s="1049"/>
      <c r="N38" s="1049"/>
      <c r="O38" s="1049"/>
      <c r="P38" s="1049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1007"/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841"/>
      <c r="F40" s="841"/>
      <c r="G40" s="841"/>
      <c r="H40" s="841"/>
      <c r="I40" s="841"/>
      <c r="J40" s="841"/>
      <c r="K40" s="841"/>
      <c r="L40" s="841"/>
      <c r="M40" s="841"/>
      <c r="N40" s="841"/>
      <c r="O40" s="841"/>
      <c r="P40" s="841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841"/>
      <c r="F41" s="841"/>
      <c r="G41" s="841"/>
      <c r="H41" s="841"/>
      <c r="I41" s="841"/>
      <c r="J41" s="841"/>
      <c r="K41" s="841"/>
      <c r="L41" s="841"/>
      <c r="M41" s="841"/>
      <c r="N41" s="841"/>
      <c r="O41" s="841"/>
      <c r="P41" s="841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841"/>
      <c r="F42" s="841"/>
      <c r="G42" s="841"/>
      <c r="H42" s="841"/>
      <c r="I42" s="841"/>
      <c r="J42" s="841"/>
      <c r="K42" s="841"/>
      <c r="L42" s="841"/>
      <c r="M42" s="841"/>
      <c r="N42" s="841"/>
      <c r="O42" s="841"/>
      <c r="P42" s="841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22.5" customHeight="1" x14ac:dyDescent="0.35">
      <c r="B43" s="9" t="s">
        <v>17</v>
      </c>
      <c r="C43" s="4"/>
      <c r="D43" s="4"/>
      <c r="E43" s="1006" t="s">
        <v>0</v>
      </c>
      <c r="F43" s="1006"/>
      <c r="G43" s="1006"/>
      <c r="H43" s="1006"/>
      <c r="I43" s="1006"/>
      <c r="J43" s="1006"/>
      <c r="K43" s="1006"/>
      <c r="L43" s="1006"/>
      <c r="M43" s="1006"/>
      <c r="N43" s="1006"/>
      <c r="O43" s="1006"/>
      <c r="P43" s="1006"/>
      <c r="Q43" s="4"/>
      <c r="R43" s="7" t="s">
        <v>18</v>
      </c>
      <c r="S43" s="4"/>
      <c r="T43" s="1006"/>
      <c r="U43" s="1006"/>
      <c r="V43" s="1006"/>
      <c r="W43" s="1006"/>
      <c r="X43" s="1006"/>
      <c r="Y43" s="1006"/>
      <c r="Z43" s="1006"/>
      <c r="AA43" s="1006"/>
      <c r="AB43" s="1006"/>
      <c r="AC43" s="1006"/>
      <c r="AD43" s="1006"/>
      <c r="AE43" s="6"/>
    </row>
    <row r="44" spans="2:31" x14ac:dyDescent="0.35">
      <c r="B44" s="3"/>
      <c r="C44" s="4"/>
      <c r="D44" s="4"/>
      <c r="E44" s="1007" t="s">
        <v>19</v>
      </c>
      <c r="F44" s="1007"/>
      <c r="G44" s="1007"/>
      <c r="H44" s="1007"/>
      <c r="I44" s="1007"/>
      <c r="J44" s="1007"/>
      <c r="K44" s="1007"/>
      <c r="L44" s="1007"/>
      <c r="M44" s="1007"/>
      <c r="N44" s="1007"/>
      <c r="O44" s="1007"/>
      <c r="P44" s="1007"/>
      <c r="Q44" s="4"/>
      <c r="R44" s="4"/>
      <c r="S44" s="4"/>
      <c r="T44" s="4" t="s">
        <v>28</v>
      </c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841"/>
      <c r="F45" s="841"/>
      <c r="G45" s="841"/>
      <c r="H45" s="841"/>
      <c r="I45" s="841"/>
      <c r="J45" s="841"/>
      <c r="K45" s="841"/>
      <c r="L45" s="841"/>
      <c r="M45" s="841"/>
      <c r="N45" s="841"/>
      <c r="O45" s="841"/>
      <c r="P45" s="841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841"/>
      <c r="F46" s="841"/>
      <c r="G46" s="841"/>
      <c r="H46" s="841"/>
      <c r="I46" s="841"/>
      <c r="J46" s="841"/>
      <c r="K46" s="841"/>
      <c r="L46" s="841"/>
      <c r="M46" s="841"/>
      <c r="N46" s="841"/>
      <c r="O46" s="841"/>
      <c r="P46" s="841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16" thickBot="1" x14ac:dyDescent="0.4">
      <c r="B47" s="10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2"/>
    </row>
  </sheetData>
  <mergeCells count="109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E38:P38"/>
    <mergeCell ref="E39:P39"/>
    <mergeCell ref="E43:P43"/>
    <mergeCell ref="T43:AD43"/>
    <mergeCell ref="E44:P44"/>
    <mergeCell ref="B35:F35"/>
    <mergeCell ref="G35:Q35"/>
    <mergeCell ref="R35:U35"/>
    <mergeCell ref="V35:Y35"/>
    <mergeCell ref="Z35:AE35"/>
    <mergeCell ref="Z36:AE36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1"/>
  <sheetViews>
    <sheetView topLeftCell="A15" zoomScaleNormal="100" workbookViewId="0">
      <selection activeCell="G28" sqref="G28:Q28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44"/>
      <c r="G2" s="844"/>
      <c r="H2" s="844"/>
      <c r="I2" s="84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42"/>
      <c r="C3" s="843"/>
      <c r="D3" s="843"/>
      <c r="E3" s="84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46"/>
      <c r="Z3" s="846"/>
      <c r="AA3" s="846"/>
      <c r="AB3" s="26"/>
      <c r="AC3" s="26"/>
      <c r="AD3" s="26"/>
      <c r="AE3" s="31"/>
    </row>
    <row r="4" spans="2:33" s="4" customFormat="1" x14ac:dyDescent="0.35">
      <c r="B4" s="842"/>
      <c r="C4" s="843"/>
      <c r="D4" s="843"/>
      <c r="E4" s="84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46"/>
      <c r="Z4" s="84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860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1</v>
      </c>
      <c r="AB8" s="318">
        <v>2</v>
      </c>
      <c r="AC8" s="318">
        <v>1</v>
      </c>
      <c r="AD8" s="318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368" t="s">
        <v>773</v>
      </c>
      <c r="H19" s="1368"/>
      <c r="I19" s="1368"/>
      <c r="J19" s="1368"/>
      <c r="K19" s="1368"/>
      <c r="L19" s="1368"/>
      <c r="M19" s="1368"/>
      <c r="N19" s="1368"/>
      <c r="O19" s="1368"/>
      <c r="P19" s="1368"/>
      <c r="Q19" s="1368"/>
      <c r="R19" s="1017">
        <v>25</v>
      </c>
      <c r="S19" s="1013"/>
      <c r="T19" s="1013"/>
      <c r="U19" s="1014"/>
      <c r="V19" s="1031">
        <v>486</v>
      </c>
      <c r="W19" s="1034"/>
      <c r="X19" s="1034"/>
      <c r="Y19" s="1035"/>
      <c r="Z19" s="1031">
        <f t="shared" ref="Z19:Z29" si="0">V19*R19</f>
        <v>12150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368" t="s">
        <v>485</v>
      </c>
      <c r="H20" s="1368"/>
      <c r="I20" s="1368"/>
      <c r="J20" s="1368"/>
      <c r="K20" s="1368"/>
      <c r="L20" s="1368"/>
      <c r="M20" s="1368"/>
      <c r="N20" s="1368"/>
      <c r="O20" s="1368"/>
      <c r="P20" s="1368"/>
      <c r="Q20" s="1368"/>
      <c r="R20" s="1017">
        <v>16</v>
      </c>
      <c r="S20" s="1013"/>
      <c r="T20" s="1013"/>
      <c r="U20" s="1014"/>
      <c r="V20" s="1031">
        <v>232</v>
      </c>
      <c r="W20" s="1034"/>
      <c r="X20" s="1034"/>
      <c r="Y20" s="1035"/>
      <c r="Z20" s="1031">
        <f t="shared" si="0"/>
        <v>3712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368" t="s">
        <v>473</v>
      </c>
      <c r="H21" s="1368"/>
      <c r="I21" s="1368"/>
      <c r="J21" s="1368"/>
      <c r="K21" s="1368"/>
      <c r="L21" s="1368"/>
      <c r="M21" s="1368"/>
      <c r="N21" s="1368"/>
      <c r="O21" s="1368"/>
      <c r="P21" s="1368"/>
      <c r="Q21" s="1368"/>
      <c r="R21" s="1017">
        <v>20</v>
      </c>
      <c r="S21" s="1013"/>
      <c r="T21" s="1013"/>
      <c r="U21" s="1014"/>
      <c r="V21" s="1031">
        <v>232</v>
      </c>
      <c r="W21" s="1034"/>
      <c r="X21" s="1034"/>
      <c r="Y21" s="1035"/>
      <c r="Z21" s="1031">
        <f t="shared" si="0"/>
        <v>4640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 t="s">
        <v>604</v>
      </c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>
        <v>3</v>
      </c>
      <c r="S22" s="1013"/>
      <c r="T22" s="1013"/>
      <c r="U22" s="1014"/>
      <c r="V22" s="1031">
        <v>1654</v>
      </c>
      <c r="W22" s="1034"/>
      <c r="X22" s="1034"/>
      <c r="Y22" s="1035"/>
      <c r="Z22" s="1031">
        <f t="shared" si="0"/>
        <v>4962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 t="s">
        <v>355</v>
      </c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>
        <v>5</v>
      </c>
      <c r="S23" s="1013"/>
      <c r="T23" s="1013"/>
      <c r="U23" s="1014"/>
      <c r="V23" s="1031">
        <v>2202</v>
      </c>
      <c r="W23" s="1034"/>
      <c r="X23" s="1034"/>
      <c r="Y23" s="1035"/>
      <c r="Z23" s="1031">
        <f t="shared" si="0"/>
        <v>11010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28" t="s">
        <v>707</v>
      </c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>
        <v>5</v>
      </c>
      <c r="S24" s="1013"/>
      <c r="T24" s="1013"/>
      <c r="U24" s="1014"/>
      <c r="V24" s="1031">
        <v>452</v>
      </c>
      <c r="W24" s="1034"/>
      <c r="X24" s="1034"/>
      <c r="Y24" s="1035"/>
      <c r="Z24" s="1031">
        <f t="shared" si="0"/>
        <v>2260</v>
      </c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28" t="s">
        <v>861</v>
      </c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>
        <v>1</v>
      </c>
      <c r="S25" s="1013"/>
      <c r="T25" s="1013"/>
      <c r="U25" s="1014"/>
      <c r="V25" s="1022">
        <v>1710</v>
      </c>
      <c r="W25" s="1023"/>
      <c r="X25" s="1023"/>
      <c r="Y25" s="1024"/>
      <c r="Z25" s="1031">
        <f t="shared" si="0"/>
        <v>1710</v>
      </c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28" t="s">
        <v>272</v>
      </c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>
        <v>1</v>
      </c>
      <c r="S26" s="1013"/>
      <c r="T26" s="1013"/>
      <c r="U26" s="1014"/>
      <c r="V26" s="1022">
        <v>10859</v>
      </c>
      <c r="W26" s="1023"/>
      <c r="X26" s="1023"/>
      <c r="Y26" s="1024"/>
      <c r="Z26" s="1031">
        <f t="shared" si="0"/>
        <v>10859</v>
      </c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28" t="s">
        <v>273</v>
      </c>
      <c r="H27" s="1029"/>
      <c r="I27" s="1029"/>
      <c r="J27" s="1029"/>
      <c r="K27" s="1029"/>
      <c r="L27" s="1029"/>
      <c r="M27" s="1029"/>
      <c r="N27" s="1029"/>
      <c r="O27" s="1029"/>
      <c r="P27" s="1029"/>
      <c r="Q27" s="1030"/>
      <c r="R27" s="1017">
        <v>1</v>
      </c>
      <c r="S27" s="1013"/>
      <c r="T27" s="1013"/>
      <c r="U27" s="1014"/>
      <c r="V27" s="1022">
        <v>10109</v>
      </c>
      <c r="W27" s="1023"/>
      <c r="X27" s="1023"/>
      <c r="Y27" s="1024"/>
      <c r="Z27" s="1031">
        <f t="shared" si="0"/>
        <v>10109</v>
      </c>
      <c r="AA27" s="1032"/>
      <c r="AB27" s="1032"/>
      <c r="AC27" s="1032"/>
      <c r="AD27" s="1032"/>
      <c r="AE27" s="1033"/>
    </row>
    <row r="28" spans="2:33" ht="19.5" customHeight="1" x14ac:dyDescent="0.35">
      <c r="B28" s="1017"/>
      <c r="C28" s="1013"/>
      <c r="D28" s="1013"/>
      <c r="E28" s="1013"/>
      <c r="F28" s="1018"/>
      <c r="G28" s="1019" t="s">
        <v>761</v>
      </c>
      <c r="H28" s="1020"/>
      <c r="I28" s="1020"/>
      <c r="J28" s="1020"/>
      <c r="K28" s="1020"/>
      <c r="L28" s="1020"/>
      <c r="M28" s="1020"/>
      <c r="N28" s="1020"/>
      <c r="O28" s="1020"/>
      <c r="P28" s="1020"/>
      <c r="Q28" s="1021"/>
      <c r="R28" s="1017">
        <v>2</v>
      </c>
      <c r="S28" s="1013"/>
      <c r="T28" s="1013"/>
      <c r="U28" s="1014"/>
      <c r="V28" s="1022">
        <v>946</v>
      </c>
      <c r="W28" s="1023"/>
      <c r="X28" s="1023"/>
      <c r="Y28" s="1024"/>
      <c r="Z28" s="1012">
        <f t="shared" si="0"/>
        <v>1892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19" t="s">
        <v>530</v>
      </c>
      <c r="H29" s="1020"/>
      <c r="I29" s="1020"/>
      <c r="J29" s="1020"/>
      <c r="K29" s="1020"/>
      <c r="L29" s="1020"/>
      <c r="M29" s="1020"/>
      <c r="N29" s="1020"/>
      <c r="O29" s="1020"/>
      <c r="P29" s="1020"/>
      <c r="Q29" s="1021"/>
      <c r="R29" s="1017">
        <v>3</v>
      </c>
      <c r="S29" s="1013"/>
      <c r="T29" s="1013"/>
      <c r="U29" s="1014"/>
      <c r="V29" s="1022">
        <v>1357</v>
      </c>
      <c r="W29" s="1023"/>
      <c r="X29" s="1023"/>
      <c r="Y29" s="1024"/>
      <c r="Z29" s="1012">
        <f t="shared" si="0"/>
        <v>4071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019" t="s">
        <v>323</v>
      </c>
      <c r="H30" s="1020"/>
      <c r="I30" s="1020"/>
      <c r="J30" s="1020"/>
      <c r="K30" s="1020"/>
      <c r="L30" s="1020"/>
      <c r="M30" s="1020"/>
      <c r="N30" s="1020"/>
      <c r="O30" s="1020"/>
      <c r="P30" s="1020"/>
      <c r="Q30" s="1021"/>
      <c r="R30" s="1017">
        <v>7</v>
      </c>
      <c r="S30" s="1013"/>
      <c r="T30" s="1013"/>
      <c r="U30" s="1014"/>
      <c r="V30" s="1022">
        <v>8996</v>
      </c>
      <c r="W30" s="1023"/>
      <c r="X30" s="1023"/>
      <c r="Y30" s="1024"/>
      <c r="Z30" s="1012">
        <f t="shared" ref="Z30" si="1">V30*R30</f>
        <v>62972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025"/>
      <c r="H31" s="1026"/>
      <c r="I31" s="1026"/>
      <c r="J31" s="1026"/>
      <c r="K31" s="1026"/>
      <c r="L31" s="1026"/>
      <c r="M31" s="1026"/>
      <c r="N31" s="1026"/>
      <c r="O31" s="1026"/>
      <c r="P31" s="1026"/>
      <c r="Q31" s="1027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130347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845"/>
      <c r="F38" s="845"/>
      <c r="G38" s="845"/>
      <c r="H38" s="845"/>
      <c r="I38" s="845"/>
      <c r="J38" s="845"/>
      <c r="K38" s="845"/>
      <c r="L38" s="845"/>
      <c r="M38" s="845"/>
      <c r="N38" s="845"/>
      <c r="O38" s="845"/>
      <c r="P38" s="845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ht="22.5" customHeight="1" x14ac:dyDescent="0.35">
      <c r="B39" s="9" t="s">
        <v>17</v>
      </c>
      <c r="C39" s="4"/>
      <c r="D39" s="4"/>
      <c r="E39" s="1006" t="s">
        <v>0</v>
      </c>
      <c r="F39" s="1006"/>
      <c r="G39" s="1006"/>
      <c r="H39" s="1006"/>
      <c r="I39" s="1006"/>
      <c r="J39" s="1006"/>
      <c r="K39" s="1006"/>
      <c r="L39" s="1006"/>
      <c r="M39" s="1006"/>
      <c r="N39" s="1006"/>
      <c r="O39" s="1006"/>
      <c r="P39" s="1006"/>
      <c r="Q39" s="4"/>
      <c r="R39" s="7" t="s">
        <v>18</v>
      </c>
      <c r="S39" s="4"/>
      <c r="T39" s="1006"/>
      <c r="U39" s="1006"/>
      <c r="V39" s="1006"/>
      <c r="W39" s="1006"/>
      <c r="X39" s="1006"/>
      <c r="Y39" s="1006"/>
      <c r="Z39" s="1006"/>
      <c r="AA39" s="1006"/>
      <c r="AB39" s="1006"/>
      <c r="AC39" s="1006"/>
      <c r="AD39" s="1006"/>
      <c r="AE39" s="6"/>
    </row>
    <row r="40" spans="2:31" x14ac:dyDescent="0.35">
      <c r="B40" s="3"/>
      <c r="C40" s="4"/>
      <c r="D40" s="4"/>
      <c r="E40" s="1007" t="s">
        <v>19</v>
      </c>
      <c r="F40" s="1007"/>
      <c r="G40" s="1007"/>
      <c r="H40" s="1007"/>
      <c r="I40" s="1007"/>
      <c r="J40" s="1007"/>
      <c r="K40" s="1007"/>
      <c r="L40" s="1007"/>
      <c r="M40" s="1007"/>
      <c r="N40" s="1007"/>
      <c r="O40" s="1007"/>
      <c r="P40" s="1007"/>
      <c r="Q40" s="4"/>
      <c r="R40" s="4"/>
      <c r="S40" s="4"/>
      <c r="T40" s="4" t="s">
        <v>28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16" thickBot="1" x14ac:dyDescent="0.4">
      <c r="B41" s="10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2"/>
    </row>
  </sheetData>
  <mergeCells count="107">
    <mergeCell ref="E39:P39"/>
    <mergeCell ref="T39:AD39"/>
    <mergeCell ref="E40:P40"/>
    <mergeCell ref="B35:F35"/>
    <mergeCell ref="G35:Q35"/>
    <mergeCell ref="R35:U35"/>
    <mergeCell ref="V35:Y35"/>
    <mergeCell ref="Z35:AE35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1"/>
  <sheetViews>
    <sheetView topLeftCell="A7" zoomScaleNormal="100" workbookViewId="0">
      <selection activeCell="R28" sqref="R28:U28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49"/>
      <c r="G2" s="849"/>
      <c r="H2" s="849"/>
      <c r="I2" s="84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47"/>
      <c r="C3" s="848"/>
      <c r="D3" s="848"/>
      <c r="E3" s="84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51"/>
      <c r="Z3" s="851"/>
      <c r="AA3" s="851"/>
      <c r="AB3" s="26"/>
      <c r="AC3" s="26"/>
      <c r="AD3" s="26"/>
      <c r="AE3" s="31"/>
    </row>
    <row r="4" spans="2:33" s="4" customFormat="1" x14ac:dyDescent="0.35">
      <c r="B4" s="847"/>
      <c r="C4" s="848"/>
      <c r="D4" s="848"/>
      <c r="E4" s="84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51"/>
      <c r="Z4" s="85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866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1</v>
      </c>
      <c r="AB8" s="318">
        <v>2</v>
      </c>
      <c r="AC8" s="318">
        <v>1</v>
      </c>
      <c r="AD8" s="318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368" t="s">
        <v>485</v>
      </c>
      <c r="H19" s="1368"/>
      <c r="I19" s="1368"/>
      <c r="J19" s="1368"/>
      <c r="K19" s="1368"/>
      <c r="L19" s="1368"/>
      <c r="M19" s="1368"/>
      <c r="N19" s="1368"/>
      <c r="O19" s="1368"/>
      <c r="P19" s="1368"/>
      <c r="Q19" s="1368"/>
      <c r="R19" s="1017">
        <v>22</v>
      </c>
      <c r="S19" s="1013"/>
      <c r="T19" s="1013"/>
      <c r="U19" s="1014"/>
      <c r="V19" s="1031">
        <v>232</v>
      </c>
      <c r="W19" s="1034"/>
      <c r="X19" s="1034"/>
      <c r="Y19" s="1035"/>
      <c r="Z19" s="1031">
        <f t="shared" ref="Z19:Z26" si="0">V19*R19</f>
        <v>5104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368" t="s">
        <v>473</v>
      </c>
      <c r="H20" s="1368"/>
      <c r="I20" s="1368"/>
      <c r="J20" s="1368"/>
      <c r="K20" s="1368"/>
      <c r="L20" s="1368"/>
      <c r="M20" s="1368"/>
      <c r="N20" s="1368"/>
      <c r="O20" s="1368"/>
      <c r="P20" s="1368"/>
      <c r="Q20" s="1368"/>
      <c r="R20" s="1017">
        <v>22</v>
      </c>
      <c r="S20" s="1013"/>
      <c r="T20" s="1013"/>
      <c r="U20" s="1014"/>
      <c r="V20" s="1031">
        <v>232</v>
      </c>
      <c r="W20" s="1034"/>
      <c r="X20" s="1034"/>
      <c r="Y20" s="1035"/>
      <c r="Z20" s="1031">
        <f t="shared" si="0"/>
        <v>5104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028" t="s">
        <v>604</v>
      </c>
      <c r="H21" s="1029"/>
      <c r="I21" s="1029"/>
      <c r="J21" s="1029"/>
      <c r="K21" s="1029"/>
      <c r="L21" s="1029"/>
      <c r="M21" s="1029"/>
      <c r="N21" s="1029"/>
      <c r="O21" s="1029"/>
      <c r="P21" s="1029"/>
      <c r="Q21" s="1030"/>
      <c r="R21" s="1017">
        <v>1</v>
      </c>
      <c r="S21" s="1013"/>
      <c r="T21" s="1013"/>
      <c r="U21" s="1014"/>
      <c r="V21" s="1031">
        <v>1654</v>
      </c>
      <c r="W21" s="1034"/>
      <c r="X21" s="1034"/>
      <c r="Y21" s="1035"/>
      <c r="Z21" s="1031">
        <f t="shared" si="0"/>
        <v>1654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 t="s">
        <v>323</v>
      </c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>
        <v>1</v>
      </c>
      <c r="S22" s="1013"/>
      <c r="T22" s="1013"/>
      <c r="U22" s="1014"/>
      <c r="V22" s="1031">
        <v>8996</v>
      </c>
      <c r="W22" s="1034"/>
      <c r="X22" s="1034"/>
      <c r="Y22" s="1035"/>
      <c r="Z22" s="1031">
        <f t="shared" si="0"/>
        <v>8996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 t="s">
        <v>355</v>
      </c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>
        <v>10</v>
      </c>
      <c r="S23" s="1013"/>
      <c r="T23" s="1013"/>
      <c r="U23" s="1014"/>
      <c r="V23" s="1031">
        <v>2202</v>
      </c>
      <c r="W23" s="1034"/>
      <c r="X23" s="1034"/>
      <c r="Y23" s="1035"/>
      <c r="Z23" s="1031">
        <f t="shared" si="0"/>
        <v>22020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28" t="s">
        <v>707</v>
      </c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>
        <v>10</v>
      </c>
      <c r="S24" s="1013"/>
      <c r="T24" s="1013"/>
      <c r="U24" s="1014"/>
      <c r="V24" s="1031">
        <v>452</v>
      </c>
      <c r="W24" s="1034"/>
      <c r="X24" s="1034"/>
      <c r="Y24" s="1035"/>
      <c r="Z24" s="1031">
        <f t="shared" si="0"/>
        <v>4520</v>
      </c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28" t="s">
        <v>293</v>
      </c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>
        <v>2</v>
      </c>
      <c r="S25" s="1013"/>
      <c r="T25" s="1013"/>
      <c r="U25" s="1014"/>
      <c r="V25" s="1022">
        <v>486</v>
      </c>
      <c r="W25" s="1023"/>
      <c r="X25" s="1023"/>
      <c r="Y25" s="1024"/>
      <c r="Z25" s="1031">
        <f t="shared" si="0"/>
        <v>972</v>
      </c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28" t="s">
        <v>863</v>
      </c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>
        <v>1</v>
      </c>
      <c r="S26" s="1013"/>
      <c r="T26" s="1013"/>
      <c r="U26" s="1014"/>
      <c r="V26" s="1022">
        <v>315231</v>
      </c>
      <c r="W26" s="1023"/>
      <c r="X26" s="1023"/>
      <c r="Y26" s="1024"/>
      <c r="Z26" s="1031">
        <f t="shared" si="0"/>
        <v>315231</v>
      </c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28"/>
      <c r="H27" s="1029"/>
      <c r="I27" s="1029"/>
      <c r="J27" s="1029"/>
      <c r="K27" s="1029"/>
      <c r="L27" s="1029"/>
      <c r="M27" s="1029"/>
      <c r="N27" s="1029"/>
      <c r="O27" s="1029"/>
      <c r="P27" s="1029"/>
      <c r="Q27" s="1030"/>
      <c r="R27" s="1017"/>
      <c r="S27" s="1013"/>
      <c r="T27" s="1013"/>
      <c r="U27" s="1014"/>
      <c r="V27" s="1022"/>
      <c r="W27" s="1023"/>
      <c r="X27" s="1023"/>
      <c r="Y27" s="1024"/>
      <c r="Z27" s="1031"/>
      <c r="AA27" s="1032"/>
      <c r="AB27" s="1032"/>
      <c r="AC27" s="1032"/>
      <c r="AD27" s="1032"/>
      <c r="AE27" s="1033"/>
    </row>
    <row r="28" spans="2:33" ht="19.5" customHeight="1" x14ac:dyDescent="0.35">
      <c r="B28" s="1017"/>
      <c r="C28" s="1013"/>
      <c r="D28" s="1013"/>
      <c r="E28" s="1013"/>
      <c r="F28" s="1018"/>
      <c r="G28" s="1019"/>
      <c r="H28" s="1020"/>
      <c r="I28" s="1020"/>
      <c r="J28" s="1020"/>
      <c r="K28" s="1020"/>
      <c r="L28" s="1020"/>
      <c r="M28" s="1020"/>
      <c r="N28" s="1020"/>
      <c r="O28" s="1020"/>
      <c r="P28" s="1020"/>
      <c r="Q28" s="1021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19"/>
      <c r="H29" s="1020"/>
      <c r="I29" s="1020"/>
      <c r="J29" s="1020"/>
      <c r="K29" s="1020"/>
      <c r="L29" s="1020"/>
      <c r="M29" s="1020"/>
      <c r="N29" s="1020"/>
      <c r="O29" s="1020"/>
      <c r="P29" s="1020"/>
      <c r="Q29" s="1021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019"/>
      <c r="H30" s="1020"/>
      <c r="I30" s="1020"/>
      <c r="J30" s="1020"/>
      <c r="K30" s="1020"/>
      <c r="L30" s="1020"/>
      <c r="M30" s="1020"/>
      <c r="N30" s="1020"/>
      <c r="O30" s="1020"/>
      <c r="P30" s="1020"/>
      <c r="Q30" s="1021"/>
      <c r="R30" s="1017"/>
      <c r="S30" s="1013"/>
      <c r="T30" s="1013"/>
      <c r="U30" s="1014"/>
      <c r="V30" s="1022"/>
      <c r="W30" s="1023"/>
      <c r="X30" s="1023"/>
      <c r="Y30" s="102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025"/>
      <c r="H31" s="1026"/>
      <c r="I31" s="1026"/>
      <c r="J31" s="1026"/>
      <c r="K31" s="1026"/>
      <c r="L31" s="1026"/>
      <c r="M31" s="1026"/>
      <c r="N31" s="1026"/>
      <c r="O31" s="1026"/>
      <c r="P31" s="1026"/>
      <c r="Q31" s="1027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011"/>
      <c r="H35" s="1009"/>
      <c r="I35" s="1009"/>
      <c r="J35" s="1009"/>
      <c r="K35" s="1009"/>
      <c r="L35" s="1009"/>
      <c r="M35" s="1009"/>
      <c r="N35" s="1009"/>
      <c r="O35" s="1009"/>
      <c r="P35" s="1009"/>
      <c r="Q35" s="1010"/>
      <c r="R35" s="1008"/>
      <c r="S35" s="1009"/>
      <c r="T35" s="1009"/>
      <c r="U35" s="1010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363601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850"/>
      <c r="F38" s="850"/>
      <c r="G38" s="850"/>
      <c r="H38" s="850"/>
      <c r="I38" s="850"/>
      <c r="J38" s="850"/>
      <c r="K38" s="850"/>
      <c r="L38" s="850"/>
      <c r="M38" s="850"/>
      <c r="N38" s="850"/>
      <c r="O38" s="850"/>
      <c r="P38" s="850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ht="22.5" customHeight="1" x14ac:dyDescent="0.35">
      <c r="B39" s="9" t="s">
        <v>17</v>
      </c>
      <c r="C39" s="4"/>
      <c r="D39" s="4"/>
      <c r="E39" s="1006" t="s">
        <v>0</v>
      </c>
      <c r="F39" s="1006"/>
      <c r="G39" s="1006"/>
      <c r="H39" s="1006"/>
      <c r="I39" s="1006"/>
      <c r="J39" s="1006"/>
      <c r="K39" s="1006"/>
      <c r="L39" s="1006"/>
      <c r="M39" s="1006"/>
      <c r="N39" s="1006"/>
      <c r="O39" s="1006"/>
      <c r="P39" s="1006"/>
      <c r="Q39" s="4"/>
      <c r="R39" s="7" t="s">
        <v>18</v>
      </c>
      <c r="S39" s="4"/>
      <c r="T39" s="1006"/>
      <c r="U39" s="1006"/>
      <c r="V39" s="1006"/>
      <c r="W39" s="1006"/>
      <c r="X39" s="1006"/>
      <c r="Y39" s="1006"/>
      <c r="Z39" s="1006"/>
      <c r="AA39" s="1006"/>
      <c r="AB39" s="1006"/>
      <c r="AC39" s="1006"/>
      <c r="AD39" s="1006"/>
      <c r="AE39" s="6"/>
    </row>
    <row r="40" spans="2:31" x14ac:dyDescent="0.35">
      <c r="B40" s="3"/>
      <c r="C40" s="4"/>
      <c r="D40" s="4"/>
      <c r="E40" s="1007" t="s">
        <v>19</v>
      </c>
      <c r="F40" s="1007"/>
      <c r="G40" s="1007"/>
      <c r="H40" s="1007"/>
      <c r="I40" s="1007"/>
      <c r="J40" s="1007"/>
      <c r="K40" s="1007"/>
      <c r="L40" s="1007"/>
      <c r="M40" s="1007"/>
      <c r="N40" s="1007"/>
      <c r="O40" s="1007"/>
      <c r="P40" s="1007"/>
      <c r="Q40" s="4"/>
      <c r="R40" s="4"/>
      <c r="S40" s="4"/>
      <c r="T40" s="4" t="s">
        <v>28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16" thickBot="1" x14ac:dyDescent="0.4">
      <c r="B41" s="10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2"/>
    </row>
  </sheetData>
  <mergeCells count="107">
    <mergeCell ref="E39:P39"/>
    <mergeCell ref="T39:AD39"/>
    <mergeCell ref="E40:P40"/>
    <mergeCell ref="B35:F35"/>
    <mergeCell ref="G35:Q35"/>
    <mergeCell ref="R35:U35"/>
    <mergeCell ref="V35:Y35"/>
    <mergeCell ref="Z35:AE35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2"/>
  <sheetViews>
    <sheetView topLeftCell="A2" workbookViewId="0">
      <selection activeCell="G23" sqref="G23:Q23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49"/>
      <c r="G2" s="849"/>
      <c r="H2" s="849"/>
      <c r="I2" s="84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47"/>
      <c r="C3" s="848"/>
      <c r="D3" s="848"/>
      <c r="E3" s="84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51"/>
      <c r="Z3" s="851"/>
      <c r="AA3" s="851"/>
      <c r="AB3" s="26"/>
      <c r="AC3" s="26"/>
      <c r="AD3" s="26"/>
      <c r="AE3" s="31"/>
    </row>
    <row r="4" spans="2:33" s="4" customFormat="1" x14ac:dyDescent="0.35">
      <c r="B4" s="847"/>
      <c r="C4" s="848"/>
      <c r="D4" s="848"/>
      <c r="E4" s="84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51"/>
      <c r="Z4" s="85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864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1</v>
      </c>
      <c r="AB8" s="15">
        <v>2</v>
      </c>
      <c r="AC8" s="15">
        <v>1</v>
      </c>
      <c r="AD8" s="15">
        <v>6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3" ht="16.5" customHeight="1" x14ac:dyDescent="0.35">
      <c r="B18" s="1237"/>
      <c r="C18" s="1238"/>
      <c r="D18" s="1238"/>
      <c r="E18" s="1238"/>
      <c r="F18" s="1238"/>
      <c r="G18" s="1039" t="s">
        <v>485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50</v>
      </c>
      <c r="S18" s="1240"/>
      <c r="T18" s="1240"/>
      <c r="U18" s="1241"/>
      <c r="V18" s="1270">
        <v>232</v>
      </c>
      <c r="W18" s="1352"/>
      <c r="X18" s="1352"/>
      <c r="Y18" s="1352"/>
      <c r="Z18" s="1046">
        <f>V18*R18</f>
        <v>11600</v>
      </c>
      <c r="AA18" s="1046"/>
      <c r="AB18" s="1046"/>
      <c r="AC18" s="1046"/>
      <c r="AD18" s="1046"/>
      <c r="AE18" s="1278"/>
    </row>
    <row r="19" spans="2:33" ht="19.5" customHeight="1" x14ac:dyDescent="0.35">
      <c r="B19" s="1140"/>
      <c r="C19" s="1040"/>
      <c r="D19" s="1040"/>
      <c r="E19" s="1040"/>
      <c r="F19" s="1320"/>
      <c r="G19" s="1287" t="s">
        <v>473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017">
        <v>50</v>
      </c>
      <c r="S19" s="1108"/>
      <c r="T19" s="1108"/>
      <c r="U19" s="1109"/>
      <c r="V19" s="1031">
        <v>232</v>
      </c>
      <c r="W19" s="1032"/>
      <c r="X19" s="1032"/>
      <c r="Y19" s="1370"/>
      <c r="Z19" s="1046">
        <f t="shared" ref="Z19:Z24" si="0">V19*R19</f>
        <v>11600</v>
      </c>
      <c r="AA19" s="1046"/>
      <c r="AB19" s="1046"/>
      <c r="AC19" s="1046"/>
      <c r="AD19" s="1046"/>
      <c r="AE19" s="1278"/>
    </row>
    <row r="20" spans="2:33" ht="19.5" customHeight="1" x14ac:dyDescent="0.35">
      <c r="B20" s="1140"/>
      <c r="C20" s="1040"/>
      <c r="D20" s="1040"/>
      <c r="E20" s="1040"/>
      <c r="F20" s="1320"/>
      <c r="G20" s="1287" t="s">
        <v>355</v>
      </c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>
        <v>10</v>
      </c>
      <c r="S20" s="1108"/>
      <c r="T20" s="1108"/>
      <c r="U20" s="1109"/>
      <c r="V20" s="1282">
        <v>2202</v>
      </c>
      <c r="W20" s="1296"/>
      <c r="X20" s="1296"/>
      <c r="Y20" s="1369"/>
      <c r="Z20" s="1046">
        <f t="shared" si="0"/>
        <v>22020</v>
      </c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320"/>
      <c r="G21" s="1287" t="s">
        <v>604</v>
      </c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017">
        <v>2</v>
      </c>
      <c r="S21" s="1108"/>
      <c r="T21" s="1108"/>
      <c r="U21" s="1109"/>
      <c r="V21" s="1282">
        <v>1654</v>
      </c>
      <c r="W21" s="1296"/>
      <c r="X21" s="1296"/>
      <c r="Y21" s="1369"/>
      <c r="Z21" s="1046">
        <f t="shared" si="0"/>
        <v>3308</v>
      </c>
      <c r="AA21" s="1046"/>
      <c r="AB21" s="1046"/>
      <c r="AC21" s="1046"/>
      <c r="AD21" s="1046"/>
      <c r="AE21" s="1278"/>
    </row>
    <row r="22" spans="2:33" ht="19.5" customHeight="1" x14ac:dyDescent="0.35">
      <c r="B22" s="1140"/>
      <c r="C22" s="1040"/>
      <c r="D22" s="1040"/>
      <c r="E22" s="1040"/>
      <c r="F22" s="1320"/>
      <c r="G22" s="1287" t="s">
        <v>514</v>
      </c>
      <c r="H22" s="1288"/>
      <c r="I22" s="1288"/>
      <c r="J22" s="1288"/>
      <c r="K22" s="1288"/>
      <c r="L22" s="1288"/>
      <c r="M22" s="1288"/>
      <c r="N22" s="1288"/>
      <c r="O22" s="1288"/>
      <c r="P22" s="1288"/>
      <c r="Q22" s="1289"/>
      <c r="R22" s="1017">
        <v>1</v>
      </c>
      <c r="S22" s="1108"/>
      <c r="T22" s="1108"/>
      <c r="U22" s="1109"/>
      <c r="V22" s="1045">
        <v>254184</v>
      </c>
      <c r="W22" s="1046"/>
      <c r="X22" s="1046"/>
      <c r="Y22" s="1047"/>
      <c r="Z22" s="1046">
        <f t="shared" si="0"/>
        <v>254184</v>
      </c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287" t="s">
        <v>875</v>
      </c>
      <c r="H23" s="1288"/>
      <c r="I23" s="1288"/>
      <c r="J23" s="1288"/>
      <c r="K23" s="1288"/>
      <c r="L23" s="1288"/>
      <c r="M23" s="1288"/>
      <c r="N23" s="1288"/>
      <c r="O23" s="1288"/>
      <c r="P23" s="1288"/>
      <c r="Q23" s="1289"/>
      <c r="R23" s="1017">
        <v>4</v>
      </c>
      <c r="S23" s="1108"/>
      <c r="T23" s="1108"/>
      <c r="U23" s="1109"/>
      <c r="V23" s="1045">
        <v>1080</v>
      </c>
      <c r="W23" s="1046"/>
      <c r="X23" s="1046"/>
      <c r="Y23" s="1047"/>
      <c r="Z23" s="1046">
        <f t="shared" si="0"/>
        <v>4320</v>
      </c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287" t="s">
        <v>285</v>
      </c>
      <c r="H24" s="1288"/>
      <c r="I24" s="1288"/>
      <c r="J24" s="1288"/>
      <c r="K24" s="1288"/>
      <c r="L24" s="1288"/>
      <c r="M24" s="1288"/>
      <c r="N24" s="1288"/>
      <c r="O24" s="1288"/>
      <c r="P24" s="1288"/>
      <c r="Q24" s="1289"/>
      <c r="R24" s="1017">
        <v>1</v>
      </c>
      <c r="S24" s="1108"/>
      <c r="T24" s="1108"/>
      <c r="U24" s="1109"/>
      <c r="V24" s="1273">
        <v>155</v>
      </c>
      <c r="W24" s="1274"/>
      <c r="X24" s="1274"/>
      <c r="Y24" s="1275"/>
      <c r="Z24" s="1357">
        <f t="shared" si="0"/>
        <v>155</v>
      </c>
      <c r="AA24" s="1358"/>
      <c r="AB24" s="1358"/>
      <c r="AC24" s="1358"/>
      <c r="AD24" s="1358"/>
      <c r="AE24" s="1359"/>
    </row>
    <row r="25" spans="2:33" ht="19.5" customHeight="1" x14ac:dyDescent="0.35">
      <c r="B25" s="1140"/>
      <c r="C25" s="1141"/>
      <c r="D25" s="1141"/>
      <c r="E25" s="1141"/>
      <c r="F25" s="1107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40"/>
      <c r="S25" s="1141"/>
      <c r="T25" s="1141"/>
      <c r="U25" s="1142"/>
      <c r="V25" s="1273"/>
      <c r="W25" s="1321"/>
      <c r="X25" s="1321"/>
      <c r="Y25" s="1322"/>
      <c r="Z25" s="1357"/>
      <c r="AA25" s="1358"/>
      <c r="AB25" s="1358"/>
      <c r="AC25" s="1358"/>
      <c r="AD25" s="1358"/>
      <c r="AE25" s="1359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318"/>
      <c r="W26" s="1301"/>
      <c r="X26" s="1301"/>
      <c r="Y26" s="1319"/>
      <c r="Z26" s="1357"/>
      <c r="AA26" s="1358"/>
      <c r="AB26" s="1358"/>
      <c r="AC26" s="1358"/>
      <c r="AD26" s="1358"/>
      <c r="AE26" s="1359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357"/>
      <c r="AA27" s="1358"/>
      <c r="AB27" s="1358"/>
      <c r="AC27" s="1358"/>
      <c r="AD27" s="1358"/>
      <c r="AE27" s="1359"/>
    </row>
    <row r="28" spans="2:33" ht="19.5" customHeight="1" x14ac:dyDescent="0.35">
      <c r="B28" s="1140"/>
      <c r="C28" s="1040"/>
      <c r="D28" s="1040"/>
      <c r="E28" s="1040"/>
      <c r="F28" s="1320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040"/>
      <c r="T28" s="1040"/>
      <c r="U28" s="1041"/>
      <c r="V28" s="1045"/>
      <c r="W28" s="1046"/>
      <c r="X28" s="1046"/>
      <c r="Y28" s="1278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141"/>
      <c r="D29" s="1141"/>
      <c r="E29" s="1141"/>
      <c r="F29" s="1107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141"/>
      <c r="T29" s="1141"/>
      <c r="U29" s="1142"/>
      <c r="V29" s="1273"/>
      <c r="W29" s="1321"/>
      <c r="X29" s="1321"/>
      <c r="Y29" s="1322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318"/>
      <c r="W30" s="1301"/>
      <c r="X30" s="1301"/>
      <c r="Y30" s="1319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040"/>
      <c r="D32" s="1040"/>
      <c r="E32" s="1040"/>
      <c r="F32" s="1320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040"/>
      <c r="T32" s="1040"/>
      <c r="U32" s="1041"/>
      <c r="V32" s="1045"/>
      <c r="W32" s="1046"/>
      <c r="X32" s="1046"/>
      <c r="Y32" s="1278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273"/>
      <c r="W34" s="1274"/>
      <c r="X34" s="1274"/>
      <c r="Y34" s="1275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141"/>
      <c r="D35" s="1141"/>
      <c r="E35" s="1141"/>
      <c r="F35" s="1107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141"/>
      <c r="T35" s="1141"/>
      <c r="U35" s="1142"/>
      <c r="V35" s="1273"/>
      <c r="W35" s="1321"/>
      <c r="X35" s="1321"/>
      <c r="Y35" s="1322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318"/>
      <c r="W36" s="1301"/>
      <c r="X36" s="1301"/>
      <c r="Y36" s="1319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334"/>
      <c r="S38" s="1144"/>
      <c r="T38" s="1144"/>
      <c r="U38" s="1335"/>
      <c r="V38" s="1318"/>
      <c r="W38" s="1302"/>
      <c r="X38" s="1302"/>
      <c r="Y38" s="1336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9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ht="17.25" customHeight="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4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6" hidden="1" customHeight="1" thickBot="1" x14ac:dyDescent="0.4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16" thickBot="1" x14ac:dyDescent="0.4">
      <c r="B47" s="1156"/>
      <c r="C47" s="1157"/>
      <c r="D47" s="1157"/>
      <c r="E47" s="1157"/>
      <c r="F47" s="1011"/>
      <c r="G47" s="1337"/>
      <c r="H47" s="1253"/>
      <c r="I47" s="1253"/>
      <c r="J47" s="1253"/>
      <c r="K47" s="1253"/>
      <c r="L47" s="1253"/>
      <c r="M47" s="1253"/>
      <c r="N47" s="1253"/>
      <c r="O47" s="1253"/>
      <c r="P47" s="1253"/>
      <c r="Q47" s="1254"/>
      <c r="R47" s="1338"/>
      <c r="S47" s="1160"/>
      <c r="T47" s="1160"/>
      <c r="U47" s="1339"/>
      <c r="V47" s="1340"/>
      <c r="W47" s="1341"/>
      <c r="X47" s="1341"/>
      <c r="Y47" s="1342"/>
      <c r="Z47" s="1094"/>
      <c r="AA47" s="1279"/>
      <c r="AB47" s="1279"/>
      <c r="AC47" s="1279"/>
      <c r="AD47" s="1279"/>
      <c r="AE47" s="1280"/>
    </row>
    <row r="48" spans="2:31" ht="16" thickBot="1" x14ac:dyDescent="0.4">
      <c r="B48" s="1323"/>
      <c r="C48" s="1324"/>
      <c r="D48" s="1324"/>
      <c r="E48" s="1324"/>
      <c r="F48" s="1325"/>
      <c r="G48" s="1326"/>
      <c r="H48" s="1327"/>
      <c r="I48" s="1327"/>
      <c r="J48" s="1327"/>
      <c r="K48" s="1327"/>
      <c r="L48" s="1327"/>
      <c r="M48" s="1327"/>
      <c r="N48" s="1327"/>
      <c r="O48" s="1327"/>
      <c r="P48" s="1327"/>
      <c r="Q48" s="1327"/>
      <c r="R48" s="1328"/>
      <c r="S48" s="1329"/>
      <c r="T48" s="1329"/>
      <c r="U48" s="1329"/>
      <c r="V48" s="1330">
        <v>0</v>
      </c>
      <c r="W48" s="1331"/>
      <c r="X48" s="1331"/>
      <c r="Y48" s="1331"/>
      <c r="Z48" s="1332">
        <f t="shared" ref="Z48" si="1">+R48*V48</f>
        <v>0</v>
      </c>
      <c r="AA48" s="1332"/>
      <c r="AB48" s="1332"/>
      <c r="AC48" s="1332"/>
      <c r="AD48" s="1332"/>
      <c r="AE48" s="1333"/>
    </row>
    <row r="49" spans="2:31" ht="16" thickBot="1" x14ac:dyDescent="0.4">
      <c r="B49" s="708"/>
      <c r="C49" s="709"/>
      <c r="D49" s="709"/>
      <c r="E49" s="709"/>
      <c r="F49" s="709"/>
      <c r="G49" s="709"/>
      <c r="H49" s="709"/>
      <c r="I49" s="709"/>
      <c r="J49" s="709"/>
      <c r="K49" s="709"/>
      <c r="L49" s="709"/>
      <c r="M49" s="709"/>
      <c r="N49" s="709"/>
      <c r="O49" s="709"/>
      <c r="P49" s="709"/>
      <c r="Q49" s="709"/>
      <c r="R49" s="709"/>
      <c r="S49" s="709"/>
      <c r="T49" s="709"/>
      <c r="U49" s="709"/>
      <c r="V49" s="709"/>
      <c r="W49" s="710"/>
      <c r="X49" s="710"/>
      <c r="Y49" s="710"/>
      <c r="Z49" s="1303">
        <f>SUM(Z18:AE48)</f>
        <v>307187</v>
      </c>
      <c r="AA49" s="1304"/>
      <c r="AB49" s="1304"/>
      <c r="AC49" s="1304"/>
      <c r="AD49" s="1304"/>
      <c r="AE49" s="1305"/>
    </row>
    <row r="50" spans="2:31" x14ac:dyDescent="0.35">
      <c r="B50" s="9" t="s">
        <v>17</v>
      </c>
      <c r="C50" s="4"/>
      <c r="D50" s="4"/>
      <c r="E50" s="1006" t="s">
        <v>0</v>
      </c>
      <c r="F50" s="1006"/>
      <c r="G50" s="1006"/>
      <c r="H50" s="1006"/>
      <c r="I50" s="1006"/>
      <c r="J50" s="1006"/>
      <c r="K50" s="1006"/>
      <c r="L50" s="1006"/>
      <c r="M50" s="1006"/>
      <c r="N50" s="1006"/>
      <c r="O50" s="1006"/>
      <c r="P50" s="1006"/>
      <c r="Q50" s="1155" t="s">
        <v>18</v>
      </c>
      <c r="R50" s="1155"/>
      <c r="S50" s="1155"/>
      <c r="T50" s="1006"/>
      <c r="U50" s="1006"/>
      <c r="V50" s="1006"/>
      <c r="W50" s="1006"/>
      <c r="X50" s="1006"/>
      <c r="Y50" s="1006"/>
      <c r="Z50" s="1006"/>
      <c r="AA50" s="1006"/>
      <c r="AB50" s="1006"/>
      <c r="AC50" s="1006"/>
      <c r="AD50" s="1006"/>
      <c r="AE50" s="6"/>
    </row>
    <row r="51" spans="2:31" ht="16" thickBot="1" x14ac:dyDescent="0.4">
      <c r="B51" s="10"/>
      <c r="C51" s="11"/>
      <c r="D51" s="11"/>
      <c r="E51" s="1115" t="s">
        <v>19</v>
      </c>
      <c r="F51" s="1115"/>
      <c r="G51" s="1115"/>
      <c r="H51" s="1115"/>
      <c r="I51" s="1115"/>
      <c r="J51" s="1115"/>
      <c r="K51" s="1115"/>
      <c r="L51" s="1115"/>
      <c r="M51" s="1115"/>
      <c r="N51" s="1115"/>
      <c r="O51" s="1115"/>
      <c r="P51" s="1115"/>
      <c r="Q51" s="11"/>
      <c r="R51" s="11"/>
      <c r="S51" s="11"/>
      <c r="T51" s="715" t="s">
        <v>28</v>
      </c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  <row r="52" spans="2:31" ht="16" thickBot="1" x14ac:dyDescent="0.4">
      <c r="B52" s="10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78">
    <mergeCell ref="E50:P50"/>
    <mergeCell ref="Q50:S50"/>
    <mergeCell ref="T50:AD50"/>
    <mergeCell ref="E51:P51"/>
    <mergeCell ref="B48:F48"/>
    <mergeCell ref="G48:Q48"/>
    <mergeCell ref="R48:U48"/>
    <mergeCell ref="V48:Y48"/>
    <mergeCell ref="Z48:AE48"/>
    <mergeCell ref="Z49:AE49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0"/>
  <sheetViews>
    <sheetView topLeftCell="A19" workbookViewId="0">
      <selection activeCell="G25" sqref="G25:Q25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49"/>
      <c r="G2" s="849"/>
      <c r="H2" s="849"/>
      <c r="I2" s="84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47"/>
      <c r="C3" s="848"/>
      <c r="D3" s="848"/>
      <c r="E3" s="84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51"/>
      <c r="Z3" s="851"/>
      <c r="AA3" s="851"/>
      <c r="AB3" s="26"/>
      <c r="AC3" s="26"/>
      <c r="AD3" s="26"/>
      <c r="AE3" s="31"/>
    </row>
    <row r="4" spans="2:33" s="4" customFormat="1" x14ac:dyDescent="0.35">
      <c r="B4" s="847"/>
      <c r="C4" s="848"/>
      <c r="D4" s="848"/>
      <c r="E4" s="84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51"/>
      <c r="Z4" s="85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867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1</v>
      </c>
      <c r="AB8" s="15">
        <v>2</v>
      </c>
      <c r="AC8" s="15">
        <v>1</v>
      </c>
      <c r="AD8" s="15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5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5" ht="19.5" customHeight="1" x14ac:dyDescent="0.35">
      <c r="B18" s="1017"/>
      <c r="C18" s="1013"/>
      <c r="D18" s="1013"/>
      <c r="E18" s="1013"/>
      <c r="F18" s="1013"/>
      <c r="G18" s="1036" t="s">
        <v>239</v>
      </c>
      <c r="H18" s="1037"/>
      <c r="I18" s="1037"/>
      <c r="J18" s="1037"/>
      <c r="K18" s="1037"/>
      <c r="L18" s="1037"/>
      <c r="M18" s="1037"/>
      <c r="N18" s="1037"/>
      <c r="O18" s="1037"/>
      <c r="P18" s="1037"/>
      <c r="Q18" s="1038"/>
      <c r="R18" s="1017">
        <v>50</v>
      </c>
      <c r="S18" s="1013"/>
      <c r="T18" s="1013"/>
      <c r="U18" s="1014"/>
      <c r="V18" s="1022">
        <v>232</v>
      </c>
      <c r="W18" s="1023"/>
      <c r="X18" s="1023"/>
      <c r="Y18" s="1024"/>
      <c r="Z18" s="1031">
        <f t="shared" ref="Z18" si="0">+R18*V18</f>
        <v>11600</v>
      </c>
      <c r="AA18" s="1032"/>
      <c r="AB18" s="1032"/>
      <c r="AC18" s="1032"/>
      <c r="AD18" s="1032"/>
      <c r="AE18" s="1033"/>
      <c r="AF18" s="754"/>
    </row>
    <row r="19" spans="2:35" ht="19.5" customHeight="1" x14ac:dyDescent="0.35">
      <c r="B19" s="1017"/>
      <c r="C19" s="1013"/>
      <c r="D19" s="1013"/>
      <c r="E19" s="1013"/>
      <c r="F19" s="1013"/>
      <c r="G19" s="1039" t="s">
        <v>311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1"/>
      <c r="R19" s="1042">
        <v>50</v>
      </c>
      <c r="S19" s="1043"/>
      <c r="T19" s="1043"/>
      <c r="U19" s="1044"/>
      <c r="V19" s="1282">
        <v>232</v>
      </c>
      <c r="W19" s="1283"/>
      <c r="X19" s="1283"/>
      <c r="Y19" s="1284"/>
      <c r="Z19" s="1031">
        <f>+R19*V19</f>
        <v>11600</v>
      </c>
      <c r="AA19" s="1032"/>
      <c r="AB19" s="1032"/>
      <c r="AC19" s="1032"/>
      <c r="AD19" s="1032"/>
      <c r="AE19" s="1033"/>
      <c r="AF19" s="754"/>
    </row>
    <row r="20" spans="2:35" ht="19.5" customHeight="1" x14ac:dyDescent="0.35">
      <c r="B20" s="1017"/>
      <c r="C20" s="1013"/>
      <c r="D20" s="1013"/>
      <c r="E20" s="1013"/>
      <c r="F20" s="1013"/>
      <c r="G20" s="1348" t="s">
        <v>40</v>
      </c>
      <c r="H20" s="1349"/>
      <c r="I20" s="1349"/>
      <c r="J20" s="1349"/>
      <c r="K20" s="1349"/>
      <c r="L20" s="1349"/>
      <c r="M20" s="1349"/>
      <c r="N20" s="1349"/>
      <c r="O20" s="1349"/>
      <c r="P20" s="1349"/>
      <c r="Q20" s="1350"/>
      <c r="R20" s="1042">
        <v>2</v>
      </c>
      <c r="S20" s="1043"/>
      <c r="T20" s="1043"/>
      <c r="U20" s="1044"/>
      <c r="V20" s="1031">
        <v>1654</v>
      </c>
      <c r="W20" s="1032"/>
      <c r="X20" s="1032"/>
      <c r="Y20" s="1033"/>
      <c r="Z20" s="1031">
        <f>V20*R20</f>
        <v>3308</v>
      </c>
      <c r="AA20" s="1032"/>
      <c r="AB20" s="1032"/>
      <c r="AC20" s="1032"/>
      <c r="AD20" s="1032"/>
      <c r="AE20" s="1033"/>
      <c r="AF20" s="754"/>
    </row>
    <row r="21" spans="2:35" ht="19.5" customHeight="1" x14ac:dyDescent="0.35">
      <c r="B21" s="1017"/>
      <c r="C21" s="1013"/>
      <c r="D21" s="1013"/>
      <c r="E21" s="1013"/>
      <c r="F21" s="1013"/>
      <c r="G21" s="1348" t="s">
        <v>355</v>
      </c>
      <c r="H21" s="1349"/>
      <c r="I21" s="1349"/>
      <c r="J21" s="1349"/>
      <c r="K21" s="1349"/>
      <c r="L21" s="1349"/>
      <c r="M21" s="1349"/>
      <c r="N21" s="1349"/>
      <c r="O21" s="1349"/>
      <c r="P21" s="1349"/>
      <c r="Q21" s="1350"/>
      <c r="R21" s="1042">
        <v>20</v>
      </c>
      <c r="S21" s="1043"/>
      <c r="T21" s="1043"/>
      <c r="U21" s="1044"/>
      <c r="V21" s="1282">
        <v>2202</v>
      </c>
      <c r="W21" s="1283"/>
      <c r="X21" s="1283"/>
      <c r="Y21" s="1284"/>
      <c r="Z21" s="1031">
        <f t="shared" ref="Z21:Z23" si="1">V21*R21</f>
        <v>44040</v>
      </c>
      <c r="AA21" s="1032"/>
      <c r="AB21" s="1032"/>
      <c r="AC21" s="1032"/>
      <c r="AD21" s="1032"/>
      <c r="AE21" s="1033"/>
      <c r="AF21" s="754"/>
    </row>
    <row r="22" spans="2:35" ht="19.5" customHeight="1" x14ac:dyDescent="0.35">
      <c r="B22" s="1017"/>
      <c r="C22" s="1013"/>
      <c r="D22" s="1013"/>
      <c r="E22" s="1013"/>
      <c r="F22" s="1013"/>
      <c r="G22" s="1348" t="s">
        <v>707</v>
      </c>
      <c r="H22" s="1349"/>
      <c r="I22" s="1349"/>
      <c r="J22" s="1349"/>
      <c r="K22" s="1349"/>
      <c r="L22" s="1349"/>
      <c r="M22" s="1349"/>
      <c r="N22" s="1349"/>
      <c r="O22" s="1349"/>
      <c r="P22" s="1349"/>
      <c r="Q22" s="1350"/>
      <c r="R22" s="1042">
        <v>90</v>
      </c>
      <c r="S22" s="1043"/>
      <c r="T22" s="1043"/>
      <c r="U22" s="1044"/>
      <c r="V22" s="1282">
        <v>452</v>
      </c>
      <c r="W22" s="1283"/>
      <c r="X22" s="1283"/>
      <c r="Y22" s="1284"/>
      <c r="Z22" s="1031">
        <f t="shared" si="1"/>
        <v>40680</v>
      </c>
      <c r="AA22" s="1032"/>
      <c r="AB22" s="1032"/>
      <c r="AC22" s="1032"/>
      <c r="AD22" s="1032"/>
      <c r="AE22" s="1033"/>
      <c r="AF22" s="754"/>
    </row>
    <row r="23" spans="2:35" ht="19.5" customHeight="1" x14ac:dyDescent="0.35">
      <c r="B23" s="1017"/>
      <c r="C23" s="1013"/>
      <c r="D23" s="1013"/>
      <c r="E23" s="1013"/>
      <c r="F23" s="1013"/>
      <c r="G23" s="1348" t="s">
        <v>323</v>
      </c>
      <c r="H23" s="1349"/>
      <c r="I23" s="1349"/>
      <c r="J23" s="1349"/>
      <c r="K23" s="1349"/>
      <c r="L23" s="1349"/>
      <c r="M23" s="1349"/>
      <c r="N23" s="1349"/>
      <c r="O23" s="1349"/>
      <c r="P23" s="1349"/>
      <c r="Q23" s="1350"/>
      <c r="R23" s="1042">
        <v>10</v>
      </c>
      <c r="S23" s="1043"/>
      <c r="T23" s="1043"/>
      <c r="U23" s="1044"/>
      <c r="V23" s="1282">
        <v>8996</v>
      </c>
      <c r="W23" s="1283"/>
      <c r="X23" s="1283"/>
      <c r="Y23" s="1284"/>
      <c r="Z23" s="1031">
        <f t="shared" si="1"/>
        <v>89960</v>
      </c>
      <c r="AA23" s="1032"/>
      <c r="AB23" s="1032"/>
      <c r="AC23" s="1032"/>
      <c r="AD23" s="1032"/>
      <c r="AE23" s="1033"/>
      <c r="AF23" s="754"/>
      <c r="AI23" s="702"/>
    </row>
    <row r="24" spans="2:35" ht="19.5" customHeight="1" x14ac:dyDescent="0.35">
      <c r="B24" s="1017"/>
      <c r="C24" s="1013"/>
      <c r="D24" s="1013"/>
      <c r="E24" s="1013"/>
      <c r="F24" s="1013"/>
      <c r="G24" s="1039" t="s">
        <v>868</v>
      </c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042">
        <v>1</v>
      </c>
      <c r="S24" s="1043"/>
      <c r="T24" s="1043"/>
      <c r="U24" s="1044"/>
      <c r="V24" s="1282">
        <v>2323</v>
      </c>
      <c r="W24" s="1283"/>
      <c r="X24" s="1283"/>
      <c r="Y24" s="1284"/>
      <c r="Z24" s="1031">
        <f t="shared" ref="Z24" si="2">V24*R24</f>
        <v>2323</v>
      </c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3"/>
      <c r="G25" s="1287" t="s">
        <v>870</v>
      </c>
      <c r="H25" s="1288"/>
      <c r="I25" s="1288"/>
      <c r="J25" s="1288"/>
      <c r="K25" s="1288"/>
      <c r="L25" s="1288"/>
      <c r="M25" s="1288"/>
      <c r="N25" s="1288"/>
      <c r="O25" s="1288"/>
      <c r="P25" s="1288"/>
      <c r="Q25" s="1289"/>
      <c r="R25" s="1017">
        <v>1</v>
      </c>
      <c r="S25" s="1013"/>
      <c r="T25" s="1013"/>
      <c r="U25" s="1014"/>
      <c r="V25" s="1147">
        <v>1710</v>
      </c>
      <c r="W25" s="1148"/>
      <c r="X25" s="1148"/>
      <c r="Y25" s="1149"/>
      <c r="Z25" s="1022">
        <f t="shared" ref="Z25" si="3">V25*R25</f>
        <v>1710</v>
      </c>
      <c r="AA25" s="1124"/>
      <c r="AB25" s="1124"/>
      <c r="AC25" s="1124"/>
      <c r="AD25" s="1124"/>
      <c r="AE25" s="1125"/>
    </row>
    <row r="26" spans="2:35" ht="19.5" customHeight="1" x14ac:dyDescent="0.35">
      <c r="B26" s="1140"/>
      <c r="C26" s="1141"/>
      <c r="D26" s="1141"/>
      <c r="E26" s="1141"/>
      <c r="F26" s="1107"/>
      <c r="G26" s="1039" t="s">
        <v>256</v>
      </c>
      <c r="H26" s="1093"/>
      <c r="I26" s="1093"/>
      <c r="J26" s="1093"/>
      <c r="K26" s="1093"/>
      <c r="L26" s="1093"/>
      <c r="M26" s="1093"/>
      <c r="N26" s="1093"/>
      <c r="O26" s="1093"/>
      <c r="P26" s="1093"/>
      <c r="Q26" s="1351"/>
      <c r="R26" s="1140">
        <v>1</v>
      </c>
      <c r="S26" s="1141"/>
      <c r="T26" s="1141"/>
      <c r="U26" s="1142"/>
      <c r="V26" s="1245">
        <v>6202</v>
      </c>
      <c r="W26" s="1229"/>
      <c r="X26" s="1229"/>
      <c r="Y26" s="1246"/>
      <c r="Z26" s="1022">
        <f t="shared" ref="Z26" si="4">V26*R26</f>
        <v>6202</v>
      </c>
      <c r="AA26" s="1124"/>
      <c r="AB26" s="1124"/>
      <c r="AC26" s="1124"/>
      <c r="AD26" s="1124"/>
      <c r="AE26" s="1125"/>
    </row>
    <row r="27" spans="2:35" ht="19.5" customHeight="1" x14ac:dyDescent="0.35">
      <c r="B27" s="1017"/>
      <c r="C27" s="1013"/>
      <c r="D27" s="1013"/>
      <c r="E27" s="1013"/>
      <c r="F27" s="1013"/>
      <c r="G27" s="1039" t="s">
        <v>872</v>
      </c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017">
        <v>5</v>
      </c>
      <c r="S27" s="1013"/>
      <c r="T27" s="1013"/>
      <c r="U27" s="1014"/>
      <c r="V27" s="1282">
        <v>1357</v>
      </c>
      <c r="W27" s="1283"/>
      <c r="X27" s="1283"/>
      <c r="Y27" s="1284"/>
      <c r="Z27" s="1031">
        <f t="shared" ref="Z27" si="5">V27*R27</f>
        <v>6785</v>
      </c>
      <c r="AA27" s="1032"/>
      <c r="AB27" s="1032"/>
      <c r="AC27" s="1032"/>
      <c r="AD27" s="1032"/>
      <c r="AE27" s="1033"/>
    </row>
    <row r="28" spans="2:35" ht="19.5" customHeight="1" x14ac:dyDescent="0.35">
      <c r="B28" s="1017"/>
      <c r="C28" s="1013"/>
      <c r="D28" s="1013"/>
      <c r="E28" s="1013"/>
      <c r="F28" s="1013"/>
      <c r="G28" s="1039" t="s">
        <v>871</v>
      </c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017">
        <v>4</v>
      </c>
      <c r="S28" s="1013"/>
      <c r="T28" s="1013"/>
      <c r="U28" s="1014"/>
      <c r="V28" s="1282">
        <v>1242</v>
      </c>
      <c r="W28" s="1283"/>
      <c r="X28" s="1283"/>
      <c r="Y28" s="1284"/>
      <c r="Z28" s="1031">
        <f t="shared" ref="Z28" si="6">V28*R28</f>
        <v>4968</v>
      </c>
      <c r="AA28" s="1032"/>
      <c r="AB28" s="1032"/>
      <c r="AC28" s="1032"/>
      <c r="AD28" s="1032"/>
      <c r="AE28" s="1033"/>
    </row>
    <row r="29" spans="2:35" ht="19.5" customHeight="1" x14ac:dyDescent="0.35">
      <c r="B29" s="1017"/>
      <c r="C29" s="1013"/>
      <c r="D29" s="1013"/>
      <c r="E29" s="1013"/>
      <c r="F29" s="1013"/>
      <c r="G29" s="1287" t="s">
        <v>443</v>
      </c>
      <c r="H29" s="1288"/>
      <c r="I29" s="1288"/>
      <c r="J29" s="1288"/>
      <c r="K29" s="1288"/>
      <c r="L29" s="1288"/>
      <c r="M29" s="1288"/>
      <c r="N29" s="1288"/>
      <c r="O29" s="1288"/>
      <c r="P29" s="1288"/>
      <c r="Q29" s="1289"/>
      <c r="R29" s="1017">
        <v>5</v>
      </c>
      <c r="S29" s="1013"/>
      <c r="T29" s="1013"/>
      <c r="U29" s="1014"/>
      <c r="V29" s="1147">
        <v>468</v>
      </c>
      <c r="W29" s="1148"/>
      <c r="X29" s="1148"/>
      <c r="Y29" s="1149"/>
      <c r="Z29" s="1022">
        <f t="shared" ref="Z29" si="7">V29*R29</f>
        <v>2340</v>
      </c>
      <c r="AA29" s="1124"/>
      <c r="AB29" s="1124"/>
      <c r="AC29" s="1124"/>
      <c r="AD29" s="1124"/>
      <c r="AE29" s="1125"/>
    </row>
    <row r="30" spans="2:35" x14ac:dyDescent="0.35">
      <c r="B30" s="1017"/>
      <c r="C30" s="1013"/>
      <c r="D30" s="1013"/>
      <c r="E30" s="1013"/>
      <c r="F30" s="1013"/>
      <c r="G30" s="1287" t="s">
        <v>249</v>
      </c>
      <c r="H30" s="1288"/>
      <c r="I30" s="1288"/>
      <c r="J30" s="1288"/>
      <c r="K30" s="1288"/>
      <c r="L30" s="1288"/>
      <c r="M30" s="1288"/>
      <c r="N30" s="1288"/>
      <c r="O30" s="1288"/>
      <c r="P30" s="1288"/>
      <c r="Q30" s="1289"/>
      <c r="R30" s="1017">
        <v>2</v>
      </c>
      <c r="S30" s="1013"/>
      <c r="T30" s="1013"/>
      <c r="U30" s="1014"/>
      <c r="V30" s="1147">
        <v>1350</v>
      </c>
      <c r="W30" s="1148"/>
      <c r="X30" s="1148"/>
      <c r="Y30" s="1149"/>
      <c r="Z30" s="1022">
        <f t="shared" ref="Z30" si="8">V30*R30</f>
        <v>2700</v>
      </c>
      <c r="AA30" s="1124"/>
      <c r="AB30" s="1124"/>
      <c r="AC30" s="1124"/>
      <c r="AD30" s="1124"/>
      <c r="AE30" s="1125"/>
    </row>
    <row r="31" spans="2:35" x14ac:dyDescent="0.35">
      <c r="B31" s="1140"/>
      <c r="C31" s="1141"/>
      <c r="D31" s="1141"/>
      <c r="E31" s="1141"/>
      <c r="F31" s="1107"/>
      <c r="G31" s="1039" t="s">
        <v>457</v>
      </c>
      <c r="H31" s="1093"/>
      <c r="I31" s="1093"/>
      <c r="J31" s="1093"/>
      <c r="K31" s="1093"/>
      <c r="L31" s="1093"/>
      <c r="M31" s="1093"/>
      <c r="N31" s="1093"/>
      <c r="O31" s="1093"/>
      <c r="P31" s="1093"/>
      <c r="Q31" s="1351"/>
      <c r="R31" s="1140">
        <v>5</v>
      </c>
      <c r="S31" s="1141"/>
      <c r="T31" s="1141"/>
      <c r="U31" s="1142"/>
      <c r="V31" s="1245">
        <v>530</v>
      </c>
      <c r="W31" s="1229"/>
      <c r="X31" s="1229"/>
      <c r="Y31" s="1246"/>
      <c r="Z31" s="1022">
        <f t="shared" ref="Z31" si="9">V31*R31</f>
        <v>2650</v>
      </c>
      <c r="AA31" s="1124"/>
      <c r="AB31" s="1124"/>
      <c r="AC31" s="1124"/>
      <c r="AD31" s="1124"/>
      <c r="AE31" s="1125"/>
    </row>
    <row r="32" spans="2:35" ht="22.5" customHeight="1" x14ac:dyDescent="0.35">
      <c r="B32" s="1017"/>
      <c r="C32" s="1013"/>
      <c r="D32" s="1013"/>
      <c r="E32" s="1013"/>
      <c r="F32" s="1013"/>
      <c r="G32" s="1039" t="s">
        <v>240</v>
      </c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017">
        <v>2</v>
      </c>
      <c r="S32" s="1013"/>
      <c r="T32" s="1013"/>
      <c r="U32" s="1014"/>
      <c r="V32" s="1282">
        <v>881</v>
      </c>
      <c r="W32" s="1283"/>
      <c r="X32" s="1283"/>
      <c r="Y32" s="1284"/>
      <c r="Z32" s="1031">
        <f t="shared" ref="Z32" si="10">V32*R32</f>
        <v>1762</v>
      </c>
      <c r="AA32" s="1032"/>
      <c r="AB32" s="1032"/>
      <c r="AC32" s="1032"/>
      <c r="AD32" s="1032"/>
      <c r="AE32" s="1033"/>
    </row>
    <row r="33" spans="2:31" x14ac:dyDescent="0.35">
      <c r="B33" s="1017"/>
      <c r="C33" s="1013"/>
      <c r="D33" s="1013"/>
      <c r="E33" s="1013"/>
      <c r="F33" s="1013"/>
      <c r="G33" s="1039" t="s">
        <v>293</v>
      </c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017">
        <v>30</v>
      </c>
      <c r="S33" s="1013"/>
      <c r="T33" s="1013"/>
      <c r="U33" s="1014"/>
      <c r="V33" s="1282">
        <v>486</v>
      </c>
      <c r="W33" s="1283"/>
      <c r="X33" s="1283"/>
      <c r="Y33" s="1284"/>
      <c r="Z33" s="1031">
        <f t="shared" ref="Z33" si="11">V33*R33</f>
        <v>14580</v>
      </c>
      <c r="AA33" s="1032"/>
      <c r="AB33" s="1032"/>
      <c r="AC33" s="1032"/>
      <c r="AD33" s="1032"/>
      <c r="AE33" s="1033"/>
    </row>
    <row r="34" spans="2:31" x14ac:dyDescent="0.35">
      <c r="B34" s="1017"/>
      <c r="C34" s="1013"/>
      <c r="D34" s="1013"/>
      <c r="E34" s="1013"/>
      <c r="F34" s="1013"/>
      <c r="G34" s="1287" t="s">
        <v>661</v>
      </c>
      <c r="H34" s="1288"/>
      <c r="I34" s="1288"/>
      <c r="J34" s="1288"/>
      <c r="K34" s="1288"/>
      <c r="L34" s="1288"/>
      <c r="M34" s="1288"/>
      <c r="N34" s="1288"/>
      <c r="O34" s="1288"/>
      <c r="P34" s="1288"/>
      <c r="Q34" s="1289"/>
      <c r="R34" s="1017">
        <v>12</v>
      </c>
      <c r="S34" s="1013"/>
      <c r="T34" s="1013"/>
      <c r="U34" s="1014"/>
      <c r="V34" s="1147">
        <v>358</v>
      </c>
      <c r="W34" s="1148"/>
      <c r="X34" s="1148"/>
      <c r="Y34" s="1149"/>
      <c r="Z34" s="1022">
        <f t="shared" ref="Z34" si="12">V34*R34</f>
        <v>4296</v>
      </c>
      <c r="AA34" s="1124"/>
      <c r="AB34" s="1124"/>
      <c r="AC34" s="1124"/>
      <c r="AD34" s="1124"/>
      <c r="AE34" s="1125"/>
    </row>
    <row r="35" spans="2:31" x14ac:dyDescent="0.35">
      <c r="B35" s="1140"/>
      <c r="C35" s="1141"/>
      <c r="D35" s="1141"/>
      <c r="E35" s="1141"/>
      <c r="F35" s="1107"/>
      <c r="G35" s="1039" t="s">
        <v>869</v>
      </c>
      <c r="H35" s="1093"/>
      <c r="I35" s="1093"/>
      <c r="J35" s="1093"/>
      <c r="K35" s="1093"/>
      <c r="L35" s="1093"/>
      <c r="M35" s="1093"/>
      <c r="N35" s="1093"/>
      <c r="O35" s="1093"/>
      <c r="P35" s="1093"/>
      <c r="Q35" s="1351"/>
      <c r="R35" s="1334">
        <v>1</v>
      </c>
      <c r="S35" s="1144"/>
      <c r="T35" s="1144"/>
      <c r="U35" s="1335"/>
      <c r="V35" s="1245">
        <v>254184</v>
      </c>
      <c r="W35" s="1229"/>
      <c r="X35" s="1229"/>
      <c r="Y35" s="1246"/>
      <c r="Z35" s="1022">
        <f t="shared" ref="Z35" si="13">V35*R35</f>
        <v>254184</v>
      </c>
      <c r="AA35" s="1124"/>
      <c r="AB35" s="1124"/>
      <c r="AC35" s="1124"/>
      <c r="AD35" s="1124"/>
      <c r="AE35" s="1125"/>
    </row>
    <row r="36" spans="2:31" x14ac:dyDescent="0.35">
      <c r="B36" s="1017"/>
      <c r="C36" s="1013"/>
      <c r="D36" s="1013"/>
      <c r="E36" s="1013"/>
      <c r="F36" s="1013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017"/>
      <c r="S36" s="1013"/>
      <c r="T36" s="1013"/>
      <c r="U36" s="1014"/>
      <c r="V36" s="1282"/>
      <c r="W36" s="1283"/>
      <c r="X36" s="1283"/>
      <c r="Y36" s="1284"/>
      <c r="Z36" s="1031"/>
      <c r="AA36" s="1032"/>
      <c r="AB36" s="1032"/>
      <c r="AC36" s="1032"/>
      <c r="AD36" s="1032"/>
      <c r="AE36" s="1033"/>
    </row>
    <row r="37" spans="2:31" x14ac:dyDescent="0.35">
      <c r="B37" s="1017"/>
      <c r="C37" s="1013"/>
      <c r="D37" s="1013"/>
      <c r="E37" s="1013"/>
      <c r="F37" s="1013"/>
      <c r="G37" s="1287"/>
      <c r="H37" s="1288"/>
      <c r="I37" s="1288"/>
      <c r="J37" s="1288"/>
      <c r="K37" s="1288"/>
      <c r="L37" s="1288"/>
      <c r="M37" s="1288"/>
      <c r="N37" s="1288"/>
      <c r="O37" s="1288"/>
      <c r="P37" s="1288"/>
      <c r="Q37" s="1289"/>
      <c r="R37" s="1017"/>
      <c r="S37" s="1013"/>
      <c r="T37" s="1013"/>
      <c r="U37" s="1014"/>
      <c r="V37" s="1147"/>
      <c r="W37" s="1148"/>
      <c r="X37" s="1148"/>
      <c r="Y37" s="1149"/>
      <c r="Z37" s="1022"/>
      <c r="AA37" s="1124"/>
      <c r="AB37" s="1124"/>
      <c r="AC37" s="1124"/>
      <c r="AD37" s="1124"/>
      <c r="AE37" s="1125"/>
    </row>
    <row r="38" spans="2:31" x14ac:dyDescent="0.35">
      <c r="B38" s="1140"/>
      <c r="C38" s="1141"/>
      <c r="D38" s="1141"/>
      <c r="E38" s="1141"/>
      <c r="F38" s="1107"/>
      <c r="G38" s="1039"/>
      <c r="H38" s="1093"/>
      <c r="I38" s="1093"/>
      <c r="J38" s="1093"/>
      <c r="K38" s="1093"/>
      <c r="L38" s="1093"/>
      <c r="M38" s="1093"/>
      <c r="N38" s="1093"/>
      <c r="O38" s="1093"/>
      <c r="P38" s="1093"/>
      <c r="Q38" s="1351"/>
      <c r="R38" s="1334"/>
      <c r="S38" s="1144"/>
      <c r="T38" s="1144"/>
      <c r="U38" s="1335"/>
      <c r="V38" s="1245"/>
      <c r="W38" s="1229"/>
      <c r="X38" s="1229"/>
      <c r="Y38" s="1246"/>
      <c r="Z38" s="1022"/>
      <c r="AA38" s="1124"/>
      <c r="AB38" s="1124"/>
      <c r="AC38" s="1124"/>
      <c r="AD38" s="1124"/>
      <c r="AE38" s="1125"/>
    </row>
    <row r="39" spans="2:31" x14ac:dyDescent="0.35">
      <c r="B39" s="1017"/>
      <c r="C39" s="1013"/>
      <c r="D39" s="1013"/>
      <c r="E39" s="1013"/>
      <c r="F39" s="1013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017"/>
      <c r="S39" s="1013"/>
      <c r="T39" s="1013"/>
      <c r="U39" s="1014"/>
      <c r="V39" s="1282"/>
      <c r="W39" s="1283"/>
      <c r="X39" s="1283"/>
      <c r="Y39" s="1284"/>
      <c r="Z39" s="1031"/>
      <c r="AA39" s="1032"/>
      <c r="AB39" s="1032"/>
      <c r="AC39" s="1032"/>
      <c r="AD39" s="1032"/>
      <c r="AE39" s="1033"/>
    </row>
    <row r="40" spans="2:31" x14ac:dyDescent="0.35">
      <c r="B40" s="1017"/>
      <c r="C40" s="1013"/>
      <c r="D40" s="1013"/>
      <c r="E40" s="1013"/>
      <c r="F40" s="1013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017"/>
      <c r="S40" s="1013"/>
      <c r="T40" s="1013"/>
      <c r="U40" s="1014"/>
      <c r="V40" s="1282"/>
      <c r="W40" s="1283"/>
      <c r="X40" s="1283"/>
      <c r="Y40" s="1284"/>
      <c r="Z40" s="1031"/>
      <c r="AA40" s="1032"/>
      <c r="AB40" s="1032"/>
      <c r="AC40" s="1032"/>
      <c r="AD40" s="1032"/>
      <c r="AE40" s="1033"/>
    </row>
    <row r="41" spans="2:3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334"/>
      <c r="S41" s="1144"/>
      <c r="T41" s="1144"/>
      <c r="U41" s="1335"/>
      <c r="V41" s="1245"/>
      <c r="W41" s="1229"/>
      <c r="X41" s="1229"/>
      <c r="Y41" s="1246"/>
      <c r="Z41" s="1022"/>
      <c r="AA41" s="1124"/>
      <c r="AB41" s="1124"/>
      <c r="AC41" s="1124"/>
      <c r="AD41" s="1124"/>
      <c r="AE41" s="1125"/>
    </row>
    <row r="42" spans="2:31" ht="16" thickBot="1" x14ac:dyDescent="0.4">
      <c r="B42" s="1156"/>
      <c r="C42" s="1157"/>
      <c r="D42" s="1157"/>
      <c r="E42" s="1157"/>
      <c r="F42" s="1011"/>
      <c r="G42" s="1156"/>
      <c r="H42" s="1157"/>
      <c r="I42" s="1157"/>
      <c r="J42" s="1157"/>
      <c r="K42" s="1157"/>
      <c r="L42" s="1157"/>
      <c r="M42" s="1157"/>
      <c r="N42" s="1157"/>
      <c r="O42" s="1157"/>
      <c r="P42" s="1157"/>
      <c r="Q42" s="1158"/>
      <c r="R42" s="1338"/>
      <c r="S42" s="1160"/>
      <c r="T42" s="1160"/>
      <c r="U42" s="1339"/>
      <c r="V42" s="1343"/>
      <c r="W42" s="1224"/>
      <c r="X42" s="1224"/>
      <c r="Y42" s="1344"/>
      <c r="Z42" s="1234"/>
      <c r="AA42" s="1163"/>
      <c r="AB42" s="1163"/>
      <c r="AC42" s="1163"/>
      <c r="AD42" s="1163"/>
      <c r="AE42" s="1164"/>
    </row>
    <row r="43" spans="2:31" ht="16" thickBot="1" x14ac:dyDescent="0.4">
      <c r="B43" s="1156"/>
      <c r="C43" s="1157"/>
      <c r="D43" s="1157"/>
      <c r="E43" s="1157"/>
      <c r="F43" s="1011"/>
      <c r="G43" s="1156"/>
      <c r="H43" s="1157"/>
      <c r="I43" s="1157"/>
      <c r="J43" s="1157"/>
      <c r="K43" s="1157"/>
      <c r="L43" s="1157"/>
      <c r="M43" s="1157"/>
      <c r="N43" s="1157"/>
      <c r="O43" s="1157"/>
      <c r="P43" s="1157"/>
      <c r="Q43" s="1158"/>
      <c r="R43" s="1338"/>
      <c r="S43" s="1160"/>
      <c r="T43" s="1160"/>
      <c r="U43" s="1339"/>
      <c r="V43" s="1343"/>
      <c r="W43" s="1224"/>
      <c r="X43" s="1224"/>
      <c r="Y43" s="1344"/>
      <c r="Z43" s="1234"/>
      <c r="AA43" s="1163"/>
      <c r="AB43" s="1163"/>
      <c r="AC43" s="1163"/>
      <c r="AD43" s="1163"/>
      <c r="AE43" s="1164"/>
    </row>
    <row r="44" spans="2:31" ht="16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338"/>
      <c r="S44" s="1160"/>
      <c r="T44" s="1160"/>
      <c r="U44" s="1339"/>
      <c r="V44" s="1343"/>
      <c r="W44" s="1224"/>
      <c r="X44" s="1224"/>
      <c r="Y44" s="1344"/>
      <c r="Z44" s="1234"/>
      <c r="AA44" s="1163"/>
      <c r="AB44" s="1163"/>
      <c r="AC44" s="1163"/>
      <c r="AD44" s="1163"/>
      <c r="AE44" s="1164"/>
    </row>
    <row r="45" spans="2:31" ht="16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338"/>
      <c r="S45" s="1160"/>
      <c r="T45" s="1160"/>
      <c r="U45" s="1339"/>
      <c r="V45" s="1343"/>
      <c r="W45" s="1224"/>
      <c r="X45" s="1224"/>
      <c r="Y45" s="1344"/>
      <c r="Z45" s="1234"/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505688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9" t="s">
        <v>17</v>
      </c>
      <c r="C48" s="4"/>
      <c r="D48" s="4"/>
      <c r="E48" s="1006" t="s">
        <v>0</v>
      </c>
      <c r="F48" s="1006"/>
      <c r="G48" s="1006"/>
      <c r="H48" s="1006"/>
      <c r="I48" s="1006"/>
      <c r="J48" s="1006"/>
      <c r="K48" s="1006"/>
      <c r="L48" s="1006"/>
      <c r="M48" s="1006"/>
      <c r="N48" s="1006"/>
      <c r="O48" s="1006"/>
      <c r="P48" s="1006"/>
      <c r="Q48" s="1155" t="s">
        <v>18</v>
      </c>
      <c r="R48" s="1155"/>
      <c r="S48" s="1155"/>
      <c r="T48" s="1006"/>
      <c r="U48" s="1006"/>
      <c r="V48" s="1006"/>
      <c r="W48" s="1006"/>
      <c r="X48" s="1006"/>
      <c r="Y48" s="1006"/>
      <c r="Z48" s="1006"/>
      <c r="AA48" s="1006"/>
      <c r="AB48" s="1006"/>
      <c r="AC48" s="1006"/>
      <c r="AD48" s="1006"/>
      <c r="AE48" s="6"/>
    </row>
    <row r="49" spans="2:31" x14ac:dyDescent="0.35">
      <c r="B49" s="3"/>
      <c r="C49" s="4"/>
      <c r="D49" s="4"/>
      <c r="E49" s="1007" t="s">
        <v>19</v>
      </c>
      <c r="F49" s="1007"/>
      <c r="G49" s="1007"/>
      <c r="H49" s="1007"/>
      <c r="I49" s="1007"/>
      <c r="J49" s="1007"/>
      <c r="K49" s="1007"/>
      <c r="L49" s="1007"/>
      <c r="M49" s="1007"/>
      <c r="N49" s="1007"/>
      <c r="O49" s="1007"/>
      <c r="P49" s="1007"/>
      <c r="Q49" s="4"/>
      <c r="R49" s="4"/>
      <c r="S49" s="4"/>
      <c r="T49" s="141" t="s">
        <v>28</v>
      </c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ht="16" thickBot="1" x14ac:dyDescent="0.4">
      <c r="B50" s="10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2"/>
    </row>
  </sheetData>
  <mergeCells count="163">
    <mergeCell ref="B44:F44"/>
    <mergeCell ref="G44:Q44"/>
    <mergeCell ref="R44:U44"/>
    <mergeCell ref="V44:Y44"/>
    <mergeCell ref="Z44:AE44"/>
    <mergeCell ref="E48:P48"/>
    <mergeCell ref="Q48:S48"/>
    <mergeCell ref="T48:AD48"/>
    <mergeCell ref="E49:P49"/>
    <mergeCell ref="B45:F45"/>
    <mergeCell ref="G45:Q45"/>
    <mergeCell ref="R45:U45"/>
    <mergeCell ref="V45:Y45"/>
    <mergeCell ref="Z45:AE45"/>
    <mergeCell ref="Z46:AE46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0"/>
  <sheetViews>
    <sheetView topLeftCell="A12" zoomScaleNormal="100" workbookViewId="0">
      <selection activeCell="G24" sqref="G24:Q24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49"/>
      <c r="G2" s="849"/>
      <c r="H2" s="849"/>
      <c r="I2" s="84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47"/>
      <c r="C3" s="848"/>
      <c r="D3" s="848"/>
      <c r="E3" s="84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51"/>
      <c r="Z3" s="851"/>
      <c r="AA3" s="851"/>
      <c r="AB3" s="26"/>
      <c r="AC3" s="26"/>
      <c r="AD3" s="26"/>
      <c r="AE3" s="31"/>
    </row>
    <row r="4" spans="2:33" s="4" customFormat="1" x14ac:dyDescent="0.35">
      <c r="B4" s="847"/>
      <c r="C4" s="848"/>
      <c r="D4" s="848"/>
      <c r="E4" s="84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51"/>
      <c r="Z4" s="85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873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1</v>
      </c>
      <c r="AB8" s="318">
        <v>2</v>
      </c>
      <c r="AC8" s="318">
        <v>1</v>
      </c>
      <c r="AD8" s="318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368" t="s">
        <v>323</v>
      </c>
      <c r="H19" s="1368"/>
      <c r="I19" s="1368"/>
      <c r="J19" s="1368"/>
      <c r="K19" s="1368"/>
      <c r="L19" s="1368"/>
      <c r="M19" s="1368"/>
      <c r="N19" s="1368"/>
      <c r="O19" s="1368"/>
      <c r="P19" s="1368"/>
      <c r="Q19" s="1368"/>
      <c r="R19" s="1017">
        <v>5</v>
      </c>
      <c r="S19" s="1013"/>
      <c r="T19" s="1013"/>
      <c r="U19" s="1014"/>
      <c r="V19" s="1031">
        <v>8996</v>
      </c>
      <c r="W19" s="1034"/>
      <c r="X19" s="1034"/>
      <c r="Y19" s="1035"/>
      <c r="Z19" s="1031">
        <f t="shared" ref="Z19:Z25" si="0">V19*R19</f>
        <v>44980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028" t="s">
        <v>485</v>
      </c>
      <c r="H20" s="1029"/>
      <c r="I20" s="1029"/>
      <c r="J20" s="1029"/>
      <c r="K20" s="1029"/>
      <c r="L20" s="1029"/>
      <c r="M20" s="1029"/>
      <c r="N20" s="1029"/>
      <c r="O20" s="1029"/>
      <c r="P20" s="1029"/>
      <c r="Q20" s="1030"/>
      <c r="R20" s="1017">
        <v>42</v>
      </c>
      <c r="S20" s="1013"/>
      <c r="T20" s="1013"/>
      <c r="U20" s="1014"/>
      <c r="V20" s="1031">
        <v>232</v>
      </c>
      <c r="W20" s="1034"/>
      <c r="X20" s="1034"/>
      <c r="Y20" s="1035"/>
      <c r="Z20" s="1031">
        <f t="shared" si="0"/>
        <v>9744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028" t="s">
        <v>473</v>
      </c>
      <c r="H21" s="1029"/>
      <c r="I21" s="1029"/>
      <c r="J21" s="1029"/>
      <c r="K21" s="1029"/>
      <c r="L21" s="1029"/>
      <c r="M21" s="1029"/>
      <c r="N21" s="1029"/>
      <c r="O21" s="1029"/>
      <c r="P21" s="1029"/>
      <c r="Q21" s="1030"/>
      <c r="R21" s="1017">
        <v>48</v>
      </c>
      <c r="S21" s="1013"/>
      <c r="T21" s="1013"/>
      <c r="U21" s="1014"/>
      <c r="V21" s="1031">
        <v>232</v>
      </c>
      <c r="W21" s="1034"/>
      <c r="X21" s="1034"/>
      <c r="Y21" s="1035"/>
      <c r="Z21" s="1031">
        <f t="shared" si="0"/>
        <v>11136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 t="s">
        <v>355</v>
      </c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>
        <v>20</v>
      </c>
      <c r="S22" s="1013"/>
      <c r="T22" s="1013"/>
      <c r="U22" s="1014"/>
      <c r="V22" s="1031">
        <v>2202</v>
      </c>
      <c r="W22" s="1034"/>
      <c r="X22" s="1034"/>
      <c r="Y22" s="1035"/>
      <c r="Z22" s="1031">
        <f t="shared" si="0"/>
        <v>44040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 t="s">
        <v>441</v>
      </c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>
        <v>12</v>
      </c>
      <c r="S23" s="1013"/>
      <c r="T23" s="1013"/>
      <c r="U23" s="1014"/>
      <c r="V23" s="1031">
        <v>221</v>
      </c>
      <c r="W23" s="1034"/>
      <c r="X23" s="1034"/>
      <c r="Y23" s="1035"/>
      <c r="Z23" s="1031">
        <f t="shared" si="0"/>
        <v>2652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28" t="s">
        <v>40</v>
      </c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>
        <v>4</v>
      </c>
      <c r="S24" s="1013"/>
      <c r="T24" s="1013"/>
      <c r="U24" s="1014"/>
      <c r="V24" s="1022">
        <v>1654</v>
      </c>
      <c r="W24" s="1023"/>
      <c r="X24" s="1023"/>
      <c r="Y24" s="1024"/>
      <c r="Z24" s="1031">
        <f t="shared" si="0"/>
        <v>6616</v>
      </c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28" t="s">
        <v>707</v>
      </c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>
        <v>18</v>
      </c>
      <c r="S25" s="1013"/>
      <c r="T25" s="1013"/>
      <c r="U25" s="1014"/>
      <c r="V25" s="1022">
        <v>452</v>
      </c>
      <c r="W25" s="1023"/>
      <c r="X25" s="1023"/>
      <c r="Y25" s="1024"/>
      <c r="Z25" s="1031">
        <f t="shared" si="0"/>
        <v>8136</v>
      </c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28" t="s">
        <v>661</v>
      </c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>
        <v>24</v>
      </c>
      <c r="S26" s="1013"/>
      <c r="T26" s="1013"/>
      <c r="U26" s="1014"/>
      <c r="V26" s="1022">
        <v>358</v>
      </c>
      <c r="W26" s="1023"/>
      <c r="X26" s="1023"/>
      <c r="Y26" s="1024"/>
      <c r="Z26" s="1031">
        <f t="shared" ref="Z26" si="1">V26*R26</f>
        <v>8592</v>
      </c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19" t="s">
        <v>293</v>
      </c>
      <c r="H27" s="1020"/>
      <c r="I27" s="1020"/>
      <c r="J27" s="1020"/>
      <c r="K27" s="1020"/>
      <c r="L27" s="1020"/>
      <c r="M27" s="1020"/>
      <c r="N27" s="1020"/>
      <c r="O27" s="1020"/>
      <c r="P27" s="1020"/>
      <c r="Q27" s="1021"/>
      <c r="R27" s="1017">
        <v>42</v>
      </c>
      <c r="S27" s="1013"/>
      <c r="T27" s="1013"/>
      <c r="U27" s="1014"/>
      <c r="V27" s="1022">
        <v>486</v>
      </c>
      <c r="W27" s="1023"/>
      <c r="X27" s="1023"/>
      <c r="Y27" s="1024"/>
      <c r="Z27" s="1012">
        <f t="shared" ref="Z27" si="2">V27*R27</f>
        <v>20412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019" t="s">
        <v>245</v>
      </c>
      <c r="H28" s="1020"/>
      <c r="I28" s="1020"/>
      <c r="J28" s="1020"/>
      <c r="K28" s="1020"/>
      <c r="L28" s="1020"/>
      <c r="M28" s="1020"/>
      <c r="N28" s="1020"/>
      <c r="O28" s="1020"/>
      <c r="P28" s="1020"/>
      <c r="Q28" s="1021"/>
      <c r="R28" s="1017">
        <v>16</v>
      </c>
      <c r="S28" s="1013"/>
      <c r="T28" s="1013"/>
      <c r="U28" s="1014"/>
      <c r="V28" s="1022">
        <v>471</v>
      </c>
      <c r="W28" s="1023"/>
      <c r="X28" s="1023"/>
      <c r="Y28" s="1024"/>
      <c r="Z28" s="1012">
        <f t="shared" ref="Z28" si="3">V28*R28</f>
        <v>7536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19"/>
      <c r="H29" s="1020"/>
      <c r="I29" s="1020"/>
      <c r="J29" s="1020"/>
      <c r="K29" s="1020"/>
      <c r="L29" s="1020"/>
      <c r="M29" s="1020"/>
      <c r="N29" s="1020"/>
      <c r="O29" s="1020"/>
      <c r="P29" s="1020"/>
      <c r="Q29" s="1021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025"/>
      <c r="H30" s="1026"/>
      <c r="I30" s="1026"/>
      <c r="J30" s="1026"/>
      <c r="K30" s="1026"/>
      <c r="L30" s="1026"/>
      <c r="M30" s="1026"/>
      <c r="N30" s="1026"/>
      <c r="O30" s="1026"/>
      <c r="P30" s="1026"/>
      <c r="Q30" s="1027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008"/>
      <c r="S31" s="1009"/>
      <c r="T31" s="1009"/>
      <c r="U31" s="1010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6" thickBot="1" x14ac:dyDescent="0.4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8"/>
      <c r="X35" s="8"/>
      <c r="Y35" s="8"/>
      <c r="Z35" s="1003">
        <f>SUM(Z19:AE34)</f>
        <v>163844</v>
      </c>
      <c r="AA35" s="1004"/>
      <c r="AB35" s="1004"/>
      <c r="AC35" s="1004"/>
      <c r="AD35" s="1004"/>
      <c r="AE35" s="1005"/>
    </row>
    <row r="36" spans="2:31" x14ac:dyDescent="0.3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850"/>
      <c r="F37" s="850"/>
      <c r="G37" s="850"/>
      <c r="H37" s="850"/>
      <c r="I37" s="850"/>
      <c r="J37" s="850"/>
      <c r="K37" s="850"/>
      <c r="L37" s="850"/>
      <c r="M37" s="850"/>
      <c r="N37" s="850"/>
      <c r="O37" s="850"/>
      <c r="P37" s="850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22.5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28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16" thickBot="1" x14ac:dyDescent="0.4">
      <c r="B40" s="10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2"/>
    </row>
  </sheetData>
  <mergeCells count="102">
    <mergeCell ref="B33:F33"/>
    <mergeCell ref="G33:Q33"/>
    <mergeCell ref="R33:U33"/>
    <mergeCell ref="V33:Y33"/>
    <mergeCell ref="Z33:AE33"/>
    <mergeCell ref="E38:P38"/>
    <mergeCell ref="T38:AD38"/>
    <mergeCell ref="E39:P39"/>
    <mergeCell ref="B34:F34"/>
    <mergeCell ref="G34:Q34"/>
    <mergeCell ref="R34:U34"/>
    <mergeCell ref="V34:Y34"/>
    <mergeCell ref="Z34:AE34"/>
    <mergeCell ref="Z35:AE35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52"/>
  <sheetViews>
    <sheetView topLeftCell="A2" workbookViewId="0">
      <selection activeCell="B2" sqref="B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49"/>
      <c r="G2" s="849"/>
      <c r="H2" s="849"/>
      <c r="I2" s="84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47"/>
      <c r="C3" s="848"/>
      <c r="D3" s="848"/>
      <c r="E3" s="84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51"/>
      <c r="Z3" s="851"/>
      <c r="AA3" s="851"/>
      <c r="AB3" s="26"/>
      <c r="AC3" s="26"/>
      <c r="AD3" s="26"/>
      <c r="AE3" s="31"/>
    </row>
    <row r="4" spans="2:33" s="4" customFormat="1" x14ac:dyDescent="0.35">
      <c r="B4" s="847"/>
      <c r="C4" s="848"/>
      <c r="D4" s="848"/>
      <c r="E4" s="84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51"/>
      <c r="Z4" s="85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874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9</v>
      </c>
      <c r="AA8" s="15">
        <v>1</v>
      </c>
      <c r="AB8" s="15">
        <v>2</v>
      </c>
      <c r="AC8" s="15">
        <v>1</v>
      </c>
      <c r="AD8" s="15">
        <v>7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3" ht="16.5" customHeight="1" x14ac:dyDescent="0.35">
      <c r="B18" s="1237"/>
      <c r="C18" s="1238"/>
      <c r="D18" s="1238"/>
      <c r="E18" s="1238"/>
      <c r="F18" s="1238"/>
      <c r="G18" s="1039" t="s">
        <v>323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3</v>
      </c>
      <c r="S18" s="1240"/>
      <c r="T18" s="1240"/>
      <c r="U18" s="1241"/>
      <c r="V18" s="1270">
        <v>8996</v>
      </c>
      <c r="W18" s="1352"/>
      <c r="X18" s="1352"/>
      <c r="Y18" s="1352"/>
      <c r="Z18" s="1046">
        <f>V18*R18</f>
        <v>26988</v>
      </c>
      <c r="AA18" s="1046"/>
      <c r="AB18" s="1046"/>
      <c r="AC18" s="1046"/>
      <c r="AD18" s="1046"/>
      <c r="AE18" s="1278"/>
    </row>
    <row r="19" spans="2:33" ht="19.5" customHeight="1" x14ac:dyDescent="0.35">
      <c r="B19" s="1140"/>
      <c r="C19" s="1040"/>
      <c r="D19" s="1040"/>
      <c r="E19" s="1040"/>
      <c r="F19" s="1320"/>
      <c r="G19" s="1287"/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017"/>
      <c r="S19" s="1108"/>
      <c r="T19" s="1108"/>
      <c r="U19" s="1109"/>
      <c r="V19" s="1031"/>
      <c r="W19" s="1032"/>
      <c r="X19" s="1032"/>
      <c r="Y19" s="1370"/>
      <c r="Z19" s="1046"/>
      <c r="AA19" s="1046"/>
      <c r="AB19" s="1046"/>
      <c r="AC19" s="1046"/>
      <c r="AD19" s="1046"/>
      <c r="AE19" s="1278"/>
    </row>
    <row r="20" spans="2:33" ht="19.5" customHeight="1" x14ac:dyDescent="0.35">
      <c r="B20" s="1140"/>
      <c r="C20" s="1040"/>
      <c r="D20" s="1040"/>
      <c r="E20" s="1040"/>
      <c r="F20" s="1320"/>
      <c r="G20" s="1287"/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/>
      <c r="S20" s="1108"/>
      <c r="T20" s="1108"/>
      <c r="U20" s="1109"/>
      <c r="V20" s="1282"/>
      <c r="W20" s="1296"/>
      <c r="X20" s="1296"/>
      <c r="Y20" s="1369"/>
      <c r="Z20" s="1046"/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320"/>
      <c r="G21" s="1287"/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017"/>
      <c r="S21" s="1108"/>
      <c r="T21" s="1108"/>
      <c r="U21" s="1109"/>
      <c r="V21" s="1282"/>
      <c r="W21" s="1296"/>
      <c r="X21" s="1296"/>
      <c r="Y21" s="1369"/>
      <c r="Z21" s="1046"/>
      <c r="AA21" s="1046"/>
      <c r="AB21" s="1046"/>
      <c r="AC21" s="1046"/>
      <c r="AD21" s="1046"/>
      <c r="AE21" s="1278"/>
    </row>
    <row r="22" spans="2:33" ht="19.5" customHeight="1" x14ac:dyDescent="0.35">
      <c r="B22" s="1140"/>
      <c r="C22" s="1040"/>
      <c r="D22" s="1040"/>
      <c r="E22" s="1040"/>
      <c r="F22" s="1320"/>
      <c r="G22" s="1287"/>
      <c r="H22" s="1288"/>
      <c r="I22" s="1288"/>
      <c r="J22" s="1288"/>
      <c r="K22" s="1288"/>
      <c r="L22" s="1288"/>
      <c r="M22" s="1288"/>
      <c r="N22" s="1288"/>
      <c r="O22" s="1288"/>
      <c r="P22" s="1288"/>
      <c r="Q22" s="1289"/>
      <c r="R22" s="1017"/>
      <c r="S22" s="1108"/>
      <c r="T22" s="1108"/>
      <c r="U22" s="1109"/>
      <c r="V22" s="1045"/>
      <c r="W22" s="1046"/>
      <c r="X22" s="1046"/>
      <c r="Y22" s="1047"/>
      <c r="Z22" s="1046"/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287"/>
      <c r="H23" s="1288"/>
      <c r="I23" s="1288"/>
      <c r="J23" s="1288"/>
      <c r="K23" s="1288"/>
      <c r="L23" s="1288"/>
      <c r="M23" s="1288"/>
      <c r="N23" s="1288"/>
      <c r="O23" s="1288"/>
      <c r="P23" s="1288"/>
      <c r="Q23" s="1289"/>
      <c r="R23" s="1017"/>
      <c r="S23" s="1108"/>
      <c r="T23" s="1108"/>
      <c r="U23" s="1109"/>
      <c r="V23" s="1045"/>
      <c r="W23" s="1046"/>
      <c r="X23" s="1046"/>
      <c r="Y23" s="1047"/>
      <c r="Z23" s="1046"/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287"/>
      <c r="H24" s="1288"/>
      <c r="I24" s="1288"/>
      <c r="J24" s="1288"/>
      <c r="K24" s="1288"/>
      <c r="L24" s="1288"/>
      <c r="M24" s="1288"/>
      <c r="N24" s="1288"/>
      <c r="O24" s="1288"/>
      <c r="P24" s="1288"/>
      <c r="Q24" s="1289"/>
      <c r="R24" s="1017"/>
      <c r="S24" s="1108"/>
      <c r="T24" s="1108"/>
      <c r="U24" s="1109"/>
      <c r="V24" s="1273"/>
      <c r="W24" s="1274"/>
      <c r="X24" s="1274"/>
      <c r="Y24" s="1275"/>
      <c r="Z24" s="1357"/>
      <c r="AA24" s="1358"/>
      <c r="AB24" s="1358"/>
      <c r="AC24" s="1358"/>
      <c r="AD24" s="1358"/>
      <c r="AE24" s="1359"/>
    </row>
    <row r="25" spans="2:33" ht="19.5" customHeight="1" x14ac:dyDescent="0.35">
      <c r="B25" s="1140"/>
      <c r="C25" s="1141"/>
      <c r="D25" s="1141"/>
      <c r="E25" s="1141"/>
      <c r="F25" s="1107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40"/>
      <c r="S25" s="1141"/>
      <c r="T25" s="1141"/>
      <c r="U25" s="1142"/>
      <c r="V25" s="1273"/>
      <c r="W25" s="1321"/>
      <c r="X25" s="1321"/>
      <c r="Y25" s="1322"/>
      <c r="Z25" s="1357"/>
      <c r="AA25" s="1358"/>
      <c r="AB25" s="1358"/>
      <c r="AC25" s="1358"/>
      <c r="AD25" s="1358"/>
      <c r="AE25" s="1359"/>
    </row>
    <row r="26" spans="2:33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318"/>
      <c r="W26" s="1301"/>
      <c r="X26" s="1301"/>
      <c r="Y26" s="1319"/>
      <c r="Z26" s="1357"/>
      <c r="AA26" s="1358"/>
      <c r="AB26" s="1358"/>
      <c r="AC26" s="1358"/>
      <c r="AD26" s="1358"/>
      <c r="AE26" s="1359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357"/>
      <c r="AA27" s="1358"/>
      <c r="AB27" s="1358"/>
      <c r="AC27" s="1358"/>
      <c r="AD27" s="1358"/>
      <c r="AE27" s="1359"/>
    </row>
    <row r="28" spans="2:33" ht="19.5" customHeight="1" x14ac:dyDescent="0.35">
      <c r="B28" s="1140"/>
      <c r="C28" s="1040"/>
      <c r="D28" s="1040"/>
      <c r="E28" s="1040"/>
      <c r="F28" s="1320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040"/>
      <c r="T28" s="1040"/>
      <c r="U28" s="1041"/>
      <c r="V28" s="1045"/>
      <c r="W28" s="1046"/>
      <c r="X28" s="1046"/>
      <c r="Y28" s="1278"/>
      <c r="Z28" s="1045"/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141"/>
      <c r="D29" s="1141"/>
      <c r="E29" s="1141"/>
      <c r="F29" s="1107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141"/>
      <c r="T29" s="1141"/>
      <c r="U29" s="1142"/>
      <c r="V29" s="1273"/>
      <c r="W29" s="1321"/>
      <c r="X29" s="1321"/>
      <c r="Y29" s="1322"/>
      <c r="Z29" s="1045"/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318"/>
      <c r="W30" s="1301"/>
      <c r="X30" s="1301"/>
      <c r="Y30" s="1319"/>
      <c r="Z30" s="1045"/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318"/>
      <c r="W31" s="1301"/>
      <c r="X31" s="1301"/>
      <c r="Y31" s="1319"/>
      <c r="Z31" s="1045"/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040"/>
      <c r="D32" s="1040"/>
      <c r="E32" s="1040"/>
      <c r="F32" s="1320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040"/>
      <c r="T32" s="1040"/>
      <c r="U32" s="1041"/>
      <c r="V32" s="1045"/>
      <c r="W32" s="1046"/>
      <c r="X32" s="1046"/>
      <c r="Y32" s="1278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040"/>
      <c r="T33" s="1040"/>
      <c r="U33" s="1041"/>
      <c r="V33" s="1045"/>
      <c r="W33" s="1046"/>
      <c r="X33" s="1046"/>
      <c r="Y33" s="1278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040"/>
      <c r="T34" s="1040"/>
      <c r="U34" s="1041"/>
      <c r="V34" s="1273"/>
      <c r="W34" s="1274"/>
      <c r="X34" s="1274"/>
      <c r="Y34" s="1275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141"/>
      <c r="D35" s="1141"/>
      <c r="E35" s="1141"/>
      <c r="F35" s="1107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141"/>
      <c r="T35" s="1141"/>
      <c r="U35" s="1142"/>
      <c r="V35" s="1273"/>
      <c r="W35" s="1321"/>
      <c r="X35" s="1321"/>
      <c r="Y35" s="1322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140"/>
      <c r="S36" s="1141"/>
      <c r="T36" s="1141"/>
      <c r="U36" s="1142"/>
      <c r="V36" s="1318"/>
      <c r="W36" s="1301"/>
      <c r="X36" s="1301"/>
      <c r="Y36" s="1319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140"/>
      <c r="S37" s="1141"/>
      <c r="T37" s="1141"/>
      <c r="U37" s="1142"/>
      <c r="V37" s="1318"/>
      <c r="W37" s="1301"/>
      <c r="X37" s="1301"/>
      <c r="Y37" s="1319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334"/>
      <c r="S38" s="1144"/>
      <c r="T38" s="1144"/>
      <c r="U38" s="1335"/>
      <c r="V38" s="1318"/>
      <c r="W38" s="1302"/>
      <c r="X38" s="1302"/>
      <c r="Y38" s="1336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9.5" customHeight="1" x14ac:dyDescent="0.35">
      <c r="B40" s="1140"/>
      <c r="C40" s="1141"/>
      <c r="D40" s="1141"/>
      <c r="E40" s="1141"/>
      <c r="F40" s="1107"/>
      <c r="G40" s="1039"/>
      <c r="H40" s="1040"/>
      <c r="I40" s="1040"/>
      <c r="J40" s="1040"/>
      <c r="K40" s="1040"/>
      <c r="L40" s="1040"/>
      <c r="M40" s="1040"/>
      <c r="N40" s="1040"/>
      <c r="O40" s="1040"/>
      <c r="P40" s="1040"/>
      <c r="Q40" s="1041"/>
      <c r="R40" s="1334"/>
      <c r="S40" s="1144"/>
      <c r="T40" s="1144"/>
      <c r="U40" s="1335"/>
      <c r="V40" s="1318"/>
      <c r="W40" s="1302"/>
      <c r="X40" s="1302"/>
      <c r="Y40" s="1336"/>
      <c r="Z40" s="1045"/>
      <c r="AA40" s="1046"/>
      <c r="AB40" s="1046"/>
      <c r="AC40" s="1046"/>
      <c r="AD40" s="1046"/>
      <c r="AE40" s="1278"/>
    </row>
    <row r="41" spans="2:31" ht="19.5" customHeight="1" x14ac:dyDescent="0.35">
      <c r="B41" s="1140"/>
      <c r="C41" s="1141"/>
      <c r="D41" s="1141"/>
      <c r="E41" s="1141"/>
      <c r="F41" s="1107"/>
      <c r="G41" s="1039"/>
      <c r="H41" s="1040"/>
      <c r="I41" s="1040"/>
      <c r="J41" s="1040"/>
      <c r="K41" s="1040"/>
      <c r="L41" s="1040"/>
      <c r="M41" s="1040"/>
      <c r="N41" s="1040"/>
      <c r="O41" s="1040"/>
      <c r="P41" s="1040"/>
      <c r="Q41" s="1041"/>
      <c r="R41" s="1334"/>
      <c r="S41" s="1144"/>
      <c r="T41" s="1144"/>
      <c r="U41" s="1335"/>
      <c r="V41" s="1318"/>
      <c r="W41" s="1302"/>
      <c r="X41" s="1302"/>
      <c r="Y41" s="1336"/>
      <c r="Z41" s="1045"/>
      <c r="AA41" s="1046"/>
      <c r="AB41" s="1046"/>
      <c r="AC41" s="1046"/>
      <c r="AD41" s="1046"/>
      <c r="AE41" s="1278"/>
    </row>
    <row r="42" spans="2:31" ht="9" customHeight="1" x14ac:dyDescent="0.35">
      <c r="B42" s="1140"/>
      <c r="C42" s="1141"/>
      <c r="D42" s="1141"/>
      <c r="E42" s="1141"/>
      <c r="F42" s="1107"/>
      <c r="G42" s="1039"/>
      <c r="H42" s="1040"/>
      <c r="I42" s="1040"/>
      <c r="J42" s="1040"/>
      <c r="K42" s="1040"/>
      <c r="L42" s="1040"/>
      <c r="M42" s="1040"/>
      <c r="N42" s="1040"/>
      <c r="O42" s="1040"/>
      <c r="P42" s="1040"/>
      <c r="Q42" s="1041"/>
      <c r="R42" s="1334"/>
      <c r="S42" s="1144"/>
      <c r="T42" s="1144"/>
      <c r="U42" s="1335"/>
      <c r="V42" s="1318"/>
      <c r="W42" s="1302"/>
      <c r="X42" s="1302"/>
      <c r="Y42" s="1336"/>
      <c r="Z42" s="1045"/>
      <c r="AA42" s="1046"/>
      <c r="AB42" s="1046"/>
      <c r="AC42" s="1046"/>
      <c r="AD42" s="1046"/>
      <c r="AE42" s="1278"/>
    </row>
    <row r="43" spans="2:31" x14ac:dyDescent="0.35">
      <c r="B43" s="1140"/>
      <c r="C43" s="1141"/>
      <c r="D43" s="1141"/>
      <c r="E43" s="1141"/>
      <c r="F43" s="1107"/>
      <c r="G43" s="1039"/>
      <c r="H43" s="1040"/>
      <c r="I43" s="1040"/>
      <c r="J43" s="1040"/>
      <c r="K43" s="1040"/>
      <c r="L43" s="1040"/>
      <c r="M43" s="1040"/>
      <c r="N43" s="1040"/>
      <c r="O43" s="1040"/>
      <c r="P43" s="1040"/>
      <c r="Q43" s="1041"/>
      <c r="R43" s="1334"/>
      <c r="S43" s="1144"/>
      <c r="T43" s="1144"/>
      <c r="U43" s="1335"/>
      <c r="V43" s="1318"/>
      <c r="W43" s="1302"/>
      <c r="X43" s="1302"/>
      <c r="Y43" s="1336"/>
      <c r="Z43" s="1045"/>
      <c r="AA43" s="1046"/>
      <c r="AB43" s="1046"/>
      <c r="AC43" s="1046"/>
      <c r="AD43" s="1046"/>
      <c r="AE43" s="1278"/>
    </row>
    <row r="44" spans="2:31" ht="17.25" customHeight="1" x14ac:dyDescent="0.35">
      <c r="B44" s="1140"/>
      <c r="C44" s="1141"/>
      <c r="D44" s="1141"/>
      <c r="E44" s="1141"/>
      <c r="F44" s="1107"/>
      <c r="G44" s="1039"/>
      <c r="H44" s="1040"/>
      <c r="I44" s="1040"/>
      <c r="J44" s="1040"/>
      <c r="K44" s="1040"/>
      <c r="L44" s="1040"/>
      <c r="M44" s="1040"/>
      <c r="N44" s="1040"/>
      <c r="O44" s="1040"/>
      <c r="P44" s="1040"/>
      <c r="Q44" s="1041"/>
      <c r="R44" s="1334"/>
      <c r="S44" s="1144"/>
      <c r="T44" s="1144"/>
      <c r="U44" s="1335"/>
      <c r="V44" s="1318"/>
      <c r="W44" s="1302"/>
      <c r="X44" s="1302"/>
      <c r="Y44" s="1336"/>
      <c r="Z44" s="1045"/>
      <c r="AA44" s="1046"/>
      <c r="AB44" s="1046"/>
      <c r="AC44" s="1046"/>
      <c r="AD44" s="1046"/>
      <c r="AE44" s="1278"/>
    </row>
    <row r="45" spans="2:31" ht="14.25" customHeight="1" x14ac:dyDescent="0.35">
      <c r="B45" s="1140"/>
      <c r="C45" s="1141"/>
      <c r="D45" s="1141"/>
      <c r="E45" s="1141"/>
      <c r="F45" s="1107"/>
      <c r="G45" s="1039"/>
      <c r="H45" s="1040"/>
      <c r="I45" s="1040"/>
      <c r="J45" s="1040"/>
      <c r="K45" s="1040"/>
      <c r="L45" s="1040"/>
      <c r="M45" s="1040"/>
      <c r="N45" s="1040"/>
      <c r="O45" s="1040"/>
      <c r="P45" s="1040"/>
      <c r="Q45" s="1041"/>
      <c r="R45" s="1334"/>
      <c r="S45" s="1144"/>
      <c r="T45" s="1144"/>
      <c r="U45" s="1335"/>
      <c r="V45" s="1318"/>
      <c r="W45" s="1302"/>
      <c r="X45" s="1302"/>
      <c r="Y45" s="1336"/>
      <c r="Z45" s="1045"/>
      <c r="AA45" s="1046"/>
      <c r="AB45" s="1046"/>
      <c r="AC45" s="1046"/>
      <c r="AD45" s="1046"/>
      <c r="AE45" s="1278"/>
    </row>
    <row r="46" spans="2:31" ht="6" hidden="1" customHeight="1" thickBot="1" x14ac:dyDescent="0.4">
      <c r="B46" s="1140"/>
      <c r="C46" s="1141"/>
      <c r="D46" s="1141"/>
      <c r="E46" s="1141"/>
      <c r="F46" s="1107"/>
      <c r="G46" s="1039"/>
      <c r="H46" s="1040"/>
      <c r="I46" s="1040"/>
      <c r="J46" s="1040"/>
      <c r="K46" s="1040"/>
      <c r="L46" s="1040"/>
      <c r="M46" s="1040"/>
      <c r="N46" s="1040"/>
      <c r="O46" s="1040"/>
      <c r="P46" s="1040"/>
      <c r="Q46" s="1041"/>
      <c r="R46" s="1334"/>
      <c r="S46" s="1144"/>
      <c r="T46" s="1144"/>
      <c r="U46" s="1335"/>
      <c r="V46" s="1318"/>
      <c r="W46" s="1302"/>
      <c r="X46" s="1302"/>
      <c r="Y46" s="1336"/>
      <c r="Z46" s="1045"/>
      <c r="AA46" s="1046"/>
      <c r="AB46" s="1046"/>
      <c r="AC46" s="1046"/>
      <c r="AD46" s="1046"/>
      <c r="AE46" s="1278"/>
    </row>
    <row r="47" spans="2:31" ht="16" thickBot="1" x14ac:dyDescent="0.4">
      <c r="B47" s="1156"/>
      <c r="C47" s="1157"/>
      <c r="D47" s="1157"/>
      <c r="E47" s="1157"/>
      <c r="F47" s="1011"/>
      <c r="G47" s="1337"/>
      <c r="H47" s="1253"/>
      <c r="I47" s="1253"/>
      <c r="J47" s="1253"/>
      <c r="K47" s="1253"/>
      <c r="L47" s="1253"/>
      <c r="M47" s="1253"/>
      <c r="N47" s="1253"/>
      <c r="O47" s="1253"/>
      <c r="P47" s="1253"/>
      <c r="Q47" s="1254"/>
      <c r="R47" s="1338"/>
      <c r="S47" s="1160"/>
      <c r="T47" s="1160"/>
      <c r="U47" s="1339"/>
      <c r="V47" s="1340"/>
      <c r="W47" s="1341"/>
      <c r="X47" s="1341"/>
      <c r="Y47" s="1342"/>
      <c r="Z47" s="1094"/>
      <c r="AA47" s="1279"/>
      <c r="AB47" s="1279"/>
      <c r="AC47" s="1279"/>
      <c r="AD47" s="1279"/>
      <c r="AE47" s="1280"/>
    </row>
    <row r="48" spans="2:31" ht="16" thickBot="1" x14ac:dyDescent="0.4">
      <c r="B48" s="1323"/>
      <c r="C48" s="1324"/>
      <c r="D48" s="1324"/>
      <c r="E48" s="1324"/>
      <c r="F48" s="1325"/>
      <c r="G48" s="1326"/>
      <c r="H48" s="1327"/>
      <c r="I48" s="1327"/>
      <c r="J48" s="1327"/>
      <c r="K48" s="1327"/>
      <c r="L48" s="1327"/>
      <c r="M48" s="1327"/>
      <c r="N48" s="1327"/>
      <c r="O48" s="1327"/>
      <c r="P48" s="1327"/>
      <c r="Q48" s="1327"/>
      <c r="R48" s="1328"/>
      <c r="S48" s="1329"/>
      <c r="T48" s="1329"/>
      <c r="U48" s="1329"/>
      <c r="V48" s="1330">
        <v>0</v>
      </c>
      <c r="W48" s="1331"/>
      <c r="X48" s="1331"/>
      <c r="Y48" s="1331"/>
      <c r="Z48" s="1332">
        <f t="shared" ref="Z48" si="0">+R48*V48</f>
        <v>0</v>
      </c>
      <c r="AA48" s="1332"/>
      <c r="AB48" s="1332"/>
      <c r="AC48" s="1332"/>
      <c r="AD48" s="1332"/>
      <c r="AE48" s="1333"/>
    </row>
    <row r="49" spans="2:31" ht="16" thickBot="1" x14ac:dyDescent="0.4">
      <c r="B49" s="708"/>
      <c r="C49" s="709"/>
      <c r="D49" s="709"/>
      <c r="E49" s="709"/>
      <c r="F49" s="709"/>
      <c r="G49" s="709"/>
      <c r="H49" s="709"/>
      <c r="I49" s="709"/>
      <c r="J49" s="709"/>
      <c r="K49" s="709"/>
      <c r="L49" s="709"/>
      <c r="M49" s="709"/>
      <c r="N49" s="709"/>
      <c r="O49" s="709"/>
      <c r="P49" s="709"/>
      <c r="Q49" s="709"/>
      <c r="R49" s="709"/>
      <c r="S49" s="709"/>
      <c r="T49" s="709"/>
      <c r="U49" s="709"/>
      <c r="V49" s="709"/>
      <c r="W49" s="710"/>
      <c r="X49" s="710"/>
      <c r="Y49" s="710"/>
      <c r="Z49" s="1303">
        <f>SUM(Z18:AE48)</f>
        <v>26988</v>
      </c>
      <c r="AA49" s="1304"/>
      <c r="AB49" s="1304"/>
      <c r="AC49" s="1304"/>
      <c r="AD49" s="1304"/>
      <c r="AE49" s="1305"/>
    </row>
    <row r="50" spans="2:31" x14ac:dyDescent="0.35">
      <c r="B50" s="9" t="s">
        <v>17</v>
      </c>
      <c r="C50" s="4"/>
      <c r="D50" s="4"/>
      <c r="E50" s="1006" t="s">
        <v>0</v>
      </c>
      <c r="F50" s="1006"/>
      <c r="G50" s="1006"/>
      <c r="H50" s="1006"/>
      <c r="I50" s="1006"/>
      <c r="J50" s="1006"/>
      <c r="K50" s="1006"/>
      <c r="L50" s="1006"/>
      <c r="M50" s="1006"/>
      <c r="N50" s="1006"/>
      <c r="O50" s="1006"/>
      <c r="P50" s="1006"/>
      <c r="Q50" s="1155" t="s">
        <v>18</v>
      </c>
      <c r="R50" s="1155"/>
      <c r="S50" s="1155"/>
      <c r="T50" s="1006"/>
      <c r="U50" s="1006"/>
      <c r="V50" s="1006"/>
      <c r="W50" s="1006"/>
      <c r="X50" s="1006"/>
      <c r="Y50" s="1006"/>
      <c r="Z50" s="1006"/>
      <c r="AA50" s="1006"/>
      <c r="AB50" s="1006"/>
      <c r="AC50" s="1006"/>
      <c r="AD50" s="1006"/>
      <c r="AE50" s="6"/>
    </row>
    <row r="51" spans="2:31" ht="16" thickBot="1" x14ac:dyDescent="0.4">
      <c r="B51" s="10"/>
      <c r="C51" s="11"/>
      <c r="D51" s="11"/>
      <c r="E51" s="1115" t="s">
        <v>19</v>
      </c>
      <c r="F51" s="1115"/>
      <c r="G51" s="1115"/>
      <c r="H51" s="1115"/>
      <c r="I51" s="1115"/>
      <c r="J51" s="1115"/>
      <c r="K51" s="1115"/>
      <c r="L51" s="1115"/>
      <c r="M51" s="1115"/>
      <c r="N51" s="1115"/>
      <c r="O51" s="1115"/>
      <c r="P51" s="1115"/>
      <c r="Q51" s="11"/>
      <c r="R51" s="11"/>
      <c r="S51" s="11"/>
      <c r="T51" s="715" t="s">
        <v>28</v>
      </c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  <row r="52" spans="2:31" ht="16" thickBot="1" x14ac:dyDescent="0.4">
      <c r="B52" s="10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78">
    <mergeCell ref="E50:P50"/>
    <mergeCell ref="Q50:S50"/>
    <mergeCell ref="T50:AD50"/>
    <mergeCell ref="E51:P51"/>
    <mergeCell ref="B48:F48"/>
    <mergeCell ref="G48:Q48"/>
    <mergeCell ref="R48:U48"/>
    <mergeCell ref="V48:Y48"/>
    <mergeCell ref="Z48:AE48"/>
    <mergeCell ref="Z49:AE49"/>
    <mergeCell ref="B46:F46"/>
    <mergeCell ref="G46:Q46"/>
    <mergeCell ref="R46:U46"/>
    <mergeCell ref="V46:Y46"/>
    <mergeCell ref="Z46:AE46"/>
    <mergeCell ref="B47:F47"/>
    <mergeCell ref="G47:Q47"/>
    <mergeCell ref="R47:U47"/>
    <mergeCell ref="V47:Y47"/>
    <mergeCell ref="Z47:AE47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0"/>
  <sheetViews>
    <sheetView topLeftCell="A2" zoomScaleNormal="100" workbookViewId="0">
      <selection activeCell="G22" sqref="G22:Q22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54"/>
      <c r="G2" s="854"/>
      <c r="H2" s="854"/>
      <c r="I2" s="85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52"/>
      <c r="C3" s="853"/>
      <c r="D3" s="853"/>
      <c r="E3" s="85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56"/>
      <c r="Z3" s="856"/>
      <c r="AA3" s="856"/>
      <c r="AB3" s="26"/>
      <c r="AC3" s="26"/>
      <c r="AD3" s="26"/>
      <c r="AE3" s="31"/>
    </row>
    <row r="4" spans="2:33" s="4" customFormat="1" x14ac:dyDescent="0.35">
      <c r="B4" s="852"/>
      <c r="C4" s="853"/>
      <c r="D4" s="853"/>
      <c r="E4" s="85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56"/>
      <c r="Z4" s="85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876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1</v>
      </c>
      <c r="AB8" s="318">
        <v>2</v>
      </c>
      <c r="AC8" s="318">
        <v>1</v>
      </c>
      <c r="AD8" s="318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368" t="s">
        <v>355</v>
      </c>
      <c r="H19" s="1368"/>
      <c r="I19" s="1368"/>
      <c r="J19" s="1368"/>
      <c r="K19" s="1368"/>
      <c r="L19" s="1368"/>
      <c r="M19" s="1368"/>
      <c r="N19" s="1368"/>
      <c r="O19" s="1368"/>
      <c r="P19" s="1368"/>
      <c r="Q19" s="1368"/>
      <c r="R19" s="1017">
        <v>15</v>
      </c>
      <c r="S19" s="1013"/>
      <c r="T19" s="1013"/>
      <c r="U19" s="1014"/>
      <c r="V19" s="1031">
        <v>2202</v>
      </c>
      <c r="W19" s="1034"/>
      <c r="X19" s="1034"/>
      <c r="Y19" s="1035"/>
      <c r="Z19" s="1031">
        <f t="shared" ref="Z19:Z21" si="0">V19*R19</f>
        <v>33030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028" t="s">
        <v>485</v>
      </c>
      <c r="H20" s="1029"/>
      <c r="I20" s="1029"/>
      <c r="J20" s="1029"/>
      <c r="K20" s="1029"/>
      <c r="L20" s="1029"/>
      <c r="M20" s="1029"/>
      <c r="N20" s="1029"/>
      <c r="O20" s="1029"/>
      <c r="P20" s="1029"/>
      <c r="Q20" s="1030"/>
      <c r="R20" s="1017">
        <v>15</v>
      </c>
      <c r="S20" s="1013"/>
      <c r="T20" s="1013"/>
      <c r="U20" s="1014"/>
      <c r="V20" s="1031">
        <v>232</v>
      </c>
      <c r="W20" s="1034"/>
      <c r="X20" s="1034"/>
      <c r="Y20" s="1035"/>
      <c r="Z20" s="1031">
        <f t="shared" si="0"/>
        <v>3480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028" t="s">
        <v>473</v>
      </c>
      <c r="H21" s="1029"/>
      <c r="I21" s="1029"/>
      <c r="J21" s="1029"/>
      <c r="K21" s="1029"/>
      <c r="L21" s="1029"/>
      <c r="M21" s="1029"/>
      <c r="N21" s="1029"/>
      <c r="O21" s="1029"/>
      <c r="P21" s="1029"/>
      <c r="Q21" s="1030"/>
      <c r="R21" s="1017">
        <v>15</v>
      </c>
      <c r="S21" s="1013"/>
      <c r="T21" s="1013"/>
      <c r="U21" s="1014"/>
      <c r="V21" s="1031">
        <v>232</v>
      </c>
      <c r="W21" s="1034"/>
      <c r="X21" s="1034"/>
      <c r="Y21" s="1035"/>
      <c r="Z21" s="1031">
        <f t="shared" si="0"/>
        <v>3480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 t="s">
        <v>263</v>
      </c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>
        <v>1</v>
      </c>
      <c r="S22" s="1013"/>
      <c r="T22" s="1013"/>
      <c r="U22" s="1014"/>
      <c r="V22" s="1031">
        <v>1242</v>
      </c>
      <c r="W22" s="1034"/>
      <c r="X22" s="1034"/>
      <c r="Y22" s="1035"/>
      <c r="Z22" s="1031">
        <f t="shared" ref="Z22" si="1">V22*R22</f>
        <v>1242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 t="s">
        <v>604</v>
      </c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>
        <v>1</v>
      </c>
      <c r="S23" s="1013"/>
      <c r="T23" s="1013"/>
      <c r="U23" s="1014"/>
      <c r="V23" s="1031">
        <v>1654</v>
      </c>
      <c r="W23" s="1034"/>
      <c r="X23" s="1034"/>
      <c r="Y23" s="1035"/>
      <c r="Z23" s="1031">
        <f t="shared" ref="Z23" si="2">V23*R23</f>
        <v>1654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28"/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/>
      <c r="S24" s="1013"/>
      <c r="T24" s="1013"/>
      <c r="U24" s="1014"/>
      <c r="V24" s="1022"/>
      <c r="W24" s="1023"/>
      <c r="X24" s="1023"/>
      <c r="Y24" s="1024"/>
      <c r="Z24" s="1031"/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28"/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/>
      <c r="S25" s="1013"/>
      <c r="T25" s="1013"/>
      <c r="U25" s="1014"/>
      <c r="V25" s="1022"/>
      <c r="W25" s="1023"/>
      <c r="X25" s="1023"/>
      <c r="Y25" s="1024"/>
      <c r="Z25" s="1031"/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28"/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/>
      <c r="S26" s="1013"/>
      <c r="T26" s="1013"/>
      <c r="U26" s="1014"/>
      <c r="V26" s="1022"/>
      <c r="W26" s="1023"/>
      <c r="X26" s="1023"/>
      <c r="Y26" s="1024"/>
      <c r="Z26" s="1031"/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19"/>
      <c r="H27" s="1020"/>
      <c r="I27" s="1020"/>
      <c r="J27" s="1020"/>
      <c r="K27" s="1020"/>
      <c r="L27" s="1020"/>
      <c r="M27" s="1020"/>
      <c r="N27" s="1020"/>
      <c r="O27" s="1020"/>
      <c r="P27" s="1020"/>
      <c r="Q27" s="1021"/>
      <c r="R27" s="1017"/>
      <c r="S27" s="1013"/>
      <c r="T27" s="1013"/>
      <c r="U27" s="1014"/>
      <c r="V27" s="1022"/>
      <c r="W27" s="1023"/>
      <c r="X27" s="1023"/>
      <c r="Y27" s="102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019"/>
      <c r="H28" s="1020"/>
      <c r="I28" s="1020"/>
      <c r="J28" s="1020"/>
      <c r="K28" s="1020"/>
      <c r="L28" s="1020"/>
      <c r="M28" s="1020"/>
      <c r="N28" s="1020"/>
      <c r="O28" s="1020"/>
      <c r="P28" s="1020"/>
      <c r="Q28" s="1021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19"/>
      <c r="H29" s="1020"/>
      <c r="I29" s="1020"/>
      <c r="J29" s="1020"/>
      <c r="K29" s="1020"/>
      <c r="L29" s="1020"/>
      <c r="M29" s="1020"/>
      <c r="N29" s="1020"/>
      <c r="O29" s="1020"/>
      <c r="P29" s="1020"/>
      <c r="Q29" s="1021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025"/>
      <c r="H30" s="1026"/>
      <c r="I30" s="1026"/>
      <c r="J30" s="1026"/>
      <c r="K30" s="1026"/>
      <c r="L30" s="1026"/>
      <c r="M30" s="1026"/>
      <c r="N30" s="1026"/>
      <c r="O30" s="1026"/>
      <c r="P30" s="1026"/>
      <c r="Q30" s="1027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008"/>
      <c r="S31" s="1009"/>
      <c r="T31" s="1009"/>
      <c r="U31" s="1010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6" thickBot="1" x14ac:dyDescent="0.4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8"/>
      <c r="X35" s="8"/>
      <c r="Y35" s="8"/>
      <c r="Z35" s="1003">
        <f>SUM(Z19:AE34)</f>
        <v>42886</v>
      </c>
      <c r="AA35" s="1004"/>
      <c r="AB35" s="1004"/>
      <c r="AC35" s="1004"/>
      <c r="AD35" s="1004"/>
      <c r="AE35" s="1005"/>
    </row>
    <row r="36" spans="2:31" x14ac:dyDescent="0.3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855"/>
      <c r="F37" s="855"/>
      <c r="G37" s="855"/>
      <c r="H37" s="855"/>
      <c r="I37" s="855"/>
      <c r="J37" s="855"/>
      <c r="K37" s="855"/>
      <c r="L37" s="855"/>
      <c r="M37" s="855"/>
      <c r="N37" s="855"/>
      <c r="O37" s="855"/>
      <c r="P37" s="855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22.5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28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16" thickBot="1" x14ac:dyDescent="0.4">
      <c r="B40" s="10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2"/>
    </row>
  </sheetData>
  <mergeCells count="102">
    <mergeCell ref="Z35:AE35"/>
    <mergeCell ref="E38:P38"/>
    <mergeCell ref="T38:AD38"/>
    <mergeCell ref="E39:P39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0"/>
  <sheetViews>
    <sheetView topLeftCell="A4" zoomScaleNormal="100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59"/>
      <c r="G2" s="859"/>
      <c r="H2" s="859"/>
      <c r="I2" s="85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57"/>
      <c r="C3" s="858"/>
      <c r="D3" s="858"/>
      <c r="E3" s="85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60"/>
      <c r="Z3" s="860"/>
      <c r="AA3" s="860"/>
      <c r="AB3" s="26"/>
      <c r="AC3" s="26"/>
      <c r="AD3" s="26"/>
      <c r="AE3" s="31"/>
    </row>
    <row r="4" spans="2:33" s="4" customFormat="1" x14ac:dyDescent="0.35">
      <c r="B4" s="857"/>
      <c r="C4" s="858"/>
      <c r="D4" s="858"/>
      <c r="E4" s="85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60"/>
      <c r="Z4" s="86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877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9</v>
      </c>
      <c r="AA8" s="318">
        <v>1</v>
      </c>
      <c r="AB8" s="318">
        <v>2</v>
      </c>
      <c r="AC8" s="318">
        <v>2</v>
      </c>
      <c r="AD8" s="318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368" t="s">
        <v>355</v>
      </c>
      <c r="H19" s="1368"/>
      <c r="I19" s="1368"/>
      <c r="J19" s="1368"/>
      <c r="K19" s="1368"/>
      <c r="L19" s="1368"/>
      <c r="M19" s="1368"/>
      <c r="N19" s="1368"/>
      <c r="O19" s="1368"/>
      <c r="P19" s="1368"/>
      <c r="Q19" s="1368"/>
      <c r="R19" s="1017">
        <v>5</v>
      </c>
      <c r="S19" s="1013"/>
      <c r="T19" s="1013"/>
      <c r="U19" s="1014"/>
      <c r="V19" s="1031">
        <v>2202</v>
      </c>
      <c r="W19" s="1034"/>
      <c r="X19" s="1034"/>
      <c r="Y19" s="1035"/>
      <c r="Z19" s="1031">
        <f t="shared" ref="Z19" si="0">V19*R19</f>
        <v>11010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028"/>
      <c r="H20" s="1029"/>
      <c r="I20" s="1029"/>
      <c r="J20" s="1029"/>
      <c r="K20" s="1029"/>
      <c r="L20" s="1029"/>
      <c r="M20" s="1029"/>
      <c r="N20" s="1029"/>
      <c r="O20" s="1029"/>
      <c r="P20" s="1029"/>
      <c r="Q20" s="1030"/>
      <c r="R20" s="1017"/>
      <c r="S20" s="1013"/>
      <c r="T20" s="1013"/>
      <c r="U20" s="1014"/>
      <c r="V20" s="1031"/>
      <c r="W20" s="1034"/>
      <c r="X20" s="1034"/>
      <c r="Y20" s="1035"/>
      <c r="Z20" s="1031"/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028"/>
      <c r="H21" s="1029"/>
      <c r="I21" s="1029"/>
      <c r="J21" s="1029"/>
      <c r="K21" s="1029"/>
      <c r="L21" s="1029"/>
      <c r="M21" s="1029"/>
      <c r="N21" s="1029"/>
      <c r="O21" s="1029"/>
      <c r="P21" s="1029"/>
      <c r="Q21" s="1030"/>
      <c r="R21" s="1017"/>
      <c r="S21" s="1013"/>
      <c r="T21" s="1013"/>
      <c r="U21" s="1014"/>
      <c r="V21" s="1031"/>
      <c r="W21" s="1034"/>
      <c r="X21" s="1034"/>
      <c r="Y21" s="1035"/>
      <c r="Z21" s="1031"/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/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/>
      <c r="S22" s="1013"/>
      <c r="T22" s="1013"/>
      <c r="U22" s="1014"/>
      <c r="V22" s="1031"/>
      <c r="W22" s="1034"/>
      <c r="X22" s="1034"/>
      <c r="Y22" s="1035"/>
      <c r="Z22" s="1031"/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/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/>
      <c r="S23" s="1013"/>
      <c r="T23" s="1013"/>
      <c r="U23" s="1014"/>
      <c r="V23" s="1031"/>
      <c r="W23" s="1034"/>
      <c r="X23" s="1034"/>
      <c r="Y23" s="1035"/>
      <c r="Z23" s="1031"/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28"/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/>
      <c r="S24" s="1013"/>
      <c r="T24" s="1013"/>
      <c r="U24" s="1014"/>
      <c r="V24" s="1022"/>
      <c r="W24" s="1023"/>
      <c r="X24" s="1023"/>
      <c r="Y24" s="1024"/>
      <c r="Z24" s="1031"/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28"/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/>
      <c r="S25" s="1013"/>
      <c r="T25" s="1013"/>
      <c r="U25" s="1014"/>
      <c r="V25" s="1022"/>
      <c r="W25" s="1023"/>
      <c r="X25" s="1023"/>
      <c r="Y25" s="1024"/>
      <c r="Z25" s="1031"/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28"/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/>
      <c r="S26" s="1013"/>
      <c r="T26" s="1013"/>
      <c r="U26" s="1014"/>
      <c r="V26" s="1022"/>
      <c r="W26" s="1023"/>
      <c r="X26" s="1023"/>
      <c r="Y26" s="1024"/>
      <c r="Z26" s="1031"/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19"/>
      <c r="H27" s="1020"/>
      <c r="I27" s="1020"/>
      <c r="J27" s="1020"/>
      <c r="K27" s="1020"/>
      <c r="L27" s="1020"/>
      <c r="M27" s="1020"/>
      <c r="N27" s="1020"/>
      <c r="O27" s="1020"/>
      <c r="P27" s="1020"/>
      <c r="Q27" s="1021"/>
      <c r="R27" s="1017"/>
      <c r="S27" s="1013"/>
      <c r="T27" s="1013"/>
      <c r="U27" s="1014"/>
      <c r="V27" s="1022"/>
      <c r="W27" s="1023"/>
      <c r="X27" s="1023"/>
      <c r="Y27" s="102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019"/>
      <c r="H28" s="1020"/>
      <c r="I28" s="1020"/>
      <c r="J28" s="1020"/>
      <c r="K28" s="1020"/>
      <c r="L28" s="1020"/>
      <c r="M28" s="1020"/>
      <c r="N28" s="1020"/>
      <c r="O28" s="1020"/>
      <c r="P28" s="1020"/>
      <c r="Q28" s="1021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19"/>
      <c r="H29" s="1020"/>
      <c r="I29" s="1020"/>
      <c r="J29" s="1020"/>
      <c r="K29" s="1020"/>
      <c r="L29" s="1020"/>
      <c r="M29" s="1020"/>
      <c r="N29" s="1020"/>
      <c r="O29" s="1020"/>
      <c r="P29" s="1020"/>
      <c r="Q29" s="1021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025"/>
      <c r="H30" s="1026"/>
      <c r="I30" s="1026"/>
      <c r="J30" s="1026"/>
      <c r="K30" s="1026"/>
      <c r="L30" s="1026"/>
      <c r="M30" s="1026"/>
      <c r="N30" s="1026"/>
      <c r="O30" s="1026"/>
      <c r="P30" s="1026"/>
      <c r="Q30" s="1027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008"/>
      <c r="S31" s="1009"/>
      <c r="T31" s="1009"/>
      <c r="U31" s="1010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6" thickBot="1" x14ac:dyDescent="0.4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8"/>
      <c r="X35" s="8"/>
      <c r="Y35" s="8"/>
      <c r="Z35" s="1003">
        <f>SUM(Z19:AE34)</f>
        <v>11010</v>
      </c>
      <c r="AA35" s="1004"/>
      <c r="AB35" s="1004"/>
      <c r="AC35" s="1004"/>
      <c r="AD35" s="1004"/>
      <c r="AE35" s="1005"/>
    </row>
    <row r="36" spans="2:31" x14ac:dyDescent="0.3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861"/>
      <c r="F37" s="861"/>
      <c r="G37" s="861"/>
      <c r="H37" s="861"/>
      <c r="I37" s="861"/>
      <c r="J37" s="861"/>
      <c r="K37" s="861"/>
      <c r="L37" s="861"/>
      <c r="M37" s="861"/>
      <c r="N37" s="861"/>
      <c r="O37" s="861"/>
      <c r="P37" s="861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22.5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28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16" thickBot="1" x14ac:dyDescent="0.4">
      <c r="B40" s="10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2"/>
    </row>
  </sheetData>
  <mergeCells count="102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Z35:AE35"/>
    <mergeCell ref="E38:P38"/>
    <mergeCell ref="T38:AD38"/>
    <mergeCell ref="E39:P39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0"/>
  <sheetViews>
    <sheetView topLeftCell="A2" zoomScaleNormal="100" workbookViewId="0">
      <selection activeCell="V21" sqref="V21:Y2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63"/>
      <c r="Z3" s="863"/>
      <c r="AA3" s="863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63"/>
      <c r="Z4" s="863"/>
      <c r="AA4" s="1069"/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878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2</v>
      </c>
      <c r="Z8" s="318">
        <v>0</v>
      </c>
      <c r="AA8" s="318">
        <v>0</v>
      </c>
      <c r="AB8" s="318">
        <v>2</v>
      </c>
      <c r="AC8" s="318">
        <v>2</v>
      </c>
      <c r="AD8" s="318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879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036" t="s">
        <v>239</v>
      </c>
      <c r="H19" s="1037"/>
      <c r="I19" s="1037"/>
      <c r="J19" s="1037"/>
      <c r="K19" s="1037"/>
      <c r="L19" s="1037"/>
      <c r="M19" s="1037"/>
      <c r="N19" s="1037"/>
      <c r="O19" s="1037"/>
      <c r="P19" s="1037"/>
      <c r="Q19" s="1038"/>
      <c r="R19" s="1017">
        <v>53</v>
      </c>
      <c r="S19" s="1013"/>
      <c r="T19" s="1013"/>
      <c r="U19" s="1014"/>
      <c r="V19" s="1022">
        <v>232</v>
      </c>
      <c r="W19" s="1023"/>
      <c r="X19" s="1023"/>
      <c r="Y19" s="1024"/>
      <c r="Z19" s="1031">
        <f t="shared" ref="Z19" si="0">+R19*V19</f>
        <v>12296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039" t="s">
        <v>311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1"/>
      <c r="R20" s="1042">
        <v>53</v>
      </c>
      <c r="S20" s="1043"/>
      <c r="T20" s="1043"/>
      <c r="U20" s="1044"/>
      <c r="V20" s="1282">
        <v>232</v>
      </c>
      <c r="W20" s="1283"/>
      <c r="X20" s="1283"/>
      <c r="Y20" s="1284"/>
      <c r="Z20" s="1031">
        <f>+R20*V20</f>
        <v>12296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028" t="s">
        <v>883</v>
      </c>
      <c r="H21" s="1029"/>
      <c r="I21" s="1029"/>
      <c r="J21" s="1029"/>
      <c r="K21" s="1029"/>
      <c r="L21" s="1029"/>
      <c r="M21" s="1029"/>
      <c r="N21" s="1029"/>
      <c r="O21" s="1029"/>
      <c r="P21" s="1029"/>
      <c r="Q21" s="1030"/>
      <c r="R21" s="1017">
        <v>1</v>
      </c>
      <c r="S21" s="1013"/>
      <c r="T21" s="1013"/>
      <c r="U21" s="1014"/>
      <c r="V21" s="1031">
        <v>254184</v>
      </c>
      <c r="W21" s="1034"/>
      <c r="X21" s="1034"/>
      <c r="Y21" s="1035"/>
      <c r="Z21" s="1031">
        <f>+R21*V21</f>
        <v>254184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/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/>
      <c r="S22" s="1013"/>
      <c r="T22" s="1013"/>
      <c r="U22" s="1014"/>
      <c r="V22" s="1031"/>
      <c r="W22" s="1034"/>
      <c r="X22" s="1034"/>
      <c r="Y22" s="1035"/>
      <c r="Z22" s="1031"/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/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/>
      <c r="S23" s="1013"/>
      <c r="T23" s="1013"/>
      <c r="U23" s="1014"/>
      <c r="V23" s="1031"/>
      <c r="W23" s="1034"/>
      <c r="X23" s="1034"/>
      <c r="Y23" s="1035"/>
      <c r="Z23" s="1031"/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28"/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/>
      <c r="S24" s="1013"/>
      <c r="T24" s="1013"/>
      <c r="U24" s="1014"/>
      <c r="V24" s="1022"/>
      <c r="W24" s="1023"/>
      <c r="X24" s="1023"/>
      <c r="Y24" s="1024"/>
      <c r="Z24" s="1031"/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28"/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/>
      <c r="S25" s="1013"/>
      <c r="T25" s="1013"/>
      <c r="U25" s="1014"/>
      <c r="V25" s="1022"/>
      <c r="W25" s="1023"/>
      <c r="X25" s="1023"/>
      <c r="Y25" s="1024"/>
      <c r="Z25" s="1031"/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28"/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/>
      <c r="S26" s="1013"/>
      <c r="T26" s="1013"/>
      <c r="U26" s="1014"/>
      <c r="V26" s="1022"/>
      <c r="W26" s="1023"/>
      <c r="X26" s="1023"/>
      <c r="Y26" s="1024"/>
      <c r="Z26" s="1031"/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19"/>
      <c r="H27" s="1020"/>
      <c r="I27" s="1020"/>
      <c r="J27" s="1020"/>
      <c r="K27" s="1020"/>
      <c r="L27" s="1020"/>
      <c r="M27" s="1020"/>
      <c r="N27" s="1020"/>
      <c r="O27" s="1020"/>
      <c r="P27" s="1020"/>
      <c r="Q27" s="1021"/>
      <c r="R27" s="1017"/>
      <c r="S27" s="1013"/>
      <c r="T27" s="1013"/>
      <c r="U27" s="1014"/>
      <c r="V27" s="1022"/>
      <c r="W27" s="1023"/>
      <c r="X27" s="1023"/>
      <c r="Y27" s="102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019"/>
      <c r="H28" s="1020"/>
      <c r="I28" s="1020"/>
      <c r="J28" s="1020"/>
      <c r="K28" s="1020"/>
      <c r="L28" s="1020"/>
      <c r="M28" s="1020"/>
      <c r="N28" s="1020"/>
      <c r="O28" s="1020"/>
      <c r="P28" s="1020"/>
      <c r="Q28" s="1021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19"/>
      <c r="H29" s="1020"/>
      <c r="I29" s="1020"/>
      <c r="J29" s="1020"/>
      <c r="K29" s="1020"/>
      <c r="L29" s="1020"/>
      <c r="M29" s="1020"/>
      <c r="N29" s="1020"/>
      <c r="O29" s="1020"/>
      <c r="P29" s="1020"/>
      <c r="Q29" s="1021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025"/>
      <c r="H30" s="1026"/>
      <c r="I30" s="1026"/>
      <c r="J30" s="1026"/>
      <c r="K30" s="1026"/>
      <c r="L30" s="1026"/>
      <c r="M30" s="1026"/>
      <c r="N30" s="1026"/>
      <c r="O30" s="1026"/>
      <c r="P30" s="1026"/>
      <c r="Q30" s="1027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008"/>
      <c r="S31" s="1009"/>
      <c r="T31" s="1009"/>
      <c r="U31" s="1010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6" thickBot="1" x14ac:dyDescent="0.4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8"/>
      <c r="X35" s="8"/>
      <c r="Y35" s="8"/>
      <c r="Z35" s="1003">
        <f>SUM(Z19:AE34)</f>
        <v>278776</v>
      </c>
      <c r="AA35" s="1004"/>
      <c r="AB35" s="1004"/>
      <c r="AC35" s="1004"/>
      <c r="AD35" s="1004"/>
      <c r="AE35" s="1005"/>
    </row>
    <row r="36" spans="2:31" x14ac:dyDescent="0.3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862"/>
      <c r="F37" s="862"/>
      <c r="G37" s="862"/>
      <c r="H37" s="862"/>
      <c r="I37" s="862"/>
      <c r="J37" s="862"/>
      <c r="K37" s="862"/>
      <c r="L37" s="862"/>
      <c r="M37" s="862"/>
      <c r="N37" s="862"/>
      <c r="O37" s="862"/>
      <c r="P37" s="862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45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28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16" thickBot="1" x14ac:dyDescent="0.4">
      <c r="B40" s="10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2"/>
    </row>
  </sheetData>
  <mergeCells count="102">
    <mergeCell ref="Z35:AE35"/>
    <mergeCell ref="E38:P38"/>
    <mergeCell ref="T38:AD38"/>
    <mergeCell ref="E39:P39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rgb="FFFFFF00"/>
  </sheetPr>
  <dimension ref="B1:AG33"/>
  <sheetViews>
    <sheetView topLeftCell="A16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147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1</v>
      </c>
      <c r="AD8" s="15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381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57.75" customHeight="1" x14ac:dyDescent="0.35">
      <c r="B20" s="1017"/>
      <c r="C20" s="1013"/>
      <c r="D20" s="1013"/>
      <c r="E20" s="1013"/>
      <c r="F20" s="1018"/>
      <c r="G20" s="1121" t="s">
        <v>148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2426720</v>
      </c>
      <c r="W20" s="1023"/>
      <c r="X20" s="1023"/>
      <c r="Y20" s="1024"/>
      <c r="Z20" s="1022">
        <f>+R20*V20</f>
        <v>2426720</v>
      </c>
      <c r="AA20" s="1124"/>
      <c r="AB20" s="1124"/>
      <c r="AC20" s="1124"/>
      <c r="AD20" s="1124"/>
      <c r="AE20" s="1125"/>
    </row>
    <row r="21" spans="2:33" ht="47.25" customHeight="1" x14ac:dyDescent="0.35">
      <c r="B21" s="1017"/>
      <c r="C21" s="1013"/>
      <c r="D21" s="1013"/>
      <c r="E21" s="1013"/>
      <c r="F21" s="1018"/>
      <c r="G21" s="1121" t="s">
        <v>149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3761880</v>
      </c>
      <c r="W21" s="1023"/>
      <c r="X21" s="1023"/>
      <c r="Y21" s="1024"/>
      <c r="Z21" s="1022">
        <f>+R21*V21</f>
        <v>3761880</v>
      </c>
      <c r="AA21" s="1124"/>
      <c r="AB21" s="1124"/>
      <c r="AC21" s="1124"/>
      <c r="AD21" s="1124"/>
      <c r="AE21" s="1125"/>
    </row>
    <row r="22" spans="2:33" ht="62.25" customHeight="1" x14ac:dyDescent="0.35">
      <c r="B22" s="1017"/>
      <c r="C22" s="1013"/>
      <c r="D22" s="1013"/>
      <c r="E22" s="1013"/>
      <c r="F22" s="1018"/>
      <c r="G22" s="1121" t="s">
        <v>150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1730720</v>
      </c>
      <c r="W22" s="1023"/>
      <c r="X22" s="1023"/>
      <c r="Y22" s="1024"/>
      <c r="Z22" s="1022">
        <f t="shared" ref="Z22:Z23" si="0">+R22*V22</f>
        <v>1730720</v>
      </c>
      <c r="AA22" s="1124"/>
      <c r="AB22" s="1124"/>
      <c r="AC22" s="1124"/>
      <c r="AD22" s="1124"/>
      <c r="AE22" s="1125"/>
    </row>
    <row r="23" spans="2:33" ht="47.25" customHeight="1" x14ac:dyDescent="0.35">
      <c r="B23" s="1017"/>
      <c r="C23" s="1013"/>
      <c r="D23" s="1013"/>
      <c r="E23" s="1013"/>
      <c r="F23" s="1018"/>
      <c r="G23" s="1121" t="s">
        <v>151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1</v>
      </c>
      <c r="S23" s="1013"/>
      <c r="T23" s="1013"/>
      <c r="U23" s="1014"/>
      <c r="V23" s="1022">
        <v>4780360</v>
      </c>
      <c r="W23" s="1023"/>
      <c r="X23" s="1023"/>
      <c r="Y23" s="1024"/>
      <c r="Z23" s="1022">
        <f t="shared" si="0"/>
        <v>4780360</v>
      </c>
      <c r="AA23" s="1124"/>
      <c r="AB23" s="1124"/>
      <c r="AC23" s="1124"/>
      <c r="AD23" s="1124"/>
      <c r="AE23" s="1125"/>
    </row>
    <row r="24" spans="2:33" ht="16" thickBot="1" x14ac:dyDescent="0.4"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 t="s">
        <v>15</v>
      </c>
      <c r="W24" s="8"/>
      <c r="X24" s="8"/>
      <c r="Y24" s="8"/>
      <c r="Z24" s="1128">
        <f>SUM(Z19:AE23)</f>
        <v>19318640</v>
      </c>
      <c r="AA24" s="1129"/>
      <c r="AB24" s="1129"/>
      <c r="AC24" s="1129"/>
      <c r="AD24" s="1129"/>
      <c r="AE24" s="1130"/>
    </row>
    <row r="25" spans="2:33" x14ac:dyDescent="0.35"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6"/>
    </row>
    <row r="26" spans="2:33" ht="24" customHeight="1" x14ac:dyDescent="0.35">
      <c r="B26" s="9" t="s">
        <v>16</v>
      </c>
      <c r="C26" s="4"/>
      <c r="D26" s="4"/>
      <c r="E26" s="1006" t="s">
        <v>0</v>
      </c>
      <c r="F26" s="1006"/>
      <c r="G26" s="1006"/>
      <c r="H26" s="1006"/>
      <c r="I26" s="1006"/>
      <c r="J26" s="1006"/>
      <c r="K26" s="1006"/>
      <c r="L26" s="1006"/>
      <c r="M26" s="1006"/>
      <c r="N26" s="1006"/>
      <c r="O26" s="1006"/>
      <c r="P26" s="1006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6"/>
    </row>
    <row r="27" spans="2:33" x14ac:dyDescent="0.35">
      <c r="B27" s="3"/>
      <c r="C27" s="4"/>
      <c r="D27" s="4"/>
      <c r="E27" s="1007"/>
      <c r="F27" s="1007"/>
      <c r="G27" s="1007"/>
      <c r="H27" s="1007"/>
      <c r="I27" s="1007"/>
      <c r="J27" s="1007"/>
      <c r="K27" s="1007"/>
      <c r="L27" s="1007"/>
      <c r="M27" s="1007"/>
      <c r="N27" s="1007"/>
      <c r="O27" s="1007"/>
      <c r="P27" s="100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6"/>
    </row>
    <row r="28" spans="2:33" x14ac:dyDescent="0.35">
      <c r="B28" s="3"/>
      <c r="C28" s="4"/>
      <c r="D28" s="4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ht="22.5" customHeight="1" x14ac:dyDescent="0.35">
      <c r="B29" s="9" t="s">
        <v>17</v>
      </c>
      <c r="C29" s="4"/>
      <c r="D29" s="4"/>
      <c r="E29" s="1006" t="s">
        <v>0</v>
      </c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4"/>
      <c r="R29" s="7" t="s">
        <v>18</v>
      </c>
      <c r="S29" s="4"/>
      <c r="T29" s="1006"/>
      <c r="U29" s="1006"/>
      <c r="V29" s="1006"/>
      <c r="W29" s="1006"/>
      <c r="X29" s="1006"/>
      <c r="Y29" s="1006"/>
      <c r="Z29" s="1006"/>
      <c r="AA29" s="1006"/>
      <c r="AB29" s="1006"/>
      <c r="AC29" s="1006"/>
      <c r="AD29" s="1006"/>
      <c r="AE29" s="6"/>
    </row>
    <row r="30" spans="2:33" x14ac:dyDescent="0.35">
      <c r="B30" s="3"/>
      <c r="C30" s="4"/>
      <c r="D30" s="4"/>
      <c r="E30" s="1007" t="s">
        <v>19</v>
      </c>
      <c r="F30" s="1007"/>
      <c r="G30" s="1007"/>
      <c r="H30" s="1007"/>
      <c r="I30" s="1007"/>
      <c r="J30" s="1007"/>
      <c r="K30" s="1007"/>
      <c r="L30" s="1007"/>
      <c r="M30" s="1007"/>
      <c r="N30" s="1007"/>
      <c r="O30" s="1007"/>
      <c r="P30" s="1007"/>
      <c r="Q30" s="4"/>
      <c r="R30" s="4"/>
      <c r="S30" s="4"/>
      <c r="T30" s="4" t="s">
        <v>27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x14ac:dyDescent="0.35">
      <c r="B31" s="3"/>
      <c r="C31" s="4"/>
      <c r="D31" s="4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x14ac:dyDescent="0.35">
      <c r="B32" s="3"/>
      <c r="C32" s="4"/>
      <c r="D32" s="4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ht="16" thickBot="1" x14ac:dyDescent="0.4"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2"/>
    </row>
  </sheetData>
  <mergeCells count="51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1:F21"/>
    <mergeCell ref="G21:Q21"/>
    <mergeCell ref="R21:U21"/>
    <mergeCell ref="V21:Y21"/>
    <mergeCell ref="Z21:AE21"/>
    <mergeCell ref="B20:F20"/>
    <mergeCell ref="G20:Q20"/>
    <mergeCell ref="R20:U20"/>
    <mergeCell ref="V20:Y20"/>
    <mergeCell ref="Z20:AE20"/>
    <mergeCell ref="Z24:AE24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E26:P26"/>
    <mergeCell ref="E27:P27"/>
    <mergeCell ref="E29:P29"/>
    <mergeCell ref="T29:AD29"/>
    <mergeCell ref="E30:P3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0"/>
  <sheetViews>
    <sheetView topLeftCell="A2" zoomScaleNormal="100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66"/>
      <c r="G2" s="866"/>
      <c r="H2" s="866"/>
      <c r="I2" s="86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64"/>
      <c r="C3" s="865"/>
      <c r="D3" s="865"/>
      <c r="E3" s="86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68"/>
      <c r="Z3" s="868"/>
      <c r="AA3" s="868"/>
      <c r="AB3" s="26"/>
      <c r="AC3" s="26"/>
      <c r="AD3" s="26"/>
      <c r="AE3" s="31"/>
    </row>
    <row r="4" spans="2:33" s="4" customFormat="1" x14ac:dyDescent="0.35">
      <c r="B4" s="864"/>
      <c r="C4" s="865"/>
      <c r="D4" s="865"/>
      <c r="E4" s="86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68"/>
      <c r="Z4" s="86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881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2</v>
      </c>
      <c r="Z8" s="318">
        <v>0</v>
      </c>
      <c r="AA8" s="318">
        <v>0</v>
      </c>
      <c r="AB8" s="318">
        <v>2</v>
      </c>
      <c r="AC8" s="318">
        <v>2</v>
      </c>
      <c r="AD8" s="318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368" t="s">
        <v>328</v>
      </c>
      <c r="H19" s="1368"/>
      <c r="I19" s="1368"/>
      <c r="J19" s="1368"/>
      <c r="K19" s="1368"/>
      <c r="L19" s="1368"/>
      <c r="M19" s="1368"/>
      <c r="N19" s="1368"/>
      <c r="O19" s="1368"/>
      <c r="P19" s="1368"/>
      <c r="Q19" s="1368"/>
      <c r="R19" s="1017">
        <v>2</v>
      </c>
      <c r="S19" s="1013"/>
      <c r="T19" s="1013"/>
      <c r="U19" s="1014"/>
      <c r="V19" s="1031">
        <v>8996</v>
      </c>
      <c r="W19" s="1034"/>
      <c r="X19" s="1034"/>
      <c r="Y19" s="1035"/>
      <c r="Z19" s="1031">
        <f t="shared" ref="Z19" si="0">V19*R19</f>
        <v>17992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028" t="s">
        <v>343</v>
      </c>
      <c r="H20" s="1029"/>
      <c r="I20" s="1029"/>
      <c r="J20" s="1029"/>
      <c r="K20" s="1029"/>
      <c r="L20" s="1029"/>
      <c r="M20" s="1029"/>
      <c r="N20" s="1029"/>
      <c r="O20" s="1029"/>
      <c r="P20" s="1029"/>
      <c r="Q20" s="1030"/>
      <c r="R20" s="1017">
        <v>1</v>
      </c>
      <c r="S20" s="1013"/>
      <c r="T20" s="1013"/>
      <c r="U20" s="1014"/>
      <c r="V20" s="1031">
        <v>400</v>
      </c>
      <c r="W20" s="1034"/>
      <c r="X20" s="1034"/>
      <c r="Y20" s="1035"/>
      <c r="Z20" s="1031">
        <f t="shared" ref="Z20" si="1">V20*R20</f>
        <v>400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028" t="s">
        <v>761</v>
      </c>
      <c r="H21" s="1029"/>
      <c r="I21" s="1029"/>
      <c r="J21" s="1029"/>
      <c r="K21" s="1029"/>
      <c r="L21" s="1029"/>
      <c r="M21" s="1029"/>
      <c r="N21" s="1029"/>
      <c r="O21" s="1029"/>
      <c r="P21" s="1029"/>
      <c r="Q21" s="1030"/>
      <c r="R21" s="1017">
        <v>1</v>
      </c>
      <c r="S21" s="1013"/>
      <c r="T21" s="1013"/>
      <c r="U21" s="1014"/>
      <c r="V21" s="1031">
        <v>1309</v>
      </c>
      <c r="W21" s="1034"/>
      <c r="X21" s="1034"/>
      <c r="Y21" s="1035"/>
      <c r="Z21" s="1031">
        <f t="shared" ref="Z21" si="2">V21*R21</f>
        <v>1309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/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/>
      <c r="S22" s="1013"/>
      <c r="T22" s="1013"/>
      <c r="U22" s="1014"/>
      <c r="V22" s="1031"/>
      <c r="W22" s="1034"/>
      <c r="X22" s="1034"/>
      <c r="Y22" s="1035"/>
      <c r="Z22" s="1031"/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/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/>
      <c r="S23" s="1013"/>
      <c r="T23" s="1013"/>
      <c r="U23" s="1014"/>
      <c r="V23" s="1031"/>
      <c r="W23" s="1034"/>
      <c r="X23" s="1034"/>
      <c r="Y23" s="1035"/>
      <c r="Z23" s="1031"/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28"/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/>
      <c r="S24" s="1013"/>
      <c r="T24" s="1013"/>
      <c r="U24" s="1014"/>
      <c r="V24" s="1022"/>
      <c r="W24" s="1023"/>
      <c r="X24" s="1023"/>
      <c r="Y24" s="1024"/>
      <c r="Z24" s="1031"/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28"/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/>
      <c r="S25" s="1013"/>
      <c r="T25" s="1013"/>
      <c r="U25" s="1014"/>
      <c r="V25" s="1022"/>
      <c r="W25" s="1023"/>
      <c r="X25" s="1023"/>
      <c r="Y25" s="1024"/>
      <c r="Z25" s="1031"/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28"/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/>
      <c r="S26" s="1013"/>
      <c r="T26" s="1013"/>
      <c r="U26" s="1014"/>
      <c r="V26" s="1022"/>
      <c r="W26" s="1023"/>
      <c r="X26" s="1023"/>
      <c r="Y26" s="1024"/>
      <c r="Z26" s="1031"/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19"/>
      <c r="H27" s="1020"/>
      <c r="I27" s="1020"/>
      <c r="J27" s="1020"/>
      <c r="K27" s="1020"/>
      <c r="L27" s="1020"/>
      <c r="M27" s="1020"/>
      <c r="N27" s="1020"/>
      <c r="O27" s="1020"/>
      <c r="P27" s="1020"/>
      <c r="Q27" s="1021"/>
      <c r="R27" s="1017"/>
      <c r="S27" s="1013"/>
      <c r="T27" s="1013"/>
      <c r="U27" s="1014"/>
      <c r="V27" s="1022"/>
      <c r="W27" s="1023"/>
      <c r="X27" s="1023"/>
      <c r="Y27" s="102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019"/>
      <c r="H28" s="1020"/>
      <c r="I28" s="1020"/>
      <c r="J28" s="1020"/>
      <c r="K28" s="1020"/>
      <c r="L28" s="1020"/>
      <c r="M28" s="1020"/>
      <c r="N28" s="1020"/>
      <c r="O28" s="1020"/>
      <c r="P28" s="1020"/>
      <c r="Q28" s="1021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19"/>
      <c r="H29" s="1020"/>
      <c r="I29" s="1020"/>
      <c r="J29" s="1020"/>
      <c r="K29" s="1020"/>
      <c r="L29" s="1020"/>
      <c r="M29" s="1020"/>
      <c r="N29" s="1020"/>
      <c r="O29" s="1020"/>
      <c r="P29" s="1020"/>
      <c r="Q29" s="1021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025"/>
      <c r="H30" s="1026"/>
      <c r="I30" s="1026"/>
      <c r="J30" s="1026"/>
      <c r="K30" s="1026"/>
      <c r="L30" s="1026"/>
      <c r="M30" s="1026"/>
      <c r="N30" s="1026"/>
      <c r="O30" s="1026"/>
      <c r="P30" s="1026"/>
      <c r="Q30" s="1027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008"/>
      <c r="S31" s="1009"/>
      <c r="T31" s="1009"/>
      <c r="U31" s="1010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6" thickBot="1" x14ac:dyDescent="0.4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8"/>
      <c r="X35" s="8"/>
      <c r="Y35" s="8"/>
      <c r="Z35" s="1003">
        <f>SUM(Z19:AE34)</f>
        <v>19701</v>
      </c>
      <c r="AA35" s="1004"/>
      <c r="AB35" s="1004"/>
      <c r="AC35" s="1004"/>
      <c r="AD35" s="1004"/>
      <c r="AE35" s="1005"/>
    </row>
    <row r="36" spans="2:31" x14ac:dyDescent="0.3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867"/>
      <c r="F37" s="867"/>
      <c r="G37" s="867"/>
      <c r="H37" s="867"/>
      <c r="I37" s="867"/>
      <c r="J37" s="867"/>
      <c r="K37" s="867"/>
      <c r="L37" s="867"/>
      <c r="M37" s="867"/>
      <c r="N37" s="867"/>
      <c r="O37" s="867"/>
      <c r="P37" s="86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38.25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28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16" thickBot="1" x14ac:dyDescent="0.4">
      <c r="B40" s="10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2"/>
    </row>
  </sheetData>
  <mergeCells count="102">
    <mergeCell ref="Z35:AE35"/>
    <mergeCell ref="E38:P38"/>
    <mergeCell ref="T38:AD38"/>
    <mergeCell ref="E39:P39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H47"/>
  <sheetViews>
    <sheetView topLeftCell="A8" workbookViewId="0">
      <selection activeCell="AG29" sqref="AG2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68"/>
      <c r="Z3" s="868"/>
      <c r="AA3" s="868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68"/>
      <c r="Z4" s="868"/>
      <c r="AA4" s="1069"/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880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2</v>
      </c>
      <c r="Z8" s="15">
        <v>0</v>
      </c>
      <c r="AA8" s="15">
        <v>0</v>
      </c>
      <c r="AB8" s="15">
        <v>2</v>
      </c>
      <c r="AC8" s="15">
        <v>2</v>
      </c>
      <c r="AD8" s="15">
        <v>1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4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4" ht="16.5" customHeight="1" x14ac:dyDescent="0.35">
      <c r="B18" s="1237"/>
      <c r="C18" s="1238"/>
      <c r="D18" s="1238"/>
      <c r="E18" s="1238"/>
      <c r="F18" s="1238"/>
      <c r="G18" s="1039" t="s">
        <v>239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43</v>
      </c>
      <c r="S18" s="1240"/>
      <c r="T18" s="1240"/>
      <c r="U18" s="1241"/>
      <c r="V18" s="1270">
        <v>232</v>
      </c>
      <c r="W18" s="1352"/>
      <c r="X18" s="1352"/>
      <c r="Y18" s="1352"/>
      <c r="Z18" s="1046">
        <f>V18*R18</f>
        <v>9976</v>
      </c>
      <c r="AA18" s="1046"/>
      <c r="AB18" s="1046"/>
      <c r="AC18" s="1046"/>
      <c r="AD18" s="1046"/>
      <c r="AE18" s="1278"/>
    </row>
    <row r="19" spans="2:34" ht="19.5" customHeight="1" x14ac:dyDescent="0.35">
      <c r="B19" s="1140"/>
      <c r="C19" s="1040"/>
      <c r="D19" s="1040"/>
      <c r="E19" s="1040"/>
      <c r="F19" s="1320"/>
      <c r="G19" s="1287" t="s">
        <v>311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017">
        <v>43</v>
      </c>
      <c r="S19" s="1108"/>
      <c r="T19" s="1108"/>
      <c r="U19" s="1109"/>
      <c r="V19" s="1031">
        <v>232</v>
      </c>
      <c r="W19" s="1032"/>
      <c r="X19" s="1032"/>
      <c r="Y19" s="1370"/>
      <c r="Z19" s="1046">
        <f>V19*R19</f>
        <v>9976</v>
      </c>
      <c r="AA19" s="1046"/>
      <c r="AB19" s="1046"/>
      <c r="AC19" s="1046"/>
      <c r="AD19" s="1046"/>
      <c r="AE19" s="1278"/>
    </row>
    <row r="20" spans="2:34" ht="19.5" customHeight="1" x14ac:dyDescent="0.35">
      <c r="B20" s="1140"/>
      <c r="C20" s="1040"/>
      <c r="D20" s="1040"/>
      <c r="E20" s="1040"/>
      <c r="F20" s="1320"/>
      <c r="G20" s="1287" t="s">
        <v>626</v>
      </c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>
        <v>1</v>
      </c>
      <c r="S20" s="1108"/>
      <c r="T20" s="1108"/>
      <c r="U20" s="1109"/>
      <c r="V20" s="1282">
        <v>20320</v>
      </c>
      <c r="W20" s="1296"/>
      <c r="X20" s="1296"/>
      <c r="Y20" s="1369"/>
      <c r="Z20" s="1046">
        <f>V20*R20</f>
        <v>20320</v>
      </c>
      <c r="AA20" s="1046"/>
      <c r="AB20" s="1046"/>
      <c r="AC20" s="1046"/>
      <c r="AD20" s="1046"/>
      <c r="AE20" s="1278"/>
    </row>
    <row r="21" spans="2:34" ht="19.5" customHeight="1" x14ac:dyDescent="0.35">
      <c r="B21" s="1140"/>
      <c r="C21" s="1040"/>
      <c r="D21" s="1040"/>
      <c r="E21" s="1040"/>
      <c r="F21" s="1320"/>
      <c r="G21" s="1287" t="s">
        <v>542</v>
      </c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017">
        <v>2</v>
      </c>
      <c r="S21" s="1108"/>
      <c r="T21" s="1108"/>
      <c r="U21" s="1109"/>
      <c r="V21" s="1282">
        <v>1242</v>
      </c>
      <c r="W21" s="1296"/>
      <c r="X21" s="1296"/>
      <c r="Y21" s="1369"/>
      <c r="Z21" s="1046">
        <f>V21*R21</f>
        <v>2484</v>
      </c>
      <c r="AA21" s="1046"/>
      <c r="AB21" s="1046"/>
      <c r="AC21" s="1046"/>
      <c r="AD21" s="1046"/>
      <c r="AE21" s="1278"/>
    </row>
    <row r="22" spans="2:34" ht="19.5" customHeight="1" x14ac:dyDescent="0.35">
      <c r="B22" s="1140"/>
      <c r="C22" s="1040"/>
      <c r="D22" s="1040"/>
      <c r="E22" s="1040"/>
      <c r="F22" s="1320"/>
      <c r="G22" s="1287" t="s">
        <v>454</v>
      </c>
      <c r="H22" s="1288"/>
      <c r="I22" s="1288"/>
      <c r="J22" s="1288"/>
      <c r="K22" s="1288"/>
      <c r="L22" s="1288"/>
      <c r="M22" s="1288"/>
      <c r="N22" s="1288"/>
      <c r="O22" s="1288"/>
      <c r="P22" s="1288"/>
      <c r="Q22" s="1289"/>
      <c r="R22" s="1017">
        <v>25</v>
      </c>
      <c r="S22" s="1108"/>
      <c r="T22" s="1108"/>
      <c r="U22" s="1109"/>
      <c r="V22" s="1045">
        <v>290</v>
      </c>
      <c r="W22" s="1046"/>
      <c r="X22" s="1046"/>
      <c r="Y22" s="1047"/>
      <c r="Z22" s="1046">
        <f>V22*R22</f>
        <v>7250</v>
      </c>
      <c r="AA22" s="1046"/>
      <c r="AB22" s="1046"/>
      <c r="AC22" s="1046"/>
      <c r="AD22" s="1046"/>
      <c r="AE22" s="1278"/>
    </row>
    <row r="23" spans="2:34" ht="19.5" customHeight="1" x14ac:dyDescent="0.35">
      <c r="B23" s="1140"/>
      <c r="C23" s="1040"/>
      <c r="D23" s="1040"/>
      <c r="E23" s="1040"/>
      <c r="F23" s="1320"/>
      <c r="G23" s="1287" t="s">
        <v>260</v>
      </c>
      <c r="H23" s="1288"/>
      <c r="I23" s="1288"/>
      <c r="J23" s="1288"/>
      <c r="K23" s="1288"/>
      <c r="L23" s="1288"/>
      <c r="M23" s="1288"/>
      <c r="N23" s="1288"/>
      <c r="O23" s="1288"/>
      <c r="P23" s="1288"/>
      <c r="Q23" s="1289"/>
      <c r="R23" s="1017">
        <v>8</v>
      </c>
      <c r="S23" s="1108"/>
      <c r="T23" s="1108"/>
      <c r="U23" s="1109"/>
      <c r="V23" s="1045">
        <v>360</v>
      </c>
      <c r="W23" s="1046"/>
      <c r="X23" s="1046"/>
      <c r="Y23" s="1047"/>
      <c r="Z23" s="1046">
        <f t="shared" ref="Z23:Z24" si="0">V23*R23</f>
        <v>2880</v>
      </c>
      <c r="AA23" s="1046"/>
      <c r="AB23" s="1046"/>
      <c r="AC23" s="1046"/>
      <c r="AD23" s="1046"/>
      <c r="AE23" s="1278"/>
      <c r="AF23" s="1" t="s">
        <v>0</v>
      </c>
      <c r="AH23" s="1" t="s">
        <v>0</v>
      </c>
    </row>
    <row r="24" spans="2:34" ht="19.5" customHeight="1" x14ac:dyDescent="0.35">
      <c r="B24" s="1140"/>
      <c r="C24" s="1040"/>
      <c r="D24" s="1040"/>
      <c r="E24" s="1040"/>
      <c r="F24" s="1320"/>
      <c r="G24" s="1287" t="s">
        <v>271</v>
      </c>
      <c r="H24" s="1288"/>
      <c r="I24" s="1288"/>
      <c r="J24" s="1288"/>
      <c r="K24" s="1288"/>
      <c r="L24" s="1288"/>
      <c r="M24" s="1288"/>
      <c r="N24" s="1288"/>
      <c r="O24" s="1288"/>
      <c r="P24" s="1288"/>
      <c r="Q24" s="1289"/>
      <c r="R24" s="1017">
        <v>12</v>
      </c>
      <c r="S24" s="1108"/>
      <c r="T24" s="1108"/>
      <c r="U24" s="1109"/>
      <c r="V24" s="1273">
        <v>336</v>
      </c>
      <c r="W24" s="1274"/>
      <c r="X24" s="1274"/>
      <c r="Y24" s="1275"/>
      <c r="Z24" s="1046">
        <f t="shared" si="0"/>
        <v>4032</v>
      </c>
      <c r="AA24" s="1046"/>
      <c r="AB24" s="1046"/>
      <c r="AC24" s="1046"/>
      <c r="AD24" s="1046"/>
      <c r="AE24" s="1278"/>
    </row>
    <row r="25" spans="2:34" ht="19.5" customHeight="1" x14ac:dyDescent="0.35">
      <c r="B25" s="1140"/>
      <c r="C25" s="1141"/>
      <c r="D25" s="1141"/>
      <c r="E25" s="1141"/>
      <c r="F25" s="1107"/>
      <c r="G25" s="1039" t="s">
        <v>882</v>
      </c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40">
        <v>1</v>
      </c>
      <c r="S25" s="1141"/>
      <c r="T25" s="1141"/>
      <c r="U25" s="1142"/>
      <c r="V25" s="1273">
        <v>1392</v>
      </c>
      <c r="W25" s="1321"/>
      <c r="X25" s="1321"/>
      <c r="Y25" s="1322"/>
      <c r="Z25" s="1357">
        <f t="shared" ref="Z25" si="1">V25*R25</f>
        <v>1392</v>
      </c>
      <c r="AA25" s="1358"/>
      <c r="AB25" s="1358"/>
      <c r="AC25" s="1358"/>
      <c r="AD25" s="1358"/>
      <c r="AE25" s="1359"/>
    </row>
    <row r="26" spans="2:34" ht="19.5" customHeight="1" x14ac:dyDescent="0.35">
      <c r="B26" s="1140"/>
      <c r="C26" s="1141"/>
      <c r="D26" s="1141"/>
      <c r="E26" s="1141"/>
      <c r="F26" s="1107"/>
      <c r="G26" s="1039" t="s">
        <v>884</v>
      </c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>
        <v>1</v>
      </c>
      <c r="S26" s="1141"/>
      <c r="T26" s="1141"/>
      <c r="U26" s="1142"/>
      <c r="V26" s="1318">
        <v>1566</v>
      </c>
      <c r="W26" s="1301"/>
      <c r="X26" s="1301"/>
      <c r="Y26" s="1319"/>
      <c r="Z26" s="1357">
        <f t="shared" ref="Z26" si="2">V26*R26</f>
        <v>1566</v>
      </c>
      <c r="AA26" s="1358"/>
      <c r="AB26" s="1358"/>
      <c r="AC26" s="1358"/>
      <c r="AD26" s="1358"/>
      <c r="AE26" s="1359"/>
    </row>
    <row r="27" spans="2:34" ht="19.5" customHeight="1" x14ac:dyDescent="0.35">
      <c r="B27" s="1140"/>
      <c r="C27" s="1141"/>
      <c r="D27" s="1141"/>
      <c r="E27" s="1141"/>
      <c r="F27" s="1107"/>
      <c r="G27" s="1039" t="s">
        <v>40</v>
      </c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>
        <v>2</v>
      </c>
      <c r="S27" s="1141"/>
      <c r="T27" s="1141"/>
      <c r="U27" s="1142"/>
      <c r="V27" s="1318">
        <v>2726</v>
      </c>
      <c r="W27" s="1301"/>
      <c r="X27" s="1301"/>
      <c r="Y27" s="1319"/>
      <c r="Z27" s="1357">
        <f t="shared" ref="Z27" si="3">V27*R27</f>
        <v>5452</v>
      </c>
      <c r="AA27" s="1358"/>
      <c r="AB27" s="1358"/>
      <c r="AC27" s="1358"/>
      <c r="AD27" s="1358"/>
      <c r="AE27" s="1359"/>
    </row>
    <row r="28" spans="2:34" ht="19.5" customHeight="1" x14ac:dyDescent="0.35">
      <c r="B28" s="1140"/>
      <c r="C28" s="1040"/>
      <c r="D28" s="1040"/>
      <c r="E28" s="1040"/>
      <c r="F28" s="1320"/>
      <c r="G28" s="1039" t="s">
        <v>245</v>
      </c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>
        <v>4</v>
      </c>
      <c r="S28" s="1040"/>
      <c r="T28" s="1040"/>
      <c r="U28" s="1041"/>
      <c r="V28" s="1045">
        <v>394</v>
      </c>
      <c r="W28" s="1046"/>
      <c r="X28" s="1046"/>
      <c r="Y28" s="1278"/>
      <c r="Z28" s="1357">
        <f t="shared" ref="Z28" si="4">V28*R28</f>
        <v>1576</v>
      </c>
      <c r="AA28" s="1358"/>
      <c r="AB28" s="1358"/>
      <c r="AC28" s="1358"/>
      <c r="AD28" s="1358"/>
      <c r="AE28" s="1359"/>
    </row>
    <row r="29" spans="2:34" ht="19.5" customHeight="1" x14ac:dyDescent="0.35">
      <c r="B29" s="1140"/>
      <c r="C29" s="1141"/>
      <c r="D29" s="1141"/>
      <c r="E29" s="1141"/>
      <c r="F29" s="1107"/>
      <c r="G29" s="1039" t="s">
        <v>535</v>
      </c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>
        <v>1</v>
      </c>
      <c r="S29" s="1141"/>
      <c r="T29" s="1141"/>
      <c r="U29" s="1142"/>
      <c r="V29" s="1318">
        <v>2204</v>
      </c>
      <c r="W29" s="1301"/>
      <c r="X29" s="1301"/>
      <c r="Y29" s="1319"/>
      <c r="Z29" s="1357">
        <f t="shared" ref="Z29" si="5">V29*R29</f>
        <v>2204</v>
      </c>
      <c r="AA29" s="1358"/>
      <c r="AB29" s="1358"/>
      <c r="AC29" s="1358"/>
      <c r="AD29" s="1358"/>
      <c r="AE29" s="1359"/>
    </row>
    <row r="30" spans="2:34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040"/>
      <c r="T30" s="1040"/>
      <c r="U30" s="1041"/>
      <c r="V30" s="1045"/>
      <c r="W30" s="1046"/>
      <c r="X30" s="1046"/>
      <c r="Y30" s="1278"/>
      <c r="Z30" s="1045"/>
      <c r="AA30" s="1046"/>
      <c r="AB30" s="1046"/>
      <c r="AC30" s="1046"/>
      <c r="AD30" s="1046"/>
      <c r="AE30" s="1278"/>
    </row>
    <row r="31" spans="2:34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040"/>
      <c r="T31" s="1040"/>
      <c r="U31" s="1041"/>
      <c r="V31" s="1045"/>
      <c r="W31" s="1046"/>
      <c r="X31" s="1046"/>
      <c r="Y31" s="1278"/>
      <c r="Z31" s="1045"/>
      <c r="AA31" s="1046"/>
      <c r="AB31" s="1046"/>
      <c r="AC31" s="1046"/>
      <c r="AD31" s="1046"/>
      <c r="AE31" s="1278"/>
    </row>
    <row r="32" spans="2:34" ht="19.5" customHeight="1" x14ac:dyDescent="0.35">
      <c r="B32" s="1140"/>
      <c r="C32" s="1040"/>
      <c r="D32" s="1040"/>
      <c r="E32" s="1040"/>
      <c r="F32" s="1320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040"/>
      <c r="T32" s="1040"/>
      <c r="U32" s="1041"/>
      <c r="V32" s="1273"/>
      <c r="W32" s="1274"/>
      <c r="X32" s="1274"/>
      <c r="Y32" s="1275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141"/>
      <c r="T33" s="1141"/>
      <c r="U33" s="1142"/>
      <c r="V33" s="1273"/>
      <c r="W33" s="1321"/>
      <c r="X33" s="1321"/>
      <c r="Y33" s="1322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141"/>
      <c r="T34" s="1141"/>
      <c r="U34" s="1142"/>
      <c r="V34" s="1318"/>
      <c r="W34" s="1301"/>
      <c r="X34" s="1301"/>
      <c r="Y34" s="1319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141"/>
      <c r="D35" s="1141"/>
      <c r="E35" s="1141"/>
      <c r="F35" s="1107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141"/>
      <c r="T35" s="1141"/>
      <c r="U35" s="1142"/>
      <c r="V35" s="1318"/>
      <c r="W35" s="1301"/>
      <c r="X35" s="1301"/>
      <c r="Y35" s="1319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334"/>
      <c r="S36" s="1144"/>
      <c r="T36" s="1144"/>
      <c r="U36" s="1335"/>
      <c r="V36" s="1318"/>
      <c r="W36" s="1302"/>
      <c r="X36" s="1302"/>
      <c r="Y36" s="1336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334"/>
      <c r="S37" s="1144"/>
      <c r="T37" s="1144"/>
      <c r="U37" s="1335"/>
      <c r="V37" s="1318"/>
      <c r="W37" s="1302"/>
      <c r="X37" s="1302"/>
      <c r="Y37" s="1336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334"/>
      <c r="S38" s="1144"/>
      <c r="T38" s="1144"/>
      <c r="U38" s="1335"/>
      <c r="V38" s="1318"/>
      <c r="W38" s="1302"/>
      <c r="X38" s="1302"/>
      <c r="Y38" s="1336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4.25" customHeight="1" thickBot="1" x14ac:dyDescent="0.4">
      <c r="B40" s="1140"/>
      <c r="C40" s="1141"/>
      <c r="D40" s="1141"/>
      <c r="E40" s="1141"/>
      <c r="F40" s="1107"/>
      <c r="G40" s="1337"/>
      <c r="H40" s="1253"/>
      <c r="I40" s="1253"/>
      <c r="J40" s="1253"/>
      <c r="K40" s="1253"/>
      <c r="L40" s="1253"/>
      <c r="M40" s="1253"/>
      <c r="N40" s="1253"/>
      <c r="O40" s="1253"/>
      <c r="P40" s="1253"/>
      <c r="Q40" s="1254"/>
      <c r="R40" s="1338"/>
      <c r="S40" s="1160"/>
      <c r="T40" s="1160"/>
      <c r="U40" s="1339"/>
      <c r="V40" s="1340"/>
      <c r="W40" s="1341"/>
      <c r="X40" s="1341"/>
      <c r="Y40" s="1342"/>
      <c r="Z40" s="1094"/>
      <c r="AA40" s="1279"/>
      <c r="AB40" s="1279"/>
      <c r="AC40" s="1279"/>
      <c r="AD40" s="1279"/>
      <c r="AE40" s="1280"/>
    </row>
    <row r="41" spans="2:31" ht="6" hidden="1" customHeight="1" thickBot="1" x14ac:dyDescent="0.4">
      <c r="B41" s="1140"/>
      <c r="C41" s="1141"/>
      <c r="D41" s="1141"/>
      <c r="E41" s="1141"/>
      <c r="F41" s="1107"/>
      <c r="G41" s="1326"/>
      <c r="H41" s="1327"/>
      <c r="I41" s="1327"/>
      <c r="J41" s="1327"/>
      <c r="K41" s="1327"/>
      <c r="L41" s="1327"/>
      <c r="M41" s="1327"/>
      <c r="N41" s="1327"/>
      <c r="O41" s="1327"/>
      <c r="P41" s="1327"/>
      <c r="Q41" s="1327"/>
      <c r="R41" s="1328"/>
      <c r="S41" s="1329"/>
      <c r="T41" s="1329"/>
      <c r="U41" s="1329"/>
      <c r="V41" s="1330">
        <v>0</v>
      </c>
      <c r="W41" s="1331"/>
      <c r="X41" s="1331"/>
      <c r="Y41" s="1331"/>
      <c r="Z41" s="1332">
        <f t="shared" ref="Z41" si="6">+R41*V41</f>
        <v>0</v>
      </c>
      <c r="AA41" s="1332"/>
      <c r="AB41" s="1332"/>
      <c r="AC41" s="1332"/>
      <c r="AD41" s="1332"/>
      <c r="AE41" s="1333"/>
    </row>
    <row r="42" spans="2:31" ht="16" thickBot="1" x14ac:dyDescent="0.4">
      <c r="B42" s="1156"/>
      <c r="C42" s="1157"/>
      <c r="D42" s="1157"/>
      <c r="E42" s="1157"/>
      <c r="F42" s="1011"/>
      <c r="G42" s="709"/>
      <c r="H42" s="709"/>
      <c r="I42" s="709"/>
      <c r="J42" s="709"/>
      <c r="K42" s="709"/>
      <c r="L42" s="709"/>
      <c r="M42" s="709"/>
      <c r="N42" s="709"/>
      <c r="O42" s="709"/>
      <c r="P42" s="709"/>
      <c r="Q42" s="709"/>
      <c r="R42" s="709"/>
      <c r="S42" s="709"/>
      <c r="T42" s="709"/>
      <c r="U42" s="709"/>
      <c r="V42" s="709"/>
      <c r="W42" s="710"/>
      <c r="X42" s="710"/>
      <c r="Y42" s="710"/>
      <c r="Z42" s="1303">
        <f>SUM(Z18:AE41)</f>
        <v>69108</v>
      </c>
      <c r="AA42" s="1304"/>
      <c r="AB42" s="1304"/>
      <c r="AC42" s="1304"/>
      <c r="AD42" s="1304"/>
      <c r="AE42" s="1305"/>
    </row>
    <row r="43" spans="2:31" ht="16" thickBot="1" x14ac:dyDescent="0.4">
      <c r="B43" s="1323"/>
      <c r="C43" s="1324"/>
      <c r="D43" s="1324"/>
      <c r="E43" s="1324"/>
      <c r="F43" s="1325"/>
      <c r="G43" s="886"/>
      <c r="H43" s="886"/>
      <c r="I43" s="886"/>
      <c r="J43" s="886"/>
      <c r="K43" s="886"/>
      <c r="L43" s="886"/>
      <c r="M43" s="886"/>
      <c r="N43" s="886"/>
      <c r="O43" s="886"/>
      <c r="P43" s="886"/>
      <c r="Q43" s="1155" t="s">
        <v>18</v>
      </c>
      <c r="R43" s="1155"/>
      <c r="S43" s="1155"/>
      <c r="T43" s="1006"/>
      <c r="U43" s="1006"/>
      <c r="V43" s="1006"/>
      <c r="W43" s="1006"/>
      <c r="X43" s="1006"/>
      <c r="Y43" s="1006"/>
      <c r="Z43" s="1006"/>
      <c r="AA43" s="1006"/>
      <c r="AB43" s="1006"/>
      <c r="AC43" s="1006"/>
      <c r="AD43" s="1006"/>
      <c r="AE43" s="6"/>
    </row>
    <row r="44" spans="2:31" ht="16" thickBot="1" x14ac:dyDescent="0.4">
      <c r="B44" s="708"/>
      <c r="C44" s="709"/>
      <c r="D44" s="709"/>
      <c r="E44" s="709"/>
      <c r="F44" s="709"/>
      <c r="G44" s="889"/>
      <c r="H44" s="889"/>
      <c r="I44" s="889"/>
      <c r="J44" s="889"/>
      <c r="K44" s="889"/>
      <c r="L44" s="889"/>
      <c r="M44" s="889"/>
      <c r="N44" s="889"/>
      <c r="O44" s="889"/>
      <c r="P44" s="889"/>
      <c r="Q44" s="11"/>
      <c r="R44" s="11"/>
      <c r="S44" s="11"/>
      <c r="T44" s="715" t="s">
        <v>28</v>
      </c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2"/>
    </row>
    <row r="45" spans="2:31" ht="84" customHeight="1" thickBot="1" x14ac:dyDescent="0.4">
      <c r="B45" s="9" t="s">
        <v>17</v>
      </c>
      <c r="C45" s="4"/>
      <c r="D45" s="4"/>
      <c r="E45" s="886" t="s">
        <v>0</v>
      </c>
      <c r="F45" s="88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2"/>
    </row>
    <row r="46" spans="2:31" ht="16" thickBot="1" x14ac:dyDescent="0.4">
      <c r="B46" s="10"/>
      <c r="C46" s="11"/>
      <c r="D46" s="11"/>
      <c r="E46" s="889" t="s">
        <v>19</v>
      </c>
      <c r="F46" s="889"/>
    </row>
    <row r="47" spans="2:31" ht="16" thickBot="1" x14ac:dyDescent="0.4">
      <c r="B47" s="10"/>
      <c r="C47" s="11"/>
      <c r="D47" s="11"/>
      <c r="E47" s="11"/>
      <c r="F47" s="11"/>
    </row>
  </sheetData>
  <mergeCells count="143">
    <mergeCell ref="Q43:S43"/>
    <mergeCell ref="T43:AD43"/>
    <mergeCell ref="B43:F43"/>
    <mergeCell ref="G41:Q41"/>
    <mergeCell ref="R41:U41"/>
    <mergeCell ref="V41:Y41"/>
    <mergeCell ref="Z41:AE41"/>
    <mergeCell ref="Z42:AE42"/>
    <mergeCell ref="B40:F40"/>
    <mergeCell ref="B41:F41"/>
    <mergeCell ref="G39:Q39"/>
    <mergeCell ref="R39:U39"/>
    <mergeCell ref="V39:Y39"/>
    <mergeCell ref="Z39:AE39"/>
    <mergeCell ref="B38:F38"/>
    <mergeCell ref="B42:F42"/>
    <mergeCell ref="G40:Q40"/>
    <mergeCell ref="R40:U40"/>
    <mergeCell ref="V40:Y40"/>
    <mergeCell ref="Z40:AE40"/>
    <mergeCell ref="B39:F39"/>
    <mergeCell ref="G37:Q37"/>
    <mergeCell ref="R37:U37"/>
    <mergeCell ref="V37:Y37"/>
    <mergeCell ref="Z37:AE37"/>
    <mergeCell ref="B36:F36"/>
    <mergeCell ref="G38:Q38"/>
    <mergeCell ref="R38:U38"/>
    <mergeCell ref="V38:Y38"/>
    <mergeCell ref="Z38:AE38"/>
    <mergeCell ref="B37:F37"/>
    <mergeCell ref="G35:Q35"/>
    <mergeCell ref="R35:U35"/>
    <mergeCell ref="V35:Y35"/>
    <mergeCell ref="Z35:AE35"/>
    <mergeCell ref="B34:F34"/>
    <mergeCell ref="G36:Q36"/>
    <mergeCell ref="R36:U36"/>
    <mergeCell ref="V36:Y36"/>
    <mergeCell ref="Z36:AE36"/>
    <mergeCell ref="B35:F35"/>
    <mergeCell ref="G33:Q33"/>
    <mergeCell ref="R33:U33"/>
    <mergeCell ref="V33:Y33"/>
    <mergeCell ref="Z33:AE33"/>
    <mergeCell ref="B32:F32"/>
    <mergeCell ref="G34:Q34"/>
    <mergeCell ref="R34:U34"/>
    <mergeCell ref="V34:Y34"/>
    <mergeCell ref="Z34:AE34"/>
    <mergeCell ref="B33:F33"/>
    <mergeCell ref="G31:Q31"/>
    <mergeCell ref="R31:U31"/>
    <mergeCell ref="V31:Y31"/>
    <mergeCell ref="Z31:AE31"/>
    <mergeCell ref="G32:Q32"/>
    <mergeCell ref="R32:U32"/>
    <mergeCell ref="V32:Y32"/>
    <mergeCell ref="Z32:AE32"/>
    <mergeCell ref="B28:F28"/>
    <mergeCell ref="B29:F29"/>
    <mergeCell ref="B30:F30"/>
    <mergeCell ref="G28:Q28"/>
    <mergeCell ref="R28:U28"/>
    <mergeCell ref="V28:Y28"/>
    <mergeCell ref="Z28:AE28"/>
    <mergeCell ref="B31:F31"/>
    <mergeCell ref="G29:Q29"/>
    <mergeCell ref="R29:U29"/>
    <mergeCell ref="V29:Y29"/>
    <mergeCell ref="Z29:AE29"/>
    <mergeCell ref="G30:Q30"/>
    <mergeCell ref="R30:U30"/>
    <mergeCell ref="V30:Y30"/>
    <mergeCell ref="Z30:AE30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0"/>
  <sheetViews>
    <sheetView topLeftCell="A14" zoomScaleNormal="100" workbookViewId="0">
      <selection activeCell="G25" sqref="G25:Q25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83"/>
      <c r="G2" s="883"/>
      <c r="H2" s="883"/>
      <c r="I2" s="883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81"/>
      <c r="C3" s="882"/>
      <c r="D3" s="882"/>
      <c r="E3" s="882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84"/>
      <c r="Z3" s="884"/>
      <c r="AA3" s="884"/>
      <c r="AB3" s="26"/>
      <c r="AC3" s="26"/>
      <c r="AD3" s="26"/>
      <c r="AE3" s="31"/>
    </row>
    <row r="4" spans="2:33" s="4" customFormat="1" x14ac:dyDescent="0.35">
      <c r="B4" s="881"/>
      <c r="C4" s="882"/>
      <c r="D4" s="882"/>
      <c r="E4" s="882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84"/>
      <c r="Z4" s="884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885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2</v>
      </c>
      <c r="Z8" s="318">
        <v>0</v>
      </c>
      <c r="AA8" s="318">
        <v>0</v>
      </c>
      <c r="AB8" s="318">
        <v>2</v>
      </c>
      <c r="AC8" s="318">
        <v>2</v>
      </c>
      <c r="AD8" s="318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768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368" t="s">
        <v>887</v>
      </c>
      <c r="H19" s="1368"/>
      <c r="I19" s="1368"/>
      <c r="J19" s="1368"/>
      <c r="K19" s="1368"/>
      <c r="L19" s="1368"/>
      <c r="M19" s="1368"/>
      <c r="N19" s="1368"/>
      <c r="O19" s="1368"/>
      <c r="P19" s="1368"/>
      <c r="Q19" s="1368"/>
      <c r="R19" s="1017">
        <v>1</v>
      </c>
      <c r="S19" s="1013"/>
      <c r="T19" s="1013"/>
      <c r="U19" s="1014"/>
      <c r="V19" s="1031">
        <v>1100</v>
      </c>
      <c r="W19" s="1034"/>
      <c r="X19" s="1034"/>
      <c r="Y19" s="1035"/>
      <c r="Z19" s="1031">
        <f t="shared" ref="Z19:Z21" si="0">V19*R19</f>
        <v>1100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028" t="s">
        <v>886</v>
      </c>
      <c r="H20" s="1029"/>
      <c r="I20" s="1029"/>
      <c r="J20" s="1029"/>
      <c r="K20" s="1029"/>
      <c r="L20" s="1029"/>
      <c r="M20" s="1029"/>
      <c r="N20" s="1029"/>
      <c r="O20" s="1029"/>
      <c r="P20" s="1029"/>
      <c r="Q20" s="1030"/>
      <c r="R20" s="1017">
        <v>1</v>
      </c>
      <c r="S20" s="1013"/>
      <c r="T20" s="1013"/>
      <c r="U20" s="1014"/>
      <c r="V20" s="1031">
        <v>946</v>
      </c>
      <c r="W20" s="1034"/>
      <c r="X20" s="1034"/>
      <c r="Y20" s="1035"/>
      <c r="Z20" s="1031">
        <f t="shared" si="0"/>
        <v>946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028" t="s">
        <v>761</v>
      </c>
      <c r="H21" s="1029"/>
      <c r="I21" s="1029"/>
      <c r="J21" s="1029"/>
      <c r="K21" s="1029"/>
      <c r="L21" s="1029"/>
      <c r="M21" s="1029"/>
      <c r="N21" s="1029"/>
      <c r="O21" s="1029"/>
      <c r="P21" s="1029"/>
      <c r="Q21" s="1030"/>
      <c r="R21" s="1017">
        <v>1</v>
      </c>
      <c r="S21" s="1013"/>
      <c r="T21" s="1013"/>
      <c r="U21" s="1014"/>
      <c r="V21" s="1031">
        <v>1309</v>
      </c>
      <c r="W21" s="1034"/>
      <c r="X21" s="1034"/>
      <c r="Y21" s="1035"/>
      <c r="Z21" s="1031">
        <f t="shared" si="0"/>
        <v>1309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 t="s">
        <v>661</v>
      </c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>
        <v>3</v>
      </c>
      <c r="S22" s="1013"/>
      <c r="T22" s="1013"/>
      <c r="U22" s="1014"/>
      <c r="V22" s="1031">
        <v>358</v>
      </c>
      <c r="W22" s="1034"/>
      <c r="X22" s="1034"/>
      <c r="Y22" s="1035"/>
      <c r="Z22" s="1031">
        <f t="shared" ref="Z22:Z24" si="1">V22*R22</f>
        <v>1074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 t="s">
        <v>323</v>
      </c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>
        <v>3</v>
      </c>
      <c r="S23" s="1013"/>
      <c r="T23" s="1013"/>
      <c r="U23" s="1014"/>
      <c r="V23" s="1031">
        <v>8996</v>
      </c>
      <c r="W23" s="1034"/>
      <c r="X23" s="1034"/>
      <c r="Y23" s="1035"/>
      <c r="Z23" s="1031">
        <f t="shared" si="1"/>
        <v>26988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28" t="s">
        <v>249</v>
      </c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>
        <v>2</v>
      </c>
      <c r="S24" s="1013"/>
      <c r="T24" s="1013"/>
      <c r="U24" s="1014"/>
      <c r="V24" s="1022">
        <v>1350</v>
      </c>
      <c r="W24" s="1023"/>
      <c r="X24" s="1023"/>
      <c r="Y24" s="1024"/>
      <c r="Z24" s="1031">
        <f t="shared" si="1"/>
        <v>2700</v>
      </c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28" t="s">
        <v>241</v>
      </c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>
        <v>1</v>
      </c>
      <c r="S25" s="1013"/>
      <c r="T25" s="1013"/>
      <c r="U25" s="1014"/>
      <c r="V25" s="1022">
        <v>800</v>
      </c>
      <c r="W25" s="1023"/>
      <c r="X25" s="1023"/>
      <c r="Y25" s="1024"/>
      <c r="Z25" s="1031">
        <f t="shared" ref="Z25" si="2">V25*R25</f>
        <v>800</v>
      </c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28" t="s">
        <v>454</v>
      </c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>
        <v>2</v>
      </c>
      <c r="S26" s="1013"/>
      <c r="T26" s="1013"/>
      <c r="U26" s="1014"/>
      <c r="V26" s="1022">
        <v>290</v>
      </c>
      <c r="W26" s="1023"/>
      <c r="X26" s="1023"/>
      <c r="Y26" s="1024"/>
      <c r="Z26" s="1031">
        <f t="shared" ref="Z26" si="3">V26*R26</f>
        <v>580</v>
      </c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19"/>
      <c r="H27" s="1020"/>
      <c r="I27" s="1020"/>
      <c r="J27" s="1020"/>
      <c r="K27" s="1020"/>
      <c r="L27" s="1020"/>
      <c r="M27" s="1020"/>
      <c r="N27" s="1020"/>
      <c r="O27" s="1020"/>
      <c r="P27" s="1020"/>
      <c r="Q27" s="1021"/>
      <c r="R27" s="1017"/>
      <c r="S27" s="1013"/>
      <c r="T27" s="1013"/>
      <c r="U27" s="1014"/>
      <c r="V27" s="1022"/>
      <c r="W27" s="1023"/>
      <c r="X27" s="1023"/>
      <c r="Y27" s="102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019"/>
      <c r="H28" s="1020"/>
      <c r="I28" s="1020"/>
      <c r="J28" s="1020"/>
      <c r="K28" s="1020"/>
      <c r="L28" s="1020"/>
      <c r="M28" s="1020"/>
      <c r="N28" s="1020"/>
      <c r="O28" s="1020"/>
      <c r="P28" s="1020"/>
      <c r="Q28" s="1021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19"/>
      <c r="H29" s="1020"/>
      <c r="I29" s="1020"/>
      <c r="J29" s="1020"/>
      <c r="K29" s="1020"/>
      <c r="L29" s="1020"/>
      <c r="M29" s="1020"/>
      <c r="N29" s="1020"/>
      <c r="O29" s="1020"/>
      <c r="P29" s="1020"/>
      <c r="Q29" s="1021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025"/>
      <c r="H30" s="1026"/>
      <c r="I30" s="1026"/>
      <c r="J30" s="1026"/>
      <c r="K30" s="1026"/>
      <c r="L30" s="1026"/>
      <c r="M30" s="1026"/>
      <c r="N30" s="1026"/>
      <c r="O30" s="1026"/>
      <c r="P30" s="1026"/>
      <c r="Q30" s="1027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008"/>
      <c r="S31" s="1009"/>
      <c r="T31" s="1009"/>
      <c r="U31" s="1010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6" thickBot="1" x14ac:dyDescent="0.4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8"/>
      <c r="X35" s="8"/>
      <c r="Y35" s="8"/>
      <c r="Z35" s="1003">
        <f>SUM(Z19:AE34)</f>
        <v>35497</v>
      </c>
      <c r="AA35" s="1004"/>
      <c r="AB35" s="1004"/>
      <c r="AC35" s="1004"/>
      <c r="AD35" s="1004"/>
      <c r="AE35" s="1005"/>
    </row>
    <row r="36" spans="2:31" x14ac:dyDescent="0.3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885"/>
      <c r="F37" s="885"/>
      <c r="G37" s="885"/>
      <c r="H37" s="885"/>
      <c r="I37" s="885"/>
      <c r="J37" s="885"/>
      <c r="K37" s="885"/>
      <c r="L37" s="885"/>
      <c r="M37" s="885"/>
      <c r="N37" s="885"/>
      <c r="O37" s="885"/>
      <c r="P37" s="885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38.25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28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16" thickBot="1" x14ac:dyDescent="0.4">
      <c r="B40" s="10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2"/>
    </row>
  </sheetData>
  <mergeCells count="102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Z35:AE35"/>
    <mergeCell ref="E38:P38"/>
    <mergeCell ref="T38:AD38"/>
    <mergeCell ref="E39:P39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0"/>
  <sheetViews>
    <sheetView topLeftCell="A13" zoomScaleNormal="100" workbookViewId="0">
      <selection activeCell="V25" sqref="V25:Y25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87"/>
      <c r="Z3" s="887"/>
      <c r="AA3" s="887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87"/>
      <c r="Z4" s="887"/>
      <c r="AA4" s="1069"/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878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2</v>
      </c>
      <c r="Z8" s="318">
        <v>0</v>
      </c>
      <c r="AA8" s="318">
        <v>0</v>
      </c>
      <c r="AB8" s="318">
        <v>3</v>
      </c>
      <c r="AC8" s="318">
        <v>0</v>
      </c>
      <c r="AD8" s="318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879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036" t="s">
        <v>239</v>
      </c>
      <c r="H19" s="1037"/>
      <c r="I19" s="1037"/>
      <c r="J19" s="1037"/>
      <c r="K19" s="1037"/>
      <c r="L19" s="1037"/>
      <c r="M19" s="1037"/>
      <c r="N19" s="1037"/>
      <c r="O19" s="1037"/>
      <c r="P19" s="1037"/>
      <c r="Q19" s="1038"/>
      <c r="R19" s="1017">
        <v>40</v>
      </c>
      <c r="S19" s="1013"/>
      <c r="T19" s="1013"/>
      <c r="U19" s="1014"/>
      <c r="V19" s="1022">
        <v>232</v>
      </c>
      <c r="W19" s="1023"/>
      <c r="X19" s="1023"/>
      <c r="Y19" s="1024"/>
      <c r="Z19" s="1031">
        <f t="shared" ref="Z19" si="0">+R19*V19</f>
        <v>9280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039" t="s">
        <v>311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1"/>
      <c r="R20" s="1042">
        <v>40</v>
      </c>
      <c r="S20" s="1043"/>
      <c r="T20" s="1043"/>
      <c r="U20" s="1044"/>
      <c r="V20" s="1282">
        <v>232</v>
      </c>
      <c r="W20" s="1283"/>
      <c r="X20" s="1283"/>
      <c r="Y20" s="1284"/>
      <c r="Z20" s="1031">
        <f>+R20*V20</f>
        <v>9280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028" t="s">
        <v>890</v>
      </c>
      <c r="H21" s="1029"/>
      <c r="I21" s="1029"/>
      <c r="J21" s="1029"/>
      <c r="K21" s="1029"/>
      <c r="L21" s="1029"/>
      <c r="M21" s="1029"/>
      <c r="N21" s="1029"/>
      <c r="O21" s="1029"/>
      <c r="P21" s="1029"/>
      <c r="Q21" s="1030"/>
      <c r="R21" s="1017">
        <v>10</v>
      </c>
      <c r="S21" s="1013"/>
      <c r="T21" s="1013"/>
      <c r="U21" s="1014"/>
      <c r="V21" s="1031">
        <v>290</v>
      </c>
      <c r="W21" s="1034"/>
      <c r="X21" s="1034"/>
      <c r="Y21" s="1035"/>
      <c r="Z21" s="1031">
        <f>+R21*V21</f>
        <v>2900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 t="s">
        <v>891</v>
      </c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>
        <v>15</v>
      </c>
      <c r="S22" s="1013"/>
      <c r="T22" s="1013"/>
      <c r="U22" s="1014"/>
      <c r="V22" s="1031">
        <v>2656</v>
      </c>
      <c r="W22" s="1034"/>
      <c r="X22" s="1034"/>
      <c r="Y22" s="1035"/>
      <c r="Z22" s="1031">
        <f t="shared" ref="Z22:Z24" si="1">+R22*V22</f>
        <v>39840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 t="s">
        <v>894</v>
      </c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>
        <v>6</v>
      </c>
      <c r="S23" s="1013"/>
      <c r="T23" s="1013"/>
      <c r="U23" s="1014"/>
      <c r="V23" s="1031">
        <v>464</v>
      </c>
      <c r="W23" s="1034"/>
      <c r="X23" s="1034"/>
      <c r="Y23" s="1035"/>
      <c r="Z23" s="1031">
        <f t="shared" si="1"/>
        <v>2784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28" t="s">
        <v>892</v>
      </c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>
        <v>11</v>
      </c>
      <c r="S24" s="1013"/>
      <c r="T24" s="1013"/>
      <c r="U24" s="1014"/>
      <c r="V24" s="1022">
        <v>1100</v>
      </c>
      <c r="W24" s="1023"/>
      <c r="X24" s="1023"/>
      <c r="Y24" s="1024"/>
      <c r="Z24" s="1031">
        <f t="shared" si="1"/>
        <v>12100</v>
      </c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28" t="s">
        <v>893</v>
      </c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>
        <v>2</v>
      </c>
      <c r="S25" s="1013"/>
      <c r="T25" s="1013"/>
      <c r="U25" s="1014"/>
      <c r="V25" s="1022">
        <v>2726</v>
      </c>
      <c r="W25" s="1023"/>
      <c r="X25" s="1023"/>
      <c r="Y25" s="1024"/>
      <c r="Z25" s="1031">
        <f>+R25*V25</f>
        <v>5452</v>
      </c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28" t="s">
        <v>890</v>
      </c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>
        <v>10</v>
      </c>
      <c r="S26" s="1013"/>
      <c r="T26" s="1013"/>
      <c r="U26" s="1014"/>
      <c r="V26" s="1022">
        <v>290</v>
      </c>
      <c r="W26" s="1023"/>
      <c r="X26" s="1023"/>
      <c r="Y26" s="1024"/>
      <c r="Z26" s="1031">
        <f>+R26*V26</f>
        <v>2900</v>
      </c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19"/>
      <c r="H27" s="1020"/>
      <c r="I27" s="1020"/>
      <c r="J27" s="1020"/>
      <c r="K27" s="1020"/>
      <c r="L27" s="1020"/>
      <c r="M27" s="1020"/>
      <c r="N27" s="1020"/>
      <c r="O27" s="1020"/>
      <c r="P27" s="1020"/>
      <c r="Q27" s="1021"/>
      <c r="R27" s="1017"/>
      <c r="S27" s="1013"/>
      <c r="T27" s="1013"/>
      <c r="U27" s="1014"/>
      <c r="V27" s="1022"/>
      <c r="W27" s="1023"/>
      <c r="X27" s="1023"/>
      <c r="Y27" s="102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019"/>
      <c r="H28" s="1020"/>
      <c r="I28" s="1020"/>
      <c r="J28" s="1020"/>
      <c r="K28" s="1020"/>
      <c r="L28" s="1020"/>
      <c r="M28" s="1020"/>
      <c r="N28" s="1020"/>
      <c r="O28" s="1020"/>
      <c r="P28" s="1020"/>
      <c r="Q28" s="1021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19"/>
      <c r="H29" s="1020"/>
      <c r="I29" s="1020"/>
      <c r="J29" s="1020"/>
      <c r="K29" s="1020"/>
      <c r="L29" s="1020"/>
      <c r="M29" s="1020"/>
      <c r="N29" s="1020"/>
      <c r="O29" s="1020"/>
      <c r="P29" s="1020"/>
      <c r="Q29" s="1021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025"/>
      <c r="H30" s="1026"/>
      <c r="I30" s="1026"/>
      <c r="J30" s="1026"/>
      <c r="K30" s="1026"/>
      <c r="L30" s="1026"/>
      <c r="M30" s="1026"/>
      <c r="N30" s="1026"/>
      <c r="O30" s="1026"/>
      <c r="P30" s="1026"/>
      <c r="Q30" s="1027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008"/>
      <c r="S31" s="1009"/>
      <c r="T31" s="1009"/>
      <c r="U31" s="1010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6" thickBot="1" x14ac:dyDescent="0.4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8"/>
      <c r="X35" s="8"/>
      <c r="Y35" s="8"/>
      <c r="Z35" s="1003">
        <f>SUM(Z19:AE34)</f>
        <v>84536</v>
      </c>
      <c r="AA35" s="1004"/>
      <c r="AB35" s="1004"/>
      <c r="AC35" s="1004"/>
      <c r="AD35" s="1004"/>
      <c r="AE35" s="1005"/>
    </row>
    <row r="36" spans="2:31" x14ac:dyDescent="0.3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888"/>
      <c r="F37" s="888"/>
      <c r="G37" s="888"/>
      <c r="H37" s="888"/>
      <c r="I37" s="888"/>
      <c r="J37" s="888"/>
      <c r="K37" s="888"/>
      <c r="L37" s="888"/>
      <c r="M37" s="888"/>
      <c r="N37" s="888"/>
      <c r="O37" s="888"/>
      <c r="P37" s="888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45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28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16" thickBot="1" x14ac:dyDescent="0.4">
      <c r="B40" s="10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2"/>
    </row>
  </sheetData>
  <mergeCells count="102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Z35:AE35"/>
    <mergeCell ref="E38:P38"/>
    <mergeCell ref="T38:AD38"/>
    <mergeCell ref="E39:P39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H46"/>
  <sheetViews>
    <sheetView topLeftCell="A2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87"/>
      <c r="Z3" s="887"/>
      <c r="AA3" s="887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87"/>
      <c r="Z4" s="887"/>
      <c r="AA4" s="1069"/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900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2</v>
      </c>
      <c r="Z8" s="15">
        <v>0</v>
      </c>
      <c r="AA8" s="15">
        <v>0</v>
      </c>
      <c r="AB8" s="15">
        <v>3</v>
      </c>
      <c r="AC8" s="15">
        <v>0</v>
      </c>
      <c r="AD8" s="15">
        <v>3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4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4" ht="19.5" customHeight="1" x14ac:dyDescent="0.35">
      <c r="B18" s="1140"/>
      <c r="C18" s="1040"/>
      <c r="D18" s="1040"/>
      <c r="E18" s="1040"/>
      <c r="F18" s="1320"/>
      <c r="G18" s="1287" t="s">
        <v>245</v>
      </c>
      <c r="H18" s="1288"/>
      <c r="I18" s="1288"/>
      <c r="J18" s="1288"/>
      <c r="K18" s="1288"/>
      <c r="L18" s="1288"/>
      <c r="M18" s="1288"/>
      <c r="N18" s="1288"/>
      <c r="O18" s="1288"/>
      <c r="P18" s="1288"/>
      <c r="Q18" s="1289"/>
      <c r="R18" s="1017">
        <v>1</v>
      </c>
      <c r="S18" s="1108"/>
      <c r="T18" s="1108"/>
      <c r="U18" s="1109"/>
      <c r="V18" s="1031">
        <v>394</v>
      </c>
      <c r="W18" s="1032"/>
      <c r="X18" s="1032"/>
      <c r="Y18" s="1370"/>
      <c r="Z18" s="1046">
        <f>V18*R18</f>
        <v>394</v>
      </c>
      <c r="AA18" s="1046"/>
      <c r="AB18" s="1046"/>
      <c r="AC18" s="1046"/>
      <c r="AD18" s="1046"/>
      <c r="AE18" s="1278"/>
    </row>
    <row r="19" spans="2:34" ht="19.5" customHeight="1" x14ac:dyDescent="0.35">
      <c r="B19" s="1140"/>
      <c r="C19" s="1040"/>
      <c r="D19" s="1040"/>
      <c r="E19" s="1040"/>
      <c r="F19" s="1320"/>
      <c r="G19" s="1287" t="s">
        <v>542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017">
        <v>1</v>
      </c>
      <c r="S19" s="1108"/>
      <c r="T19" s="1108"/>
      <c r="U19" s="1109"/>
      <c r="V19" s="1282">
        <v>1242</v>
      </c>
      <c r="W19" s="1296"/>
      <c r="X19" s="1296"/>
      <c r="Y19" s="1369"/>
      <c r="Z19" s="1046">
        <f>V19*R19</f>
        <v>1242</v>
      </c>
      <c r="AA19" s="1046"/>
      <c r="AB19" s="1046"/>
      <c r="AC19" s="1046"/>
      <c r="AD19" s="1046"/>
      <c r="AE19" s="1278"/>
    </row>
    <row r="20" spans="2:34" ht="19.5" customHeight="1" x14ac:dyDescent="0.35">
      <c r="B20" s="1140"/>
      <c r="C20" s="1040"/>
      <c r="D20" s="1040"/>
      <c r="E20" s="1040"/>
      <c r="F20" s="1320"/>
      <c r="G20" s="1287" t="s">
        <v>761</v>
      </c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>
        <v>1</v>
      </c>
      <c r="S20" s="1108"/>
      <c r="T20" s="1108"/>
      <c r="U20" s="1109"/>
      <c r="V20" s="1282">
        <v>1309</v>
      </c>
      <c r="W20" s="1296"/>
      <c r="X20" s="1296"/>
      <c r="Y20" s="1369"/>
      <c r="Z20" s="1046">
        <f>V20*R20</f>
        <v>1309</v>
      </c>
      <c r="AA20" s="1046"/>
      <c r="AB20" s="1046"/>
      <c r="AC20" s="1046"/>
      <c r="AD20" s="1046"/>
      <c r="AE20" s="1278"/>
    </row>
    <row r="21" spans="2:34" ht="19.5" customHeight="1" x14ac:dyDescent="0.35">
      <c r="B21" s="1140"/>
      <c r="C21" s="1040"/>
      <c r="D21" s="1040"/>
      <c r="E21" s="1040"/>
      <c r="F21" s="1320"/>
      <c r="G21" s="1287" t="s">
        <v>454</v>
      </c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017">
        <v>10</v>
      </c>
      <c r="S21" s="1108"/>
      <c r="T21" s="1108"/>
      <c r="U21" s="1109"/>
      <c r="V21" s="1045">
        <v>290</v>
      </c>
      <c r="W21" s="1046"/>
      <c r="X21" s="1046"/>
      <c r="Y21" s="1047"/>
      <c r="Z21" s="1046">
        <f>V21*R21</f>
        <v>2900</v>
      </c>
      <c r="AA21" s="1046"/>
      <c r="AB21" s="1046"/>
      <c r="AC21" s="1046"/>
      <c r="AD21" s="1046"/>
      <c r="AE21" s="1278"/>
    </row>
    <row r="22" spans="2:34" ht="19.5" customHeight="1" x14ac:dyDescent="0.35">
      <c r="B22" s="1140"/>
      <c r="C22" s="1040"/>
      <c r="D22" s="1040"/>
      <c r="E22" s="1040"/>
      <c r="F22" s="1320"/>
      <c r="G22" s="1287" t="s">
        <v>888</v>
      </c>
      <c r="H22" s="1288"/>
      <c r="I22" s="1288"/>
      <c r="J22" s="1288"/>
      <c r="K22" s="1288"/>
      <c r="L22" s="1288"/>
      <c r="M22" s="1288"/>
      <c r="N22" s="1288"/>
      <c r="O22" s="1288"/>
      <c r="P22" s="1288"/>
      <c r="Q22" s="1289"/>
      <c r="R22" s="1017">
        <v>1</v>
      </c>
      <c r="S22" s="1108"/>
      <c r="T22" s="1108"/>
      <c r="U22" s="1109"/>
      <c r="V22" s="1045">
        <v>468</v>
      </c>
      <c r="W22" s="1046"/>
      <c r="X22" s="1046"/>
      <c r="Y22" s="1047"/>
      <c r="Z22" s="1046">
        <f t="shared" ref="Z22:Z23" si="0">V22*R22</f>
        <v>468</v>
      </c>
      <c r="AA22" s="1046"/>
      <c r="AB22" s="1046"/>
      <c r="AC22" s="1046"/>
      <c r="AD22" s="1046"/>
      <c r="AE22" s="1278"/>
      <c r="AH22" s="1" t="s">
        <v>0</v>
      </c>
    </row>
    <row r="23" spans="2:34" ht="19.5" customHeight="1" x14ac:dyDescent="0.35">
      <c r="B23" s="1140"/>
      <c r="C23" s="1040"/>
      <c r="D23" s="1040"/>
      <c r="E23" s="1040"/>
      <c r="F23" s="1320"/>
      <c r="G23" s="1287" t="s">
        <v>889</v>
      </c>
      <c r="H23" s="1288"/>
      <c r="I23" s="1288"/>
      <c r="J23" s="1288"/>
      <c r="K23" s="1288"/>
      <c r="L23" s="1288"/>
      <c r="M23" s="1288"/>
      <c r="N23" s="1288"/>
      <c r="O23" s="1288"/>
      <c r="P23" s="1288"/>
      <c r="Q23" s="1289"/>
      <c r="R23" s="1017">
        <v>1</v>
      </c>
      <c r="S23" s="1108"/>
      <c r="T23" s="1108"/>
      <c r="U23" s="1109"/>
      <c r="V23" s="1045">
        <v>254184</v>
      </c>
      <c r="W23" s="1046"/>
      <c r="X23" s="1046"/>
      <c r="Y23" s="1047"/>
      <c r="Z23" s="1046">
        <f t="shared" si="0"/>
        <v>254184</v>
      </c>
      <c r="AA23" s="1046"/>
      <c r="AB23" s="1046"/>
      <c r="AC23" s="1046"/>
      <c r="AD23" s="1046"/>
      <c r="AE23" s="1278"/>
    </row>
    <row r="24" spans="2:34" ht="19.5" customHeight="1" x14ac:dyDescent="0.35">
      <c r="B24" s="1140"/>
      <c r="C24" s="1141"/>
      <c r="D24" s="1141"/>
      <c r="E24" s="1141"/>
      <c r="F24" s="1107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140"/>
      <c r="S24" s="1141"/>
      <c r="T24" s="1141"/>
      <c r="U24" s="1142"/>
      <c r="V24" s="1273"/>
      <c r="W24" s="1321"/>
      <c r="X24" s="1321"/>
      <c r="Y24" s="1322"/>
      <c r="Z24" s="1357"/>
      <c r="AA24" s="1358"/>
      <c r="AB24" s="1358"/>
      <c r="AC24" s="1358"/>
      <c r="AD24" s="1358"/>
      <c r="AE24" s="1359"/>
    </row>
    <row r="25" spans="2:34" ht="19.5" customHeight="1" x14ac:dyDescent="0.35">
      <c r="B25" s="1140"/>
      <c r="C25" s="1141"/>
      <c r="D25" s="1141"/>
      <c r="E25" s="1141"/>
      <c r="F25" s="1107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40"/>
      <c r="S25" s="1141"/>
      <c r="T25" s="1141"/>
      <c r="U25" s="1142"/>
      <c r="V25" s="1318"/>
      <c r="W25" s="1301"/>
      <c r="X25" s="1301"/>
      <c r="Y25" s="1319"/>
      <c r="Z25" s="1357"/>
      <c r="AA25" s="1358"/>
      <c r="AB25" s="1358"/>
      <c r="AC25" s="1358"/>
      <c r="AD25" s="1358"/>
      <c r="AE25" s="1359"/>
    </row>
    <row r="26" spans="2:34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318"/>
      <c r="W26" s="1301"/>
      <c r="X26" s="1301"/>
      <c r="Y26" s="1319"/>
      <c r="Z26" s="1357"/>
      <c r="AA26" s="1358"/>
      <c r="AB26" s="1358"/>
      <c r="AC26" s="1358"/>
      <c r="AD26" s="1358"/>
      <c r="AE26" s="1359"/>
    </row>
    <row r="27" spans="2:34" ht="19.5" customHeight="1" x14ac:dyDescent="0.35">
      <c r="B27" s="1140"/>
      <c r="C27" s="1040"/>
      <c r="D27" s="1040"/>
      <c r="E27" s="1040"/>
      <c r="F27" s="1320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273"/>
      <c r="W27" s="1321"/>
      <c r="X27" s="1321"/>
      <c r="Y27" s="1322"/>
      <c r="Z27" s="1357"/>
      <c r="AA27" s="1358"/>
      <c r="AB27" s="1358"/>
      <c r="AC27" s="1358"/>
      <c r="AD27" s="1358"/>
      <c r="AE27" s="1359"/>
    </row>
    <row r="28" spans="2:34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040"/>
      <c r="T28" s="1040"/>
      <c r="U28" s="1041"/>
      <c r="V28" s="1045"/>
      <c r="W28" s="1046"/>
      <c r="X28" s="1046"/>
      <c r="Y28" s="1278"/>
      <c r="Z28" s="1357"/>
      <c r="AA28" s="1358"/>
      <c r="AB28" s="1358"/>
      <c r="AC28" s="1358"/>
      <c r="AD28" s="1358"/>
      <c r="AE28" s="1359"/>
    </row>
    <row r="29" spans="2:34" ht="19.5" customHeight="1" x14ac:dyDescent="0.35">
      <c r="B29" s="1140"/>
      <c r="C29" s="1141"/>
      <c r="D29" s="1141"/>
      <c r="E29" s="1141"/>
      <c r="F29" s="1107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141"/>
      <c r="T29" s="1141"/>
      <c r="U29" s="1142"/>
      <c r="V29" s="1318"/>
      <c r="W29" s="1301"/>
      <c r="X29" s="1301"/>
      <c r="Y29" s="1319"/>
      <c r="Z29" s="1045"/>
      <c r="AA29" s="1046"/>
      <c r="AB29" s="1046"/>
      <c r="AC29" s="1046"/>
      <c r="AD29" s="1046"/>
      <c r="AE29" s="1278"/>
    </row>
    <row r="30" spans="2:34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040"/>
      <c r="T30" s="1040"/>
      <c r="U30" s="1041"/>
      <c r="V30" s="1045"/>
      <c r="W30" s="1046"/>
      <c r="X30" s="1046"/>
      <c r="Y30" s="1278"/>
      <c r="Z30" s="1045"/>
      <c r="AA30" s="1046"/>
      <c r="AB30" s="1046"/>
      <c r="AC30" s="1046"/>
      <c r="AD30" s="1046"/>
      <c r="AE30" s="1278"/>
    </row>
    <row r="31" spans="2:34" ht="19.5" customHeight="1" x14ac:dyDescent="0.35">
      <c r="B31" s="1140"/>
      <c r="C31" s="1040"/>
      <c r="D31" s="1040"/>
      <c r="E31" s="1040"/>
      <c r="F31" s="1320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040"/>
      <c r="T31" s="1040"/>
      <c r="U31" s="1041"/>
      <c r="V31" s="1045"/>
      <c r="W31" s="1046"/>
      <c r="X31" s="1046"/>
      <c r="Y31" s="1278"/>
      <c r="Z31" s="1045"/>
      <c r="AA31" s="1046"/>
      <c r="AB31" s="1046"/>
      <c r="AC31" s="1046"/>
      <c r="AD31" s="1046"/>
      <c r="AE31" s="1278"/>
    </row>
    <row r="32" spans="2:34" ht="19.5" customHeight="1" x14ac:dyDescent="0.35">
      <c r="B32" s="1140"/>
      <c r="C32" s="1040"/>
      <c r="D32" s="1040"/>
      <c r="E32" s="1040"/>
      <c r="F32" s="1320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040"/>
      <c r="T32" s="1040"/>
      <c r="U32" s="1041"/>
      <c r="V32" s="1273"/>
      <c r="W32" s="1274"/>
      <c r="X32" s="1274"/>
      <c r="Y32" s="1275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141"/>
      <c r="T33" s="1141"/>
      <c r="U33" s="1142"/>
      <c r="V33" s="1273"/>
      <c r="W33" s="1321"/>
      <c r="X33" s="1321"/>
      <c r="Y33" s="1322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141"/>
      <c r="D34" s="1141"/>
      <c r="E34" s="1141"/>
      <c r="F34" s="1107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141"/>
      <c r="T34" s="1141"/>
      <c r="U34" s="1142"/>
      <c r="V34" s="1318"/>
      <c r="W34" s="1301"/>
      <c r="X34" s="1301"/>
      <c r="Y34" s="1319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141"/>
      <c r="D35" s="1141"/>
      <c r="E35" s="1141"/>
      <c r="F35" s="1107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141"/>
      <c r="T35" s="1141"/>
      <c r="U35" s="1142"/>
      <c r="V35" s="1318"/>
      <c r="W35" s="1301"/>
      <c r="X35" s="1301"/>
      <c r="Y35" s="1319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334"/>
      <c r="S36" s="1144"/>
      <c r="T36" s="1144"/>
      <c r="U36" s="1335"/>
      <c r="V36" s="1318"/>
      <c r="W36" s="1302"/>
      <c r="X36" s="1302"/>
      <c r="Y36" s="1336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334"/>
      <c r="S37" s="1144"/>
      <c r="T37" s="1144"/>
      <c r="U37" s="1335"/>
      <c r="V37" s="1318"/>
      <c r="W37" s="1302"/>
      <c r="X37" s="1302"/>
      <c r="Y37" s="1336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334"/>
      <c r="S38" s="1144"/>
      <c r="T38" s="1144"/>
      <c r="U38" s="1335"/>
      <c r="V38" s="1318"/>
      <c r="W38" s="1302"/>
      <c r="X38" s="1302"/>
      <c r="Y38" s="1336"/>
      <c r="Z38" s="1045"/>
      <c r="AA38" s="1046"/>
      <c r="AB38" s="1046"/>
      <c r="AC38" s="1046"/>
      <c r="AD38" s="1046"/>
      <c r="AE38" s="1278"/>
    </row>
    <row r="39" spans="2:31" ht="14.2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6" hidden="1" customHeight="1" thickBot="1" x14ac:dyDescent="0.4">
      <c r="B40" s="1140"/>
      <c r="C40" s="1141"/>
      <c r="D40" s="1141"/>
      <c r="E40" s="1141"/>
      <c r="F40" s="1107"/>
      <c r="G40" s="1337"/>
      <c r="H40" s="1253"/>
      <c r="I40" s="1253"/>
      <c r="J40" s="1253"/>
      <c r="K40" s="1253"/>
      <c r="L40" s="1253"/>
      <c r="M40" s="1253"/>
      <c r="N40" s="1253"/>
      <c r="O40" s="1253"/>
      <c r="P40" s="1253"/>
      <c r="Q40" s="1254"/>
      <c r="R40" s="1338"/>
      <c r="S40" s="1160"/>
      <c r="T40" s="1160"/>
      <c r="U40" s="1339"/>
      <c r="V40" s="1340"/>
      <c r="W40" s="1341"/>
      <c r="X40" s="1341"/>
      <c r="Y40" s="1342"/>
      <c r="Z40" s="1094"/>
      <c r="AA40" s="1279"/>
      <c r="AB40" s="1279"/>
      <c r="AC40" s="1279"/>
      <c r="AD40" s="1279"/>
      <c r="AE40" s="1280"/>
    </row>
    <row r="41" spans="2:31" ht="16" thickBot="1" x14ac:dyDescent="0.4">
      <c r="B41" s="1156"/>
      <c r="C41" s="1157"/>
      <c r="D41" s="1157"/>
      <c r="E41" s="1157"/>
      <c r="F41" s="1011"/>
      <c r="G41" s="1326"/>
      <c r="H41" s="1327"/>
      <c r="I41" s="1327"/>
      <c r="J41" s="1327"/>
      <c r="K41" s="1327"/>
      <c r="L41" s="1327"/>
      <c r="M41" s="1327"/>
      <c r="N41" s="1327"/>
      <c r="O41" s="1327"/>
      <c r="P41" s="1327"/>
      <c r="Q41" s="1327"/>
      <c r="R41" s="1328"/>
      <c r="S41" s="1329"/>
      <c r="T41" s="1329"/>
      <c r="U41" s="1329"/>
      <c r="V41" s="1330">
        <v>0</v>
      </c>
      <c r="W41" s="1331"/>
      <c r="X41" s="1331"/>
      <c r="Y41" s="1331"/>
      <c r="Z41" s="1332">
        <f t="shared" ref="Z41" si="1">+R41*V41</f>
        <v>0</v>
      </c>
      <c r="AA41" s="1332"/>
      <c r="AB41" s="1332"/>
      <c r="AC41" s="1332"/>
      <c r="AD41" s="1332"/>
      <c r="AE41" s="1333"/>
    </row>
    <row r="42" spans="2:31" ht="16" thickBot="1" x14ac:dyDescent="0.4">
      <c r="B42" s="1323"/>
      <c r="C42" s="1324"/>
      <c r="D42" s="1324"/>
      <c r="E42" s="1324"/>
      <c r="F42" s="1325"/>
      <c r="G42" s="709"/>
      <c r="H42" s="709"/>
      <c r="I42" s="709"/>
      <c r="J42" s="709"/>
      <c r="K42" s="709"/>
      <c r="L42" s="709"/>
      <c r="M42" s="709"/>
      <c r="N42" s="709"/>
      <c r="O42" s="709"/>
      <c r="P42" s="709"/>
      <c r="Q42" s="709"/>
      <c r="R42" s="709"/>
      <c r="S42" s="709"/>
      <c r="T42" s="709"/>
      <c r="U42" s="709"/>
      <c r="V42" s="709"/>
      <c r="W42" s="710"/>
      <c r="X42" s="710"/>
      <c r="Y42" s="710"/>
      <c r="Z42" s="1303">
        <f>SUM(Z18:AE41)</f>
        <v>260497</v>
      </c>
      <c r="AA42" s="1304"/>
      <c r="AB42" s="1304"/>
      <c r="AC42" s="1304"/>
      <c r="AD42" s="1304"/>
      <c r="AE42" s="1305"/>
    </row>
    <row r="43" spans="2:31" x14ac:dyDescent="0.35">
      <c r="B43" s="708"/>
      <c r="C43" s="709"/>
      <c r="D43" s="709"/>
      <c r="E43" s="709"/>
      <c r="F43" s="709"/>
      <c r="G43" s="886"/>
      <c r="H43" s="886"/>
      <c r="I43" s="886"/>
      <c r="J43" s="886"/>
      <c r="K43" s="886"/>
      <c r="L43" s="886"/>
      <c r="M43" s="886"/>
      <c r="N43" s="886"/>
      <c r="O43" s="886"/>
      <c r="P43" s="886"/>
      <c r="Q43" s="1155" t="s">
        <v>18</v>
      </c>
      <c r="R43" s="1155"/>
      <c r="S43" s="1155"/>
      <c r="T43" s="1006"/>
      <c r="U43" s="1006"/>
      <c r="V43" s="1006"/>
      <c r="W43" s="1006"/>
      <c r="X43" s="1006"/>
      <c r="Y43" s="1006"/>
      <c r="Z43" s="1006"/>
      <c r="AA43" s="1006"/>
      <c r="AB43" s="1006"/>
      <c r="AC43" s="1006"/>
      <c r="AD43" s="1006"/>
      <c r="AE43" s="6"/>
    </row>
    <row r="44" spans="2:31" ht="84" customHeight="1" thickBot="1" x14ac:dyDescent="0.4">
      <c r="B44" s="9" t="s">
        <v>17</v>
      </c>
      <c r="C44" s="4"/>
      <c r="D44" s="4"/>
      <c r="E44" s="886" t="s">
        <v>0</v>
      </c>
      <c r="F44" s="886"/>
      <c r="G44" s="889"/>
      <c r="H44" s="889"/>
      <c r="I44" s="889"/>
      <c r="J44" s="889"/>
      <c r="K44" s="889"/>
      <c r="L44" s="889"/>
      <c r="M44" s="889"/>
      <c r="N44" s="889"/>
      <c r="O44" s="889"/>
      <c r="P44" s="889"/>
      <c r="Q44" s="11"/>
      <c r="R44" s="11"/>
      <c r="S44" s="11"/>
      <c r="T44" s="715" t="s">
        <v>28</v>
      </c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2"/>
    </row>
    <row r="45" spans="2:31" ht="16" thickBot="1" x14ac:dyDescent="0.4">
      <c r="B45" s="10"/>
      <c r="C45" s="11"/>
      <c r="D45" s="11"/>
      <c r="E45" s="889" t="s">
        <v>19</v>
      </c>
      <c r="F45" s="889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2"/>
    </row>
    <row r="46" spans="2:31" ht="16" thickBot="1" x14ac:dyDescent="0.4">
      <c r="B46" s="10"/>
      <c r="C46" s="11"/>
      <c r="D46" s="11"/>
      <c r="E46" s="11"/>
      <c r="F46" s="11"/>
    </row>
  </sheetData>
  <mergeCells count="142">
    <mergeCell ref="B18:F18"/>
    <mergeCell ref="G18:Q18"/>
    <mergeCell ref="R18:U18"/>
    <mergeCell ref="V18:Y18"/>
    <mergeCell ref="Z18:AE18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Q43:S43"/>
    <mergeCell ref="T43:AD43"/>
    <mergeCell ref="B41:F41"/>
    <mergeCell ref="G41:Q41"/>
    <mergeCell ref="R41:U41"/>
    <mergeCell ref="V41:Y41"/>
    <mergeCell ref="Z41:AE41"/>
    <mergeCell ref="B42:F42"/>
    <mergeCell ref="Z42:AE42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52"/>
  <sheetViews>
    <sheetView topLeftCell="A2" zoomScaleNormal="100" workbookViewId="0">
      <selection activeCell="V19" sqref="V19:Y19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92"/>
      <c r="G2" s="892"/>
      <c r="H2" s="892"/>
      <c r="I2" s="892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90"/>
      <c r="C3" s="891"/>
      <c r="D3" s="891"/>
      <c r="E3" s="891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93"/>
      <c r="Z3" s="893"/>
      <c r="AA3" s="893"/>
      <c r="AB3" s="26"/>
      <c r="AC3" s="26"/>
      <c r="AD3" s="26"/>
      <c r="AE3" s="31"/>
    </row>
    <row r="4" spans="2:33" s="4" customFormat="1" x14ac:dyDescent="0.35">
      <c r="B4" s="890"/>
      <c r="C4" s="891"/>
      <c r="D4" s="891"/>
      <c r="E4" s="891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93"/>
      <c r="Z4" s="893"/>
      <c r="AA4" s="1104">
        <v>41926</v>
      </c>
      <c r="AB4" s="1104"/>
      <c r="AC4" s="1104"/>
      <c r="AD4" s="1104"/>
      <c r="AE4" s="1105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/>
      <c r="D8" s="1085" t="s">
        <v>899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2</v>
      </c>
      <c r="Z8" s="15">
        <v>0</v>
      </c>
      <c r="AA8" s="15">
        <v>0</v>
      </c>
      <c r="AB8" s="15">
        <v>3</v>
      </c>
      <c r="AC8" s="15">
        <v>1</v>
      </c>
      <c r="AD8" s="15">
        <v>1</v>
      </c>
      <c r="AE8" s="16"/>
    </row>
    <row r="9" spans="2:33" s="17" customFormat="1" ht="2.25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0.7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5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5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5" ht="19.5" customHeight="1" x14ac:dyDescent="0.35">
      <c r="B19" s="1017"/>
      <c r="C19" s="1013"/>
      <c r="D19" s="1013"/>
      <c r="E19" s="1013"/>
      <c r="F19" s="1018"/>
      <c r="G19" s="1093" t="s">
        <v>522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017">
        <v>1</v>
      </c>
      <c r="S19" s="1013"/>
      <c r="T19" s="1013"/>
      <c r="U19" s="1014"/>
      <c r="V19" s="1031">
        <v>8996</v>
      </c>
      <c r="W19" s="1034"/>
      <c r="X19" s="1034"/>
      <c r="Y19" s="1035"/>
      <c r="Z19" s="1031">
        <f>V19*R19</f>
        <v>8996</v>
      </c>
      <c r="AA19" s="1032"/>
      <c r="AB19" s="1032"/>
      <c r="AC19" s="1032"/>
      <c r="AD19" s="1032"/>
      <c r="AE19" s="1033"/>
    </row>
    <row r="20" spans="2:35" ht="19.5" customHeight="1" x14ac:dyDescent="0.35">
      <c r="B20" s="1017"/>
      <c r="C20" s="1013"/>
      <c r="D20" s="1013"/>
      <c r="E20" s="1013"/>
      <c r="F20" s="1018"/>
      <c r="G20" s="1093"/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017"/>
      <c r="S20" s="1013"/>
      <c r="T20" s="1013"/>
      <c r="U20" s="1014"/>
      <c r="V20" s="1031"/>
      <c r="W20" s="1032"/>
      <c r="X20" s="1032"/>
      <c r="Y20" s="1033"/>
      <c r="Z20" s="1031"/>
      <c r="AA20" s="1032"/>
      <c r="AB20" s="1032"/>
      <c r="AC20" s="1032"/>
      <c r="AD20" s="1032"/>
      <c r="AE20" s="1033"/>
    </row>
    <row r="21" spans="2:35" ht="19.5" customHeight="1" x14ac:dyDescent="0.35">
      <c r="B21" s="1017"/>
      <c r="C21" s="1013"/>
      <c r="D21" s="1013"/>
      <c r="E21" s="1013"/>
      <c r="F21" s="1018"/>
      <c r="G21" s="1093"/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017"/>
      <c r="S21" s="1013"/>
      <c r="T21" s="1013"/>
      <c r="U21" s="1014"/>
      <c r="V21" s="1031"/>
      <c r="W21" s="1032"/>
      <c r="X21" s="1032"/>
      <c r="Y21" s="1033"/>
      <c r="Z21" s="1031"/>
      <c r="AA21" s="1032"/>
      <c r="AB21" s="1032"/>
      <c r="AC21" s="1032"/>
      <c r="AD21" s="1032"/>
      <c r="AE21" s="1033"/>
    </row>
    <row r="22" spans="2:35" ht="19.5" customHeight="1" x14ac:dyDescent="0.35">
      <c r="B22" s="1017"/>
      <c r="C22" s="1013"/>
      <c r="D22" s="1013"/>
      <c r="E22" s="1013"/>
      <c r="F22" s="1018"/>
      <c r="G22" s="1093"/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017"/>
      <c r="S22" s="1013"/>
      <c r="T22" s="1013"/>
      <c r="U22" s="1014"/>
      <c r="V22" s="1031"/>
      <c r="W22" s="1032"/>
      <c r="X22" s="1032"/>
      <c r="Y22" s="1033"/>
      <c r="Z22" s="1031"/>
      <c r="AA22" s="1032"/>
      <c r="AB22" s="1032"/>
      <c r="AC22" s="1032"/>
      <c r="AD22" s="1032"/>
      <c r="AE22" s="1033"/>
    </row>
    <row r="23" spans="2:35" ht="19.5" customHeight="1" x14ac:dyDescent="0.35">
      <c r="B23" s="1017"/>
      <c r="C23" s="1013"/>
      <c r="D23" s="1013"/>
      <c r="E23" s="1013"/>
      <c r="F23" s="1018"/>
      <c r="G23" s="1093"/>
      <c r="H23" s="1040"/>
      <c r="I23" s="1040"/>
      <c r="J23" s="1040"/>
      <c r="K23" s="1040"/>
      <c r="L23" s="1040"/>
      <c r="M23" s="1040"/>
      <c r="N23" s="1040"/>
      <c r="O23" s="1040"/>
      <c r="P23" s="1040"/>
      <c r="Q23" s="1040"/>
      <c r="R23" s="1017"/>
      <c r="S23" s="1013"/>
      <c r="T23" s="1013"/>
      <c r="U23" s="1014"/>
      <c r="V23" s="1031"/>
      <c r="W23" s="1034"/>
      <c r="X23" s="1034"/>
      <c r="Y23" s="1035"/>
      <c r="Z23" s="1031"/>
      <c r="AA23" s="1032"/>
      <c r="AB23" s="1032"/>
      <c r="AC23" s="1032"/>
      <c r="AD23" s="1032"/>
      <c r="AE23" s="1033"/>
    </row>
    <row r="24" spans="2:35" ht="19.5" customHeight="1" x14ac:dyDescent="0.35">
      <c r="B24" s="1017"/>
      <c r="C24" s="1013"/>
      <c r="D24" s="1013"/>
      <c r="E24" s="1013"/>
      <c r="F24" s="1018"/>
      <c r="G24" s="1093"/>
      <c r="H24" s="1040"/>
      <c r="I24" s="1040"/>
      <c r="J24" s="1040"/>
      <c r="K24" s="1040"/>
      <c r="L24" s="1040"/>
      <c r="M24" s="1040"/>
      <c r="N24" s="1040"/>
      <c r="O24" s="1040"/>
      <c r="P24" s="1040"/>
      <c r="Q24" s="1040"/>
      <c r="R24" s="1017"/>
      <c r="S24" s="1013"/>
      <c r="T24" s="1013"/>
      <c r="U24" s="1014"/>
      <c r="V24" s="1103"/>
      <c r="W24" s="1043"/>
      <c r="X24" s="1043"/>
      <c r="Y24" s="1044"/>
      <c r="Z24" s="1031"/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8"/>
      <c r="G25" s="1093"/>
      <c r="H25" s="1040"/>
      <c r="I25" s="1040"/>
      <c r="J25" s="1040"/>
      <c r="K25" s="1040"/>
      <c r="L25" s="1040"/>
      <c r="M25" s="1040"/>
      <c r="N25" s="1040"/>
      <c r="O25" s="1040"/>
      <c r="P25" s="1040"/>
      <c r="Q25" s="1040"/>
      <c r="R25" s="1017"/>
      <c r="S25" s="1013"/>
      <c r="T25" s="1013"/>
      <c r="U25" s="1014"/>
      <c r="V25" s="1031"/>
      <c r="W25" s="1034"/>
      <c r="X25" s="1034"/>
      <c r="Y25" s="1035"/>
      <c r="Z25" s="1031"/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8"/>
      <c r="G26" s="1093"/>
      <c r="H26" s="1040"/>
      <c r="I26" s="1040"/>
      <c r="J26" s="1040"/>
      <c r="K26" s="1040"/>
      <c r="L26" s="1040"/>
      <c r="M26" s="1040"/>
      <c r="N26" s="1040"/>
      <c r="O26" s="1040"/>
      <c r="P26" s="1040"/>
      <c r="Q26" s="1040"/>
      <c r="R26" s="1017"/>
      <c r="S26" s="1013"/>
      <c r="T26" s="1013"/>
      <c r="U26" s="1014"/>
      <c r="V26" s="1031"/>
      <c r="W26" s="1034"/>
      <c r="X26" s="1034"/>
      <c r="Y26" s="1035"/>
      <c r="Z26" s="1031"/>
      <c r="AA26" s="1032"/>
      <c r="AB26" s="1032"/>
      <c r="AC26" s="1032"/>
      <c r="AD26" s="1032"/>
      <c r="AE26" s="1033"/>
    </row>
    <row r="27" spans="2:35" ht="19.5" customHeight="1" x14ac:dyDescent="0.35">
      <c r="B27" s="1017"/>
      <c r="C27" s="1013"/>
      <c r="D27" s="1013"/>
      <c r="E27" s="1013"/>
      <c r="F27" s="1018"/>
      <c r="G27" s="1093"/>
      <c r="H27" s="1040"/>
      <c r="I27" s="1040"/>
      <c r="J27" s="1040"/>
      <c r="K27" s="1040"/>
      <c r="L27" s="1040"/>
      <c r="M27" s="1040"/>
      <c r="N27" s="1040"/>
      <c r="O27" s="1040"/>
      <c r="P27" s="1040"/>
      <c r="Q27" s="1040"/>
      <c r="R27" s="1017"/>
      <c r="S27" s="1013"/>
      <c r="T27" s="1013"/>
      <c r="U27" s="1014"/>
      <c r="V27" s="1031"/>
      <c r="W27" s="1034"/>
      <c r="X27" s="1034"/>
      <c r="Y27" s="1035"/>
      <c r="Z27" s="1031"/>
      <c r="AA27" s="1032"/>
      <c r="AB27" s="1032"/>
      <c r="AC27" s="1032"/>
      <c r="AD27" s="1032"/>
      <c r="AE27" s="1033"/>
      <c r="AI27" s="1" t="s">
        <v>716</v>
      </c>
    </row>
    <row r="28" spans="2:35" ht="19.5" customHeight="1" thickBot="1" x14ac:dyDescent="0.4">
      <c r="B28" s="1017"/>
      <c r="C28" s="1013"/>
      <c r="D28" s="1013"/>
      <c r="E28" s="1013"/>
      <c r="F28" s="1018"/>
      <c r="G28" s="1093"/>
      <c r="H28" s="1040"/>
      <c r="I28" s="1040"/>
      <c r="J28" s="1040"/>
      <c r="K28" s="1040"/>
      <c r="L28" s="1040"/>
      <c r="M28" s="1040"/>
      <c r="N28" s="1040"/>
      <c r="O28" s="1040"/>
      <c r="P28" s="1040"/>
      <c r="Q28" s="1040"/>
      <c r="R28" s="1008"/>
      <c r="S28" s="1009"/>
      <c r="T28" s="1009"/>
      <c r="U28" s="1010"/>
      <c r="V28" s="1094"/>
      <c r="W28" s="1095"/>
      <c r="X28" s="1095"/>
      <c r="Y28" s="1096"/>
      <c r="Z28" s="1031"/>
      <c r="AA28" s="1032"/>
      <c r="AB28" s="1032"/>
      <c r="AC28" s="1032"/>
      <c r="AD28" s="1032"/>
      <c r="AE28" s="1033"/>
      <c r="AI28" s="702">
        <f>SUM(Z19:AE49)</f>
        <v>8996</v>
      </c>
    </row>
    <row r="29" spans="2:35" ht="19.5" customHeight="1" x14ac:dyDescent="0.35">
      <c r="B29" s="1017"/>
      <c r="C29" s="1013"/>
      <c r="D29" s="1013"/>
      <c r="E29" s="1013"/>
      <c r="F29" s="1018"/>
      <c r="G29" s="1093"/>
      <c r="H29" s="1040"/>
      <c r="I29" s="1040"/>
      <c r="J29" s="1040"/>
      <c r="K29" s="1040"/>
      <c r="L29" s="1040"/>
      <c r="M29" s="1040"/>
      <c r="N29" s="1040"/>
      <c r="O29" s="1040"/>
      <c r="P29" s="1040"/>
      <c r="Q29" s="1040"/>
      <c r="R29" s="1017"/>
      <c r="S29" s="1013"/>
      <c r="T29" s="1013"/>
      <c r="U29" s="1014"/>
      <c r="V29" s="1031"/>
      <c r="W29" s="1034"/>
      <c r="X29" s="1034"/>
      <c r="Y29" s="1035"/>
      <c r="Z29" s="1031"/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8"/>
      <c r="G30" s="1093"/>
      <c r="H30" s="1040"/>
      <c r="I30" s="1040"/>
      <c r="J30" s="1040"/>
      <c r="K30" s="1040"/>
      <c r="L30" s="1040"/>
      <c r="M30" s="1040"/>
      <c r="N30" s="1040"/>
      <c r="O30" s="1040"/>
      <c r="P30" s="1040"/>
      <c r="Q30" s="1040"/>
      <c r="R30" s="1017"/>
      <c r="S30" s="1013"/>
      <c r="T30" s="1013"/>
      <c r="U30" s="1014"/>
      <c r="V30" s="1103"/>
      <c r="W30" s="1043"/>
      <c r="X30" s="1043"/>
      <c r="Y30" s="1044"/>
      <c r="Z30" s="1031"/>
      <c r="AA30" s="1032"/>
      <c r="AB30" s="1032"/>
      <c r="AC30" s="1032"/>
      <c r="AD30" s="1032"/>
      <c r="AE30" s="1033"/>
    </row>
    <row r="31" spans="2:35" ht="19.5" customHeight="1" x14ac:dyDescent="0.35">
      <c r="B31" s="1017"/>
      <c r="C31" s="1013"/>
      <c r="D31" s="1013"/>
      <c r="E31" s="1013"/>
      <c r="F31" s="1018"/>
      <c r="G31" s="1093"/>
      <c r="H31" s="1040"/>
      <c r="I31" s="1040"/>
      <c r="J31" s="1040"/>
      <c r="K31" s="1040"/>
      <c r="L31" s="1040"/>
      <c r="M31" s="1040"/>
      <c r="N31" s="1040"/>
      <c r="O31" s="1040"/>
      <c r="P31" s="1040"/>
      <c r="Q31" s="1040"/>
      <c r="R31" s="1017"/>
      <c r="S31" s="1013"/>
      <c r="T31" s="1013"/>
      <c r="U31" s="1014"/>
      <c r="V31" s="1031"/>
      <c r="W31" s="1034"/>
      <c r="X31" s="1034"/>
      <c r="Y31" s="1035"/>
      <c r="Z31" s="1031"/>
      <c r="AA31" s="1032"/>
      <c r="AB31" s="1032"/>
      <c r="AC31" s="1032"/>
      <c r="AD31" s="1032"/>
      <c r="AE31" s="1033"/>
    </row>
    <row r="32" spans="2:35" ht="19.5" customHeight="1" x14ac:dyDescent="0.35">
      <c r="B32" s="1017"/>
      <c r="C32" s="1013"/>
      <c r="D32" s="1013"/>
      <c r="E32" s="1013"/>
      <c r="F32" s="1018"/>
      <c r="G32" s="1093"/>
      <c r="H32" s="1040"/>
      <c r="I32" s="1040"/>
      <c r="J32" s="1040"/>
      <c r="K32" s="1040"/>
      <c r="L32" s="1040"/>
      <c r="M32" s="1040"/>
      <c r="N32" s="1040"/>
      <c r="O32" s="1040"/>
      <c r="P32" s="1040"/>
      <c r="Q32" s="1040"/>
      <c r="R32" s="1017"/>
      <c r="S32" s="1013"/>
      <c r="T32" s="1013"/>
      <c r="U32" s="1014"/>
      <c r="V32" s="1031"/>
      <c r="W32" s="1034"/>
      <c r="X32" s="1034"/>
      <c r="Y32" s="1035"/>
      <c r="Z32" s="1031"/>
      <c r="AA32" s="1032"/>
      <c r="AB32" s="1032"/>
      <c r="AC32" s="1032"/>
      <c r="AD32" s="1032"/>
      <c r="AE32" s="1033"/>
    </row>
    <row r="33" spans="2:31" ht="19.5" customHeight="1" x14ac:dyDescent="0.35">
      <c r="B33" s="1017"/>
      <c r="C33" s="1013"/>
      <c r="D33" s="1013"/>
      <c r="E33" s="1013"/>
      <c r="F33" s="1018"/>
      <c r="G33" s="1093"/>
      <c r="H33" s="1040"/>
      <c r="I33" s="1040"/>
      <c r="J33" s="1040"/>
      <c r="K33" s="1040"/>
      <c r="L33" s="1040"/>
      <c r="M33" s="1040"/>
      <c r="N33" s="1040"/>
      <c r="O33" s="1040"/>
      <c r="P33" s="1040"/>
      <c r="Q33" s="1040"/>
      <c r="R33" s="1017"/>
      <c r="S33" s="1013"/>
      <c r="T33" s="1013"/>
      <c r="U33" s="1014"/>
      <c r="V33" s="1031"/>
      <c r="W33" s="1034"/>
      <c r="X33" s="1034"/>
      <c r="Y33" s="1035"/>
      <c r="Z33" s="1031"/>
      <c r="AA33" s="1032"/>
      <c r="AB33" s="1032"/>
      <c r="AC33" s="1032"/>
      <c r="AD33" s="1032"/>
      <c r="AE33" s="1033"/>
    </row>
    <row r="34" spans="2:31" ht="19.5" customHeight="1" thickBot="1" x14ac:dyDescent="0.4">
      <c r="B34" s="1017"/>
      <c r="C34" s="1013"/>
      <c r="D34" s="1013"/>
      <c r="E34" s="1013"/>
      <c r="F34" s="1018"/>
      <c r="G34" s="1093"/>
      <c r="H34" s="1040"/>
      <c r="I34" s="1040"/>
      <c r="J34" s="1040"/>
      <c r="K34" s="1040"/>
      <c r="L34" s="1040"/>
      <c r="M34" s="1040"/>
      <c r="N34" s="1040"/>
      <c r="O34" s="1040"/>
      <c r="P34" s="1040"/>
      <c r="Q34" s="1040"/>
      <c r="R34" s="1008"/>
      <c r="S34" s="1009"/>
      <c r="T34" s="1009"/>
      <c r="U34" s="1010"/>
      <c r="V34" s="1094"/>
      <c r="W34" s="1095"/>
      <c r="X34" s="1095"/>
      <c r="Y34" s="1096"/>
      <c r="Z34" s="1031"/>
      <c r="AA34" s="1032"/>
      <c r="AB34" s="1032"/>
      <c r="AC34" s="1032"/>
      <c r="AD34" s="1032"/>
      <c r="AE34" s="1033"/>
    </row>
    <row r="35" spans="2:31" ht="19.5" customHeight="1" x14ac:dyDescent="0.35">
      <c r="B35" s="1017"/>
      <c r="C35" s="1013"/>
      <c r="D35" s="1013"/>
      <c r="E35" s="1013"/>
      <c r="F35" s="1018"/>
      <c r="G35" s="1093"/>
      <c r="H35" s="1040"/>
      <c r="I35" s="1040"/>
      <c r="J35" s="1040"/>
      <c r="K35" s="1040"/>
      <c r="L35" s="1040"/>
      <c r="M35" s="1040"/>
      <c r="N35" s="1040"/>
      <c r="O35" s="1040"/>
      <c r="P35" s="1040"/>
      <c r="Q35" s="1040"/>
      <c r="R35" s="1017"/>
      <c r="S35" s="1013"/>
      <c r="T35" s="1013"/>
      <c r="U35" s="1014"/>
      <c r="V35" s="1031"/>
      <c r="W35" s="1034"/>
      <c r="X35" s="1034"/>
      <c r="Y35" s="1035"/>
      <c r="Z35" s="1031"/>
      <c r="AA35" s="1032"/>
      <c r="AB35" s="1032"/>
      <c r="AC35" s="1032"/>
      <c r="AD35" s="1032"/>
      <c r="AE35" s="1033"/>
    </row>
    <row r="36" spans="2:31" ht="19.5" customHeight="1" x14ac:dyDescent="0.35">
      <c r="B36" s="1017"/>
      <c r="C36" s="1013"/>
      <c r="D36" s="1013"/>
      <c r="E36" s="1013"/>
      <c r="F36" s="1018"/>
      <c r="G36" s="1093"/>
      <c r="H36" s="1040"/>
      <c r="I36" s="1040"/>
      <c r="J36" s="1040"/>
      <c r="K36" s="1040"/>
      <c r="L36" s="1040"/>
      <c r="M36" s="1040"/>
      <c r="N36" s="1040"/>
      <c r="O36" s="1040"/>
      <c r="P36" s="1040"/>
      <c r="Q36" s="1040"/>
      <c r="R36" s="1017"/>
      <c r="S36" s="1013"/>
      <c r="T36" s="1013"/>
      <c r="U36" s="1014"/>
      <c r="V36" s="1031"/>
      <c r="W36" s="1034"/>
      <c r="X36" s="1034"/>
      <c r="Y36" s="1035"/>
      <c r="Z36" s="1031"/>
      <c r="AA36" s="1032"/>
      <c r="AB36" s="1032"/>
      <c r="AC36" s="1032"/>
      <c r="AD36" s="1032"/>
      <c r="AE36" s="1033"/>
    </row>
    <row r="37" spans="2:31" ht="19.5" customHeight="1" thickBot="1" x14ac:dyDescent="0.4">
      <c r="B37" s="1008"/>
      <c r="C37" s="1009"/>
      <c r="D37" s="1009"/>
      <c r="E37" s="1009"/>
      <c r="F37" s="1010"/>
      <c r="G37" s="1093"/>
      <c r="H37" s="1040"/>
      <c r="I37" s="1040"/>
      <c r="J37" s="1040"/>
      <c r="K37" s="1040"/>
      <c r="L37" s="1040"/>
      <c r="M37" s="1040"/>
      <c r="N37" s="1040"/>
      <c r="O37" s="1040"/>
      <c r="P37" s="1040"/>
      <c r="Q37" s="1040"/>
      <c r="R37" s="1008"/>
      <c r="S37" s="1009"/>
      <c r="T37" s="1009"/>
      <c r="U37" s="1010"/>
      <c r="V37" s="1094"/>
      <c r="W37" s="1095"/>
      <c r="X37" s="1095"/>
      <c r="Y37" s="1096"/>
      <c r="Z37" s="1031"/>
      <c r="AA37" s="1032"/>
      <c r="AB37" s="1032"/>
      <c r="AC37" s="1032"/>
      <c r="AD37" s="1032"/>
      <c r="AE37" s="1033"/>
    </row>
    <row r="38" spans="2:31" ht="19.5" customHeight="1" thickBot="1" x14ac:dyDescent="0.4">
      <c r="B38" s="1008"/>
      <c r="C38" s="1009"/>
      <c r="D38" s="1009"/>
      <c r="E38" s="1009"/>
      <c r="F38" s="1010"/>
      <c r="G38" s="1093"/>
      <c r="H38" s="1040"/>
      <c r="I38" s="1040"/>
      <c r="J38" s="1040"/>
      <c r="K38" s="1040"/>
      <c r="L38" s="1040"/>
      <c r="M38" s="1040"/>
      <c r="N38" s="1040"/>
      <c r="O38" s="1040"/>
      <c r="P38" s="1040"/>
      <c r="Q38" s="1040"/>
      <c r="R38" s="1008"/>
      <c r="S38" s="1009"/>
      <c r="T38" s="1009"/>
      <c r="U38" s="1010"/>
      <c r="V38" s="1094"/>
      <c r="W38" s="1095"/>
      <c r="X38" s="1095"/>
      <c r="Y38" s="1096"/>
      <c r="Z38" s="1031"/>
      <c r="AA38" s="1032"/>
      <c r="AB38" s="1032"/>
      <c r="AC38" s="1032"/>
      <c r="AD38" s="1032"/>
      <c r="AE38" s="1033"/>
    </row>
    <row r="39" spans="2:31" ht="19.5" customHeight="1" thickBot="1" x14ac:dyDescent="0.4">
      <c r="B39" s="1008"/>
      <c r="C39" s="1009"/>
      <c r="D39" s="1009"/>
      <c r="E39" s="1009"/>
      <c r="F39" s="1010"/>
      <c r="G39" s="1093"/>
      <c r="H39" s="1040"/>
      <c r="I39" s="1040"/>
      <c r="J39" s="1040"/>
      <c r="K39" s="1040"/>
      <c r="L39" s="1040"/>
      <c r="M39" s="1040"/>
      <c r="N39" s="1040"/>
      <c r="O39" s="1040"/>
      <c r="P39" s="1040"/>
      <c r="Q39" s="1040"/>
      <c r="R39" s="1008"/>
      <c r="S39" s="1009"/>
      <c r="T39" s="1009"/>
      <c r="U39" s="1010"/>
      <c r="V39" s="1100"/>
      <c r="W39" s="1101"/>
      <c r="X39" s="1101"/>
      <c r="Y39" s="1102"/>
      <c r="Z39" s="1031"/>
      <c r="AA39" s="1032"/>
      <c r="AB39" s="1032"/>
      <c r="AC39" s="1032"/>
      <c r="AD39" s="1032"/>
      <c r="AE39" s="1033"/>
    </row>
    <row r="40" spans="2:31" ht="19.5" customHeight="1" thickBot="1" x14ac:dyDescent="0.4">
      <c r="B40" s="1008"/>
      <c r="C40" s="1009"/>
      <c r="D40" s="1009"/>
      <c r="E40" s="1009"/>
      <c r="F40" s="1010"/>
      <c r="G40" s="1093"/>
      <c r="H40" s="1040"/>
      <c r="I40" s="1040"/>
      <c r="J40" s="1040"/>
      <c r="K40" s="1040"/>
      <c r="L40" s="1040"/>
      <c r="M40" s="1040"/>
      <c r="N40" s="1040"/>
      <c r="O40" s="1040"/>
      <c r="P40" s="1040"/>
      <c r="Q40" s="1040"/>
      <c r="R40" s="1008"/>
      <c r="S40" s="1009"/>
      <c r="T40" s="1009"/>
      <c r="U40" s="1010"/>
      <c r="V40" s="1094"/>
      <c r="W40" s="1095"/>
      <c r="X40" s="1095"/>
      <c r="Y40" s="1096"/>
      <c r="Z40" s="1031"/>
      <c r="AA40" s="1032"/>
      <c r="AB40" s="1032"/>
      <c r="AC40" s="1032"/>
      <c r="AD40" s="1032"/>
      <c r="AE40" s="1033"/>
    </row>
    <row r="41" spans="2:31" ht="19.5" customHeight="1" thickBot="1" x14ac:dyDescent="0.4">
      <c r="B41" s="1008"/>
      <c r="C41" s="1009"/>
      <c r="D41" s="1009"/>
      <c r="E41" s="1009"/>
      <c r="F41" s="1010"/>
      <c r="G41" s="1093"/>
      <c r="H41" s="1040"/>
      <c r="I41" s="1040"/>
      <c r="J41" s="1040"/>
      <c r="K41" s="1040"/>
      <c r="L41" s="1040"/>
      <c r="M41" s="1040"/>
      <c r="N41" s="1040"/>
      <c r="O41" s="1040"/>
      <c r="P41" s="1040"/>
      <c r="Q41" s="1040"/>
      <c r="R41" s="1008"/>
      <c r="S41" s="1009"/>
      <c r="T41" s="1009"/>
      <c r="U41" s="1010"/>
      <c r="V41" s="1100"/>
      <c r="W41" s="1101"/>
      <c r="X41" s="1101"/>
      <c r="Y41" s="1102"/>
      <c r="Z41" s="1031"/>
      <c r="AA41" s="1032"/>
      <c r="AB41" s="1032"/>
      <c r="AC41" s="1032"/>
      <c r="AD41" s="1032"/>
      <c r="AE41" s="1033"/>
    </row>
    <row r="42" spans="2:31" ht="19.5" customHeight="1" x14ac:dyDescent="0.35">
      <c r="B42" s="1017"/>
      <c r="C42" s="1013"/>
      <c r="D42" s="1013"/>
      <c r="E42" s="1013"/>
      <c r="F42" s="1018"/>
      <c r="G42" s="1093"/>
      <c r="H42" s="1040"/>
      <c r="I42" s="1040"/>
      <c r="J42" s="1040"/>
      <c r="K42" s="1040"/>
      <c r="L42" s="1040"/>
      <c r="M42" s="1040"/>
      <c r="N42" s="1040"/>
      <c r="O42" s="1040"/>
      <c r="P42" s="1040"/>
      <c r="Q42" s="1040"/>
      <c r="R42" s="1017"/>
      <c r="S42" s="1013"/>
      <c r="T42" s="1013"/>
      <c r="U42" s="1014"/>
      <c r="V42" s="1031"/>
      <c r="W42" s="1034"/>
      <c r="X42" s="1034"/>
      <c r="Y42" s="1035"/>
      <c r="Z42" s="1031"/>
      <c r="AA42" s="1032"/>
      <c r="AB42" s="1032"/>
      <c r="AC42" s="1032"/>
      <c r="AD42" s="1032"/>
      <c r="AE42" s="1033"/>
    </row>
    <row r="43" spans="2:31" ht="19.5" customHeight="1" x14ac:dyDescent="0.35">
      <c r="B43" s="1017"/>
      <c r="C43" s="1013"/>
      <c r="D43" s="1013"/>
      <c r="E43" s="1013"/>
      <c r="F43" s="1018"/>
      <c r="G43" s="1093"/>
      <c r="H43" s="1040"/>
      <c r="I43" s="1040"/>
      <c r="J43" s="1040"/>
      <c r="K43" s="1040"/>
      <c r="L43" s="1040"/>
      <c r="M43" s="1040"/>
      <c r="N43" s="1040"/>
      <c r="O43" s="1040"/>
      <c r="P43" s="1040"/>
      <c r="Q43" s="1040"/>
      <c r="R43" s="1042"/>
      <c r="S43" s="1043"/>
      <c r="T43" s="1043"/>
      <c r="U43" s="1044"/>
      <c r="V43" s="1031"/>
      <c r="W43" s="1034"/>
      <c r="X43" s="1034"/>
      <c r="Y43" s="1035"/>
      <c r="Z43" s="1031"/>
      <c r="AA43" s="1032"/>
      <c r="AB43" s="1032"/>
      <c r="AC43" s="1032"/>
      <c r="AD43" s="1032"/>
      <c r="AE43" s="1033"/>
    </row>
    <row r="44" spans="2:31" ht="19.5" customHeight="1" thickBot="1" x14ac:dyDescent="0.4">
      <c r="B44" s="1008"/>
      <c r="C44" s="1009"/>
      <c r="D44" s="1009"/>
      <c r="E44" s="1009"/>
      <c r="F44" s="1010"/>
      <c r="G44" s="1093"/>
      <c r="H44" s="1040"/>
      <c r="I44" s="1040"/>
      <c r="J44" s="1040"/>
      <c r="K44" s="1040"/>
      <c r="L44" s="1040"/>
      <c r="M44" s="1040"/>
      <c r="N44" s="1040"/>
      <c r="O44" s="1040"/>
      <c r="P44" s="1040"/>
      <c r="Q44" s="1040"/>
      <c r="R44" s="1008"/>
      <c r="S44" s="1009"/>
      <c r="T44" s="1009"/>
      <c r="U44" s="1010"/>
      <c r="V44" s="1094"/>
      <c r="W44" s="1095"/>
      <c r="X44" s="1095"/>
      <c r="Y44" s="1096"/>
      <c r="Z44" s="1031"/>
      <c r="AA44" s="1032"/>
      <c r="AB44" s="1032"/>
      <c r="AC44" s="1032"/>
      <c r="AD44" s="1032"/>
      <c r="AE44" s="1033"/>
    </row>
    <row r="45" spans="2:31" ht="19.5" customHeight="1" thickBot="1" x14ac:dyDescent="0.4">
      <c r="B45" s="1008"/>
      <c r="C45" s="1009"/>
      <c r="D45" s="1009"/>
      <c r="E45" s="1009"/>
      <c r="F45" s="1010"/>
      <c r="G45" s="1093"/>
      <c r="H45" s="1040"/>
      <c r="I45" s="1040"/>
      <c r="J45" s="1040"/>
      <c r="K45" s="1040"/>
      <c r="L45" s="1040"/>
      <c r="M45" s="1040"/>
      <c r="N45" s="1040"/>
      <c r="O45" s="1040"/>
      <c r="P45" s="1040"/>
      <c r="Q45" s="1040"/>
      <c r="R45" s="1008"/>
      <c r="S45" s="1009"/>
      <c r="T45" s="1009"/>
      <c r="U45" s="1010"/>
      <c r="V45" s="1094"/>
      <c r="W45" s="1095"/>
      <c r="X45" s="1095"/>
      <c r="Y45" s="1096"/>
      <c r="Z45" s="1031"/>
      <c r="AA45" s="1032"/>
      <c r="AB45" s="1032"/>
      <c r="AC45" s="1032"/>
      <c r="AD45" s="1032"/>
      <c r="AE45" s="1033"/>
    </row>
    <row r="46" spans="2:31" ht="19.5" customHeight="1" thickBot="1" x14ac:dyDescent="0.4">
      <c r="B46" s="1008"/>
      <c r="C46" s="1009"/>
      <c r="D46" s="1009"/>
      <c r="E46" s="1009"/>
      <c r="F46" s="1010"/>
      <c r="G46" s="1093"/>
      <c r="H46" s="1040"/>
      <c r="I46" s="1040"/>
      <c r="J46" s="1040"/>
      <c r="K46" s="1040"/>
      <c r="L46" s="1040"/>
      <c r="M46" s="1040"/>
      <c r="N46" s="1040"/>
      <c r="O46" s="1040"/>
      <c r="P46" s="1040"/>
      <c r="Q46" s="1040"/>
      <c r="R46" s="1008"/>
      <c r="S46" s="1009"/>
      <c r="T46" s="1009"/>
      <c r="U46" s="1010"/>
      <c r="V46" s="1100"/>
      <c r="W46" s="1101"/>
      <c r="X46" s="1101"/>
      <c r="Y46" s="1102"/>
      <c r="Z46" s="1031"/>
      <c r="AA46" s="1032"/>
      <c r="AB46" s="1032"/>
      <c r="AC46" s="1032"/>
      <c r="AD46" s="1032"/>
      <c r="AE46" s="1033"/>
    </row>
    <row r="47" spans="2:31" ht="19.5" customHeight="1" thickBot="1" x14ac:dyDescent="0.4">
      <c r="B47" s="1008"/>
      <c r="C47" s="1009"/>
      <c r="D47" s="1009"/>
      <c r="E47" s="1009"/>
      <c r="F47" s="1010"/>
      <c r="G47" s="1093"/>
      <c r="H47" s="1040"/>
      <c r="I47" s="1040"/>
      <c r="J47" s="1040"/>
      <c r="K47" s="1040"/>
      <c r="L47" s="1040"/>
      <c r="M47" s="1040"/>
      <c r="N47" s="1040"/>
      <c r="O47" s="1040"/>
      <c r="P47" s="1040"/>
      <c r="Q47" s="1040"/>
      <c r="R47" s="1008"/>
      <c r="S47" s="1009"/>
      <c r="T47" s="1009"/>
      <c r="U47" s="1010"/>
      <c r="V47" s="1094"/>
      <c r="W47" s="1095"/>
      <c r="X47" s="1095"/>
      <c r="Y47" s="1096"/>
      <c r="Z47" s="1031"/>
      <c r="AA47" s="1032"/>
      <c r="AB47" s="1032"/>
      <c r="AC47" s="1032"/>
      <c r="AD47" s="1032"/>
      <c r="AE47" s="1033"/>
    </row>
    <row r="48" spans="2:31" ht="19.5" customHeight="1" thickBot="1" x14ac:dyDescent="0.4">
      <c r="B48" s="1008"/>
      <c r="C48" s="1009"/>
      <c r="D48" s="1009"/>
      <c r="E48" s="1009"/>
      <c r="F48" s="1010"/>
      <c r="G48" s="1093"/>
      <c r="H48" s="1040"/>
      <c r="I48" s="1040"/>
      <c r="J48" s="1040"/>
      <c r="K48" s="1040"/>
      <c r="L48" s="1040"/>
      <c r="M48" s="1040"/>
      <c r="N48" s="1040"/>
      <c r="O48" s="1040"/>
      <c r="P48" s="1040"/>
      <c r="Q48" s="1040"/>
      <c r="R48" s="1008"/>
      <c r="S48" s="1009"/>
      <c r="T48" s="1009"/>
      <c r="U48" s="1010"/>
      <c r="V48" s="1100"/>
      <c r="W48" s="1101"/>
      <c r="X48" s="1101"/>
      <c r="Y48" s="1102"/>
      <c r="Z48" s="1031"/>
      <c r="AA48" s="1032"/>
      <c r="AB48" s="1032"/>
      <c r="AC48" s="1032"/>
      <c r="AD48" s="1032"/>
      <c r="AE48" s="1033"/>
    </row>
    <row r="49" spans="2:31" ht="19.5" customHeight="1" thickBot="1" x14ac:dyDescent="0.4">
      <c r="B49" s="1008"/>
      <c r="C49" s="1009"/>
      <c r="D49" s="1009"/>
      <c r="E49" s="1009"/>
      <c r="F49" s="1010"/>
      <c r="G49" s="1093"/>
      <c r="H49" s="1040"/>
      <c r="I49" s="1040"/>
      <c r="J49" s="1040"/>
      <c r="K49" s="1040"/>
      <c r="L49" s="1040"/>
      <c r="M49" s="1040"/>
      <c r="N49" s="1040"/>
      <c r="O49" s="1040"/>
      <c r="P49" s="1040"/>
      <c r="Q49" s="1040"/>
      <c r="R49" s="1008"/>
      <c r="S49" s="1009"/>
      <c r="T49" s="1009"/>
      <c r="U49" s="1010"/>
      <c r="V49" s="1094"/>
      <c r="W49" s="1095"/>
      <c r="X49" s="1095"/>
      <c r="Y49" s="1096"/>
      <c r="Z49" s="1031"/>
      <c r="AA49" s="1032"/>
      <c r="AB49" s="1032"/>
      <c r="AC49" s="1032"/>
      <c r="AD49" s="1032"/>
      <c r="AE49" s="1033"/>
    </row>
    <row r="50" spans="2:31" ht="16" thickBot="1" x14ac:dyDescent="0.4">
      <c r="B50" s="708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  <c r="V50" s="709"/>
      <c r="W50" s="710"/>
      <c r="X50" s="710"/>
      <c r="Y50" s="710"/>
      <c r="Z50" s="1097">
        <f>SUM(Z19:AE49)</f>
        <v>8996</v>
      </c>
      <c r="AA50" s="1098"/>
      <c r="AB50" s="1098"/>
      <c r="AC50" s="1098"/>
      <c r="AD50" s="1098"/>
      <c r="AE50" s="1099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4"/>
      <c r="R51" s="7" t="s">
        <v>18</v>
      </c>
      <c r="S51" s="4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ht="16" thickBot="1" x14ac:dyDescent="0.4">
      <c r="B52" s="10"/>
      <c r="C52" s="11"/>
      <c r="D52" s="11"/>
      <c r="E52" s="1004" t="s">
        <v>19</v>
      </c>
      <c r="F52" s="1004"/>
      <c r="G52" s="1004"/>
      <c r="H52" s="1004"/>
      <c r="I52" s="1004"/>
      <c r="J52" s="1004"/>
      <c r="K52" s="1004"/>
      <c r="L52" s="1004"/>
      <c r="M52" s="1004"/>
      <c r="N52" s="1004"/>
      <c r="O52" s="1004"/>
      <c r="P52" s="1004"/>
      <c r="Q52" s="11"/>
      <c r="R52" s="11"/>
      <c r="S52" s="11"/>
      <c r="T52" s="11" t="s">
        <v>28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77">
    <mergeCell ref="E51:P51"/>
    <mergeCell ref="T51:AD51"/>
    <mergeCell ref="E52:P52"/>
    <mergeCell ref="B49:F49"/>
    <mergeCell ref="G49:Q49"/>
    <mergeCell ref="R49:U49"/>
    <mergeCell ref="V49:Y49"/>
    <mergeCell ref="Z49:AE49"/>
    <mergeCell ref="Z50:AE50"/>
    <mergeCell ref="B47:F47"/>
    <mergeCell ref="G47:Q47"/>
    <mergeCell ref="R47:U47"/>
    <mergeCell ref="V47:Y47"/>
    <mergeCell ref="Z47:AE47"/>
    <mergeCell ref="B48:F48"/>
    <mergeCell ref="G48:Q48"/>
    <mergeCell ref="R48:U48"/>
    <mergeCell ref="V48:Y48"/>
    <mergeCell ref="Z48:AE48"/>
    <mergeCell ref="B45:F45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0"/>
  <sheetViews>
    <sheetView topLeftCell="A2" zoomScaleNormal="100" workbookViewId="0">
      <selection activeCell="Z23" sqref="Z23:AE23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96"/>
      <c r="Z3" s="896"/>
      <c r="AA3" s="896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96"/>
      <c r="Z4" s="896"/>
      <c r="AA4" s="1069"/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895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2</v>
      </c>
      <c r="Z8" s="318">
        <v>0</v>
      </c>
      <c r="AA8" s="318">
        <v>0</v>
      </c>
      <c r="AB8" s="318">
        <v>6</v>
      </c>
      <c r="AC8" s="318">
        <v>0</v>
      </c>
      <c r="AD8" s="318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879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036" t="s">
        <v>522</v>
      </c>
      <c r="H19" s="1037"/>
      <c r="I19" s="1037"/>
      <c r="J19" s="1037"/>
      <c r="K19" s="1037"/>
      <c r="L19" s="1037"/>
      <c r="M19" s="1037"/>
      <c r="N19" s="1037"/>
      <c r="O19" s="1037"/>
      <c r="P19" s="1037"/>
      <c r="Q19" s="1038"/>
      <c r="R19" s="1017">
        <v>3</v>
      </c>
      <c r="S19" s="1013"/>
      <c r="T19" s="1013"/>
      <c r="U19" s="1014"/>
      <c r="V19" s="1022">
        <v>8996</v>
      </c>
      <c r="W19" s="1023"/>
      <c r="X19" s="1023"/>
      <c r="Y19" s="1024"/>
      <c r="Z19" s="1031">
        <f t="shared" ref="Z19" si="0">+R19*V19</f>
        <v>26988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039" t="s">
        <v>355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1"/>
      <c r="R20" s="1042">
        <v>10</v>
      </c>
      <c r="S20" s="1043"/>
      <c r="T20" s="1043"/>
      <c r="U20" s="1044"/>
      <c r="V20" s="1282">
        <v>2656</v>
      </c>
      <c r="W20" s="1283"/>
      <c r="X20" s="1283"/>
      <c r="Y20" s="1284"/>
      <c r="Z20" s="1031">
        <f>+R20*V20</f>
        <v>26560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028" t="s">
        <v>893</v>
      </c>
      <c r="H21" s="1029"/>
      <c r="I21" s="1029"/>
      <c r="J21" s="1029"/>
      <c r="K21" s="1029"/>
      <c r="L21" s="1029"/>
      <c r="M21" s="1029"/>
      <c r="N21" s="1029"/>
      <c r="O21" s="1029"/>
      <c r="P21" s="1029"/>
      <c r="Q21" s="1030"/>
      <c r="R21" s="1017">
        <v>1</v>
      </c>
      <c r="S21" s="1013"/>
      <c r="T21" s="1013"/>
      <c r="U21" s="1014"/>
      <c r="V21" s="1031">
        <v>2726</v>
      </c>
      <c r="W21" s="1034"/>
      <c r="X21" s="1034"/>
      <c r="Y21" s="1035"/>
      <c r="Z21" s="1031">
        <f>+R21*V21</f>
        <v>2726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 t="s">
        <v>896</v>
      </c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>
        <v>1</v>
      </c>
      <c r="S22" s="1013"/>
      <c r="T22" s="1013"/>
      <c r="U22" s="1014"/>
      <c r="V22" s="1031">
        <v>9628</v>
      </c>
      <c r="W22" s="1034"/>
      <c r="X22" s="1034"/>
      <c r="Y22" s="1035"/>
      <c r="Z22" s="1031">
        <f t="shared" ref="Z22:Z24" si="1">+R22*V22</f>
        <v>9628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/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/>
      <c r="S23" s="1013"/>
      <c r="T23" s="1013"/>
      <c r="U23" s="1014"/>
      <c r="V23" s="1031"/>
      <c r="W23" s="1034"/>
      <c r="X23" s="1034"/>
      <c r="Y23" s="1035"/>
      <c r="Z23" s="1031">
        <f t="shared" si="1"/>
        <v>0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108"/>
      <c r="D24" s="1108"/>
      <c r="E24" s="1108"/>
      <c r="F24" s="1373"/>
      <c r="G24" s="1028"/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/>
      <c r="S24" s="1108"/>
      <c r="T24" s="1108"/>
      <c r="U24" s="1109"/>
      <c r="V24" s="1022"/>
      <c r="W24" s="1124"/>
      <c r="X24" s="1124"/>
      <c r="Y24" s="1125"/>
      <c r="Z24" s="1031">
        <f t="shared" si="1"/>
        <v>0</v>
      </c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108"/>
      <c r="D25" s="1108"/>
      <c r="E25" s="1108"/>
      <c r="F25" s="1373"/>
      <c r="G25" s="1028"/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/>
      <c r="S25" s="1108"/>
      <c r="T25" s="1108"/>
      <c r="U25" s="1109"/>
      <c r="V25" s="1022"/>
      <c r="W25" s="1124"/>
      <c r="X25" s="1124"/>
      <c r="Y25" s="1125"/>
      <c r="Z25" s="1031">
        <f>+R25*V25</f>
        <v>0</v>
      </c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108"/>
      <c r="D26" s="1108"/>
      <c r="E26" s="1108"/>
      <c r="F26" s="1373"/>
      <c r="G26" s="1028"/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/>
      <c r="S26" s="1108"/>
      <c r="T26" s="1108"/>
      <c r="U26" s="1109"/>
      <c r="V26" s="1022"/>
      <c r="W26" s="1124"/>
      <c r="X26" s="1124"/>
      <c r="Y26" s="1125"/>
      <c r="Z26" s="1031"/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108"/>
      <c r="D27" s="1108"/>
      <c r="E27" s="1108"/>
      <c r="F27" s="1373"/>
      <c r="G27" s="1019"/>
      <c r="H27" s="1020"/>
      <c r="I27" s="1020"/>
      <c r="J27" s="1020"/>
      <c r="K27" s="1020"/>
      <c r="L27" s="1020"/>
      <c r="M27" s="1020"/>
      <c r="N27" s="1020"/>
      <c r="O27" s="1020"/>
      <c r="P27" s="1020"/>
      <c r="Q27" s="1021"/>
      <c r="R27" s="1017"/>
      <c r="S27" s="1108"/>
      <c r="T27" s="1108"/>
      <c r="U27" s="1109"/>
      <c r="V27" s="1022"/>
      <c r="W27" s="1124"/>
      <c r="X27" s="1124"/>
      <c r="Y27" s="1125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108"/>
      <c r="D28" s="1108"/>
      <c r="E28" s="1108"/>
      <c r="F28" s="1373"/>
      <c r="G28" s="1019"/>
      <c r="H28" s="1020"/>
      <c r="I28" s="1020"/>
      <c r="J28" s="1020"/>
      <c r="K28" s="1020"/>
      <c r="L28" s="1020"/>
      <c r="M28" s="1020"/>
      <c r="N28" s="1020"/>
      <c r="O28" s="1020"/>
      <c r="P28" s="1020"/>
      <c r="Q28" s="1021"/>
      <c r="R28" s="1017"/>
      <c r="S28" s="1108"/>
      <c r="T28" s="1108"/>
      <c r="U28" s="1109"/>
      <c r="V28" s="1022"/>
      <c r="W28" s="1124"/>
      <c r="X28" s="1124"/>
      <c r="Y28" s="1125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108"/>
      <c r="D29" s="1108"/>
      <c r="E29" s="1108"/>
      <c r="F29" s="1373"/>
      <c r="G29" s="1019"/>
      <c r="H29" s="1020"/>
      <c r="I29" s="1020"/>
      <c r="J29" s="1020"/>
      <c r="K29" s="1020"/>
      <c r="L29" s="1020"/>
      <c r="M29" s="1020"/>
      <c r="N29" s="1020"/>
      <c r="O29" s="1020"/>
      <c r="P29" s="1020"/>
      <c r="Q29" s="1021"/>
      <c r="R29" s="1017"/>
      <c r="S29" s="1108"/>
      <c r="T29" s="1108"/>
      <c r="U29" s="1109"/>
      <c r="V29" s="1022"/>
      <c r="W29" s="1124"/>
      <c r="X29" s="1124"/>
      <c r="Y29" s="1125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108"/>
      <c r="D30" s="1108"/>
      <c r="E30" s="1108"/>
      <c r="F30" s="1373"/>
      <c r="G30" s="1025"/>
      <c r="H30" s="1026"/>
      <c r="I30" s="1026"/>
      <c r="J30" s="1026"/>
      <c r="K30" s="1026"/>
      <c r="L30" s="1026"/>
      <c r="M30" s="1026"/>
      <c r="N30" s="1026"/>
      <c r="O30" s="1026"/>
      <c r="P30" s="1026"/>
      <c r="Q30" s="1027"/>
      <c r="R30" s="1017"/>
      <c r="S30" s="1108"/>
      <c r="T30" s="1108"/>
      <c r="U30" s="1109"/>
      <c r="V30" s="1012"/>
      <c r="W30" s="1015"/>
      <c r="X30" s="1015"/>
      <c r="Y30" s="1016"/>
      <c r="Z30" s="1012"/>
      <c r="AA30" s="1015"/>
      <c r="AB30" s="1015"/>
      <c r="AC30" s="1015"/>
      <c r="AD30" s="1015"/>
      <c r="AE30" s="1016"/>
    </row>
    <row r="31" spans="2:33" ht="19.5" customHeight="1" thickBot="1" x14ac:dyDescent="0.4">
      <c r="B31" s="1008"/>
      <c r="C31" s="1009"/>
      <c r="D31" s="1009"/>
      <c r="E31" s="1009"/>
      <c r="F31" s="1010"/>
      <c r="G31" s="1008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008"/>
      <c r="S31" s="1009"/>
      <c r="T31" s="1009"/>
      <c r="U31" s="1010"/>
      <c r="V31" s="1012"/>
      <c r="W31" s="1015"/>
      <c r="X31" s="1015"/>
      <c r="Y31" s="1016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307"/>
      <c r="C32" s="1308"/>
      <c r="D32" s="1308"/>
      <c r="E32" s="1308"/>
      <c r="F32" s="1309"/>
      <c r="G32" s="1307"/>
      <c r="H32" s="1308"/>
      <c r="I32" s="1308"/>
      <c r="J32" s="1308"/>
      <c r="K32" s="1308"/>
      <c r="L32" s="1308"/>
      <c r="M32" s="1308"/>
      <c r="N32" s="1308"/>
      <c r="O32" s="1308"/>
      <c r="P32" s="1308"/>
      <c r="Q32" s="1309"/>
      <c r="R32" s="1307"/>
      <c r="S32" s="1308"/>
      <c r="T32" s="1308"/>
      <c r="U32" s="1309"/>
      <c r="V32" s="1012"/>
      <c r="W32" s="1015"/>
      <c r="X32" s="1015"/>
      <c r="Y32" s="1016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6" thickBot="1" x14ac:dyDescent="0.4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8"/>
      <c r="X35" s="8"/>
      <c r="Y35" s="8"/>
      <c r="Z35" s="1003">
        <f>SUM(Z19:AE34)</f>
        <v>65902</v>
      </c>
      <c r="AA35" s="1004"/>
      <c r="AB35" s="1004"/>
      <c r="AC35" s="1004"/>
      <c r="AD35" s="1004"/>
      <c r="AE35" s="1005"/>
    </row>
    <row r="36" spans="2:31" x14ac:dyDescent="0.3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895"/>
      <c r="F37" s="895"/>
      <c r="G37" s="895"/>
      <c r="H37" s="895"/>
      <c r="I37" s="895"/>
      <c r="J37" s="895"/>
      <c r="K37" s="895"/>
      <c r="L37" s="895"/>
      <c r="M37" s="895"/>
      <c r="N37" s="895"/>
      <c r="O37" s="895"/>
      <c r="P37" s="895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45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28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16" thickBot="1" x14ac:dyDescent="0.4">
      <c r="B40" s="10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2"/>
    </row>
  </sheetData>
  <mergeCells count="102">
    <mergeCell ref="Z35:AE35"/>
    <mergeCell ref="E38:P38"/>
    <mergeCell ref="T38:AD38"/>
    <mergeCell ref="E39:P39"/>
    <mergeCell ref="Z24:AE24"/>
    <mergeCell ref="V24:Y24"/>
    <mergeCell ref="R24:U24"/>
    <mergeCell ref="G24:Q24"/>
    <mergeCell ref="B24:F24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H47"/>
  <sheetViews>
    <sheetView topLeftCell="A2" workbookViewId="0">
      <selection activeCell="V22" sqref="V22:Y2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96"/>
      <c r="Z3" s="896"/>
      <c r="AA3" s="896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96"/>
      <c r="Z4" s="896"/>
      <c r="AA4" s="1069"/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898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2</v>
      </c>
      <c r="Z8" s="15">
        <v>0</v>
      </c>
      <c r="AA8" s="15">
        <v>0</v>
      </c>
      <c r="AB8" s="15">
        <v>2</v>
      </c>
      <c r="AC8" s="15">
        <v>2</v>
      </c>
      <c r="AD8" s="15">
        <v>1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4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4" ht="16.5" customHeight="1" x14ac:dyDescent="0.35">
      <c r="B18" s="1237"/>
      <c r="C18" s="1238"/>
      <c r="D18" s="1238"/>
      <c r="E18" s="1238"/>
      <c r="F18" s="1238"/>
      <c r="G18" s="1039" t="s">
        <v>239</v>
      </c>
      <c r="H18" s="1040"/>
      <c r="I18" s="1040"/>
      <c r="J18" s="1040"/>
      <c r="K18" s="1040"/>
      <c r="L18" s="1040"/>
      <c r="M18" s="1040"/>
      <c r="N18" s="1040"/>
      <c r="O18" s="1040"/>
      <c r="P18" s="1040"/>
      <c r="Q18" s="1041"/>
      <c r="R18" s="1237">
        <v>42</v>
      </c>
      <c r="S18" s="1240"/>
      <c r="T18" s="1240"/>
      <c r="U18" s="1241"/>
      <c r="V18" s="1270">
        <v>232</v>
      </c>
      <c r="W18" s="1352"/>
      <c r="X18" s="1352"/>
      <c r="Y18" s="1352"/>
      <c r="Z18" s="1046">
        <f>V18*R18</f>
        <v>9744</v>
      </c>
      <c r="AA18" s="1046"/>
      <c r="AB18" s="1046"/>
      <c r="AC18" s="1046"/>
      <c r="AD18" s="1046"/>
      <c r="AE18" s="1278"/>
    </row>
    <row r="19" spans="2:34" ht="19.5" customHeight="1" x14ac:dyDescent="0.35">
      <c r="B19" s="1140"/>
      <c r="C19" s="1040"/>
      <c r="D19" s="1040"/>
      <c r="E19" s="1040"/>
      <c r="F19" s="1320"/>
      <c r="G19" s="1287" t="s">
        <v>714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017">
        <v>42</v>
      </c>
      <c r="S19" s="1108"/>
      <c r="T19" s="1108"/>
      <c r="U19" s="1109"/>
      <c r="V19" s="1374">
        <v>232</v>
      </c>
      <c r="W19" s="1375"/>
      <c r="X19" s="1375"/>
      <c r="Y19" s="1376"/>
      <c r="Z19" s="1046">
        <f t="shared" ref="Z19:Z25" si="0">V19*R19</f>
        <v>9744</v>
      </c>
      <c r="AA19" s="1046"/>
      <c r="AB19" s="1046"/>
      <c r="AC19" s="1046"/>
      <c r="AD19" s="1046"/>
      <c r="AE19" s="1278"/>
    </row>
    <row r="20" spans="2:34" ht="19.5" customHeight="1" x14ac:dyDescent="0.35">
      <c r="B20" s="1140"/>
      <c r="C20" s="1040"/>
      <c r="D20" s="1040"/>
      <c r="E20" s="1040"/>
      <c r="F20" s="1320"/>
      <c r="G20" s="1287" t="s">
        <v>323</v>
      </c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>
        <v>6</v>
      </c>
      <c r="S20" s="1108"/>
      <c r="T20" s="1108"/>
      <c r="U20" s="1109"/>
      <c r="V20" s="1031">
        <v>8996</v>
      </c>
      <c r="W20" s="1034"/>
      <c r="X20" s="1034"/>
      <c r="Y20" s="1035"/>
      <c r="Z20" s="1046">
        <f t="shared" si="0"/>
        <v>53976</v>
      </c>
      <c r="AA20" s="1046"/>
      <c r="AB20" s="1046"/>
      <c r="AC20" s="1046"/>
      <c r="AD20" s="1046"/>
      <c r="AE20" s="1278"/>
    </row>
    <row r="21" spans="2:34" ht="19.5" customHeight="1" x14ac:dyDescent="0.35">
      <c r="B21" s="1140"/>
      <c r="C21" s="1040"/>
      <c r="D21" s="1040"/>
      <c r="E21" s="1040"/>
      <c r="F21" s="1320"/>
      <c r="G21" s="1287" t="s">
        <v>36</v>
      </c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017">
        <v>1</v>
      </c>
      <c r="S21" s="1108"/>
      <c r="T21" s="1108"/>
      <c r="U21" s="1109"/>
      <c r="V21" s="1377">
        <v>9570</v>
      </c>
      <c r="W21" s="1378"/>
      <c r="X21" s="1378"/>
      <c r="Y21" s="1379"/>
      <c r="Z21" s="1046">
        <f t="shared" si="0"/>
        <v>9570</v>
      </c>
      <c r="AA21" s="1046"/>
      <c r="AB21" s="1046"/>
      <c r="AC21" s="1046"/>
      <c r="AD21" s="1046"/>
      <c r="AE21" s="1278"/>
    </row>
    <row r="22" spans="2:34" ht="19.5" customHeight="1" x14ac:dyDescent="0.35">
      <c r="B22" s="1140"/>
      <c r="C22" s="1040"/>
      <c r="D22" s="1040"/>
      <c r="E22" s="1040"/>
      <c r="F22" s="1320"/>
      <c r="G22" s="1287" t="s">
        <v>694</v>
      </c>
      <c r="H22" s="1288"/>
      <c r="I22" s="1288"/>
      <c r="J22" s="1288"/>
      <c r="K22" s="1288"/>
      <c r="L22" s="1288"/>
      <c r="M22" s="1288"/>
      <c r="N22" s="1288"/>
      <c r="O22" s="1288"/>
      <c r="P22" s="1288"/>
      <c r="Q22" s="1289"/>
      <c r="R22" s="1017">
        <v>2</v>
      </c>
      <c r="S22" s="1108"/>
      <c r="T22" s="1108"/>
      <c r="U22" s="1109"/>
      <c r="V22" s="1380"/>
      <c r="W22" s="1381"/>
      <c r="X22" s="1381"/>
      <c r="Y22" s="1382"/>
      <c r="Z22" s="1046">
        <f t="shared" si="0"/>
        <v>0</v>
      </c>
      <c r="AA22" s="1046"/>
      <c r="AB22" s="1046"/>
      <c r="AC22" s="1046"/>
      <c r="AD22" s="1046"/>
      <c r="AE22" s="1278"/>
    </row>
    <row r="23" spans="2:34" ht="19.5" customHeight="1" x14ac:dyDescent="0.35">
      <c r="B23" s="1140"/>
      <c r="C23" s="1040"/>
      <c r="D23" s="1040"/>
      <c r="E23" s="1040"/>
      <c r="F23" s="1320"/>
      <c r="G23" s="1287" t="s">
        <v>682</v>
      </c>
      <c r="H23" s="1288"/>
      <c r="I23" s="1288"/>
      <c r="J23" s="1288"/>
      <c r="K23" s="1288"/>
      <c r="L23" s="1288"/>
      <c r="M23" s="1288"/>
      <c r="N23" s="1288"/>
      <c r="O23" s="1288"/>
      <c r="P23" s="1288"/>
      <c r="Q23" s="1289"/>
      <c r="R23" s="1017">
        <v>1</v>
      </c>
      <c r="S23" s="1108"/>
      <c r="T23" s="1108"/>
      <c r="U23" s="1109"/>
      <c r="V23" s="1380"/>
      <c r="W23" s="1381"/>
      <c r="X23" s="1381"/>
      <c r="Y23" s="1382"/>
      <c r="Z23" s="1046">
        <f t="shared" si="0"/>
        <v>0</v>
      </c>
      <c r="AA23" s="1046"/>
      <c r="AB23" s="1046"/>
      <c r="AC23" s="1046"/>
      <c r="AD23" s="1046"/>
      <c r="AE23" s="1278"/>
      <c r="AH23" s="1" t="s">
        <v>0</v>
      </c>
    </row>
    <row r="24" spans="2:34" ht="19.5" customHeight="1" x14ac:dyDescent="0.35">
      <c r="B24" s="1140"/>
      <c r="C24" s="1040"/>
      <c r="D24" s="1040"/>
      <c r="E24" s="1040"/>
      <c r="F24" s="1320"/>
      <c r="G24" s="1287" t="s">
        <v>245</v>
      </c>
      <c r="H24" s="1288"/>
      <c r="I24" s="1288"/>
      <c r="J24" s="1288"/>
      <c r="K24" s="1288"/>
      <c r="L24" s="1288"/>
      <c r="M24" s="1288"/>
      <c r="N24" s="1288"/>
      <c r="O24" s="1288"/>
      <c r="P24" s="1288"/>
      <c r="Q24" s="1289"/>
      <c r="R24" s="1017">
        <v>6</v>
      </c>
      <c r="S24" s="1108"/>
      <c r="T24" s="1108"/>
      <c r="U24" s="1109"/>
      <c r="V24" s="1383"/>
      <c r="W24" s="1384"/>
      <c r="X24" s="1384"/>
      <c r="Y24" s="1385"/>
      <c r="Z24" s="1046">
        <f t="shared" si="0"/>
        <v>0</v>
      </c>
      <c r="AA24" s="1046"/>
      <c r="AB24" s="1046"/>
      <c r="AC24" s="1046"/>
      <c r="AD24" s="1046"/>
      <c r="AE24" s="1278"/>
    </row>
    <row r="25" spans="2:34" ht="19.5" customHeight="1" x14ac:dyDescent="0.35">
      <c r="B25" s="1140"/>
      <c r="C25" s="1141"/>
      <c r="D25" s="1141"/>
      <c r="E25" s="1141"/>
      <c r="F25" s="1107"/>
      <c r="G25" s="1039" t="s">
        <v>626</v>
      </c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40">
        <v>4</v>
      </c>
      <c r="S25" s="1141"/>
      <c r="T25" s="1141"/>
      <c r="U25" s="1142"/>
      <c r="V25" s="1383"/>
      <c r="W25" s="1386"/>
      <c r="X25" s="1386"/>
      <c r="Y25" s="1387"/>
      <c r="Z25" s="1046">
        <f t="shared" si="0"/>
        <v>0</v>
      </c>
      <c r="AA25" s="1046"/>
      <c r="AB25" s="1046"/>
      <c r="AC25" s="1046"/>
      <c r="AD25" s="1046"/>
      <c r="AE25" s="1278"/>
    </row>
    <row r="26" spans="2:34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318"/>
      <c r="W26" s="1301"/>
      <c r="X26" s="1301"/>
      <c r="Y26" s="1319"/>
      <c r="Z26" s="1357"/>
      <c r="AA26" s="1358"/>
      <c r="AB26" s="1358"/>
      <c r="AC26" s="1358"/>
      <c r="AD26" s="1358"/>
      <c r="AE26" s="1359"/>
    </row>
    <row r="27" spans="2:34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357"/>
      <c r="AA27" s="1358"/>
      <c r="AB27" s="1358"/>
      <c r="AC27" s="1358"/>
      <c r="AD27" s="1358"/>
      <c r="AE27" s="1359"/>
    </row>
    <row r="28" spans="2:34" ht="19.5" customHeight="1" x14ac:dyDescent="0.35">
      <c r="B28" s="1140"/>
      <c r="C28" s="1040"/>
      <c r="D28" s="1040"/>
      <c r="E28" s="1040"/>
      <c r="F28" s="1320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040"/>
      <c r="T28" s="1040"/>
      <c r="U28" s="1041"/>
      <c r="V28" s="1045"/>
      <c r="W28" s="1046"/>
      <c r="X28" s="1046"/>
      <c r="Y28" s="1278"/>
      <c r="Z28" s="1357"/>
      <c r="AA28" s="1358"/>
      <c r="AB28" s="1358"/>
      <c r="AC28" s="1358"/>
      <c r="AD28" s="1358"/>
      <c r="AE28" s="1359"/>
    </row>
    <row r="29" spans="2:34" ht="19.5" customHeight="1" x14ac:dyDescent="0.35">
      <c r="B29" s="1140"/>
      <c r="C29" s="1141"/>
      <c r="D29" s="1141"/>
      <c r="E29" s="1141"/>
      <c r="F29" s="1107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141"/>
      <c r="T29" s="1141"/>
      <c r="U29" s="1142"/>
      <c r="V29" s="1318"/>
      <c r="W29" s="1301"/>
      <c r="X29" s="1301"/>
      <c r="Y29" s="1319"/>
      <c r="Z29" s="1045"/>
      <c r="AA29" s="1046"/>
      <c r="AB29" s="1046"/>
      <c r="AC29" s="1046"/>
      <c r="AD29" s="1046"/>
      <c r="AE29" s="1278"/>
    </row>
    <row r="30" spans="2:34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040"/>
      <c r="T30" s="1040"/>
      <c r="U30" s="1041"/>
      <c r="V30" s="1045"/>
      <c r="W30" s="1046"/>
      <c r="X30" s="1046"/>
      <c r="Y30" s="1278"/>
      <c r="Z30" s="1045"/>
      <c r="AA30" s="1046"/>
      <c r="AB30" s="1046"/>
      <c r="AC30" s="1046"/>
      <c r="AD30" s="1046"/>
      <c r="AE30" s="1278"/>
    </row>
    <row r="31" spans="2:34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040"/>
      <c r="T31" s="1040"/>
      <c r="U31" s="1041"/>
      <c r="V31" s="1045"/>
      <c r="W31" s="1046"/>
      <c r="X31" s="1046"/>
      <c r="Y31" s="1278"/>
      <c r="Z31" s="1045"/>
      <c r="AA31" s="1046"/>
      <c r="AB31" s="1046"/>
      <c r="AC31" s="1046"/>
      <c r="AD31" s="1046"/>
      <c r="AE31" s="1278"/>
    </row>
    <row r="32" spans="2:34" ht="19.5" customHeight="1" x14ac:dyDescent="0.35">
      <c r="B32" s="1140"/>
      <c r="C32" s="1040"/>
      <c r="D32" s="1040"/>
      <c r="E32" s="1040"/>
      <c r="F32" s="1320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040"/>
      <c r="T32" s="1040"/>
      <c r="U32" s="1041"/>
      <c r="V32" s="1273"/>
      <c r="W32" s="1274"/>
      <c r="X32" s="1274"/>
      <c r="Y32" s="1275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141"/>
      <c r="T33" s="1141"/>
      <c r="U33" s="1142"/>
      <c r="V33" s="1273"/>
      <c r="W33" s="1321"/>
      <c r="X33" s="1321"/>
      <c r="Y33" s="1322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141"/>
      <c r="T34" s="1141"/>
      <c r="U34" s="1142"/>
      <c r="V34" s="1318"/>
      <c r="W34" s="1301"/>
      <c r="X34" s="1301"/>
      <c r="Y34" s="1319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141"/>
      <c r="D35" s="1141"/>
      <c r="E35" s="1141"/>
      <c r="F35" s="1107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141"/>
      <c r="T35" s="1141"/>
      <c r="U35" s="1142"/>
      <c r="V35" s="1318"/>
      <c r="W35" s="1301"/>
      <c r="X35" s="1301"/>
      <c r="Y35" s="1319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334"/>
      <c r="S36" s="1144"/>
      <c r="T36" s="1144"/>
      <c r="U36" s="1335"/>
      <c r="V36" s="1318"/>
      <c r="W36" s="1302"/>
      <c r="X36" s="1302"/>
      <c r="Y36" s="1336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334"/>
      <c r="S37" s="1144"/>
      <c r="T37" s="1144"/>
      <c r="U37" s="1335"/>
      <c r="V37" s="1318"/>
      <c r="W37" s="1302"/>
      <c r="X37" s="1302"/>
      <c r="Y37" s="1336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334"/>
      <c r="S38" s="1144"/>
      <c r="T38" s="1144"/>
      <c r="U38" s="1335"/>
      <c r="V38" s="1318"/>
      <c r="W38" s="1302"/>
      <c r="X38" s="1302"/>
      <c r="Y38" s="1336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4.25" customHeight="1" thickBot="1" x14ac:dyDescent="0.4">
      <c r="B40" s="1140"/>
      <c r="C40" s="1141"/>
      <c r="D40" s="1141"/>
      <c r="E40" s="1141"/>
      <c r="F40" s="1107"/>
      <c r="G40" s="1337"/>
      <c r="H40" s="1253"/>
      <c r="I40" s="1253"/>
      <c r="J40" s="1253"/>
      <c r="K40" s="1253"/>
      <c r="L40" s="1253"/>
      <c r="M40" s="1253"/>
      <c r="N40" s="1253"/>
      <c r="O40" s="1253"/>
      <c r="P40" s="1253"/>
      <c r="Q40" s="1254"/>
      <c r="R40" s="1338"/>
      <c r="S40" s="1160"/>
      <c r="T40" s="1160"/>
      <c r="U40" s="1339"/>
      <c r="V40" s="1340"/>
      <c r="W40" s="1341"/>
      <c r="X40" s="1341"/>
      <c r="Y40" s="1342"/>
      <c r="Z40" s="1094"/>
      <c r="AA40" s="1279"/>
      <c r="AB40" s="1279"/>
      <c r="AC40" s="1279"/>
      <c r="AD40" s="1279"/>
      <c r="AE40" s="1280"/>
    </row>
    <row r="41" spans="2:31" ht="6" hidden="1" customHeight="1" thickBot="1" x14ac:dyDescent="0.4">
      <c r="B41" s="1140"/>
      <c r="C41" s="1141"/>
      <c r="D41" s="1141"/>
      <c r="E41" s="1141"/>
      <c r="F41" s="1107"/>
      <c r="G41" s="1326"/>
      <c r="H41" s="1327"/>
      <c r="I41" s="1327"/>
      <c r="J41" s="1327"/>
      <c r="K41" s="1327"/>
      <c r="L41" s="1327"/>
      <c r="M41" s="1327"/>
      <c r="N41" s="1327"/>
      <c r="O41" s="1327"/>
      <c r="P41" s="1327"/>
      <c r="Q41" s="1327"/>
      <c r="R41" s="1328"/>
      <c r="S41" s="1329"/>
      <c r="T41" s="1329"/>
      <c r="U41" s="1329"/>
      <c r="V41" s="1330">
        <v>0</v>
      </c>
      <c r="W41" s="1331"/>
      <c r="X41" s="1331"/>
      <c r="Y41" s="1331"/>
      <c r="Z41" s="1332">
        <f t="shared" ref="Z41" si="1">+R41*V41</f>
        <v>0</v>
      </c>
      <c r="AA41" s="1332"/>
      <c r="AB41" s="1332"/>
      <c r="AC41" s="1332"/>
      <c r="AD41" s="1332"/>
      <c r="AE41" s="1333"/>
    </row>
    <row r="42" spans="2:31" ht="16" thickBot="1" x14ac:dyDescent="0.4">
      <c r="B42" s="1156"/>
      <c r="C42" s="1157"/>
      <c r="D42" s="1157"/>
      <c r="E42" s="1157"/>
      <c r="F42" s="1011"/>
      <c r="G42" s="709"/>
      <c r="H42" s="709"/>
      <c r="I42" s="709"/>
      <c r="J42" s="709"/>
      <c r="K42" s="709"/>
      <c r="L42" s="709"/>
      <c r="M42" s="709"/>
      <c r="N42" s="709"/>
      <c r="O42" s="709"/>
      <c r="P42" s="709"/>
      <c r="Q42" s="709"/>
      <c r="R42" s="709"/>
      <c r="S42" s="709"/>
      <c r="T42" s="709"/>
      <c r="U42" s="709"/>
      <c r="V42" s="709"/>
      <c r="W42" s="710"/>
      <c r="X42" s="710"/>
      <c r="Y42" s="710"/>
      <c r="Z42" s="1303">
        <f>SUM(Z18:AE41)</f>
        <v>83034</v>
      </c>
      <c r="AA42" s="1304"/>
      <c r="AB42" s="1304"/>
      <c r="AC42" s="1304"/>
      <c r="AD42" s="1304"/>
      <c r="AE42" s="1305"/>
    </row>
    <row r="43" spans="2:31" ht="16" thickBot="1" x14ac:dyDescent="0.4">
      <c r="B43" s="1323"/>
      <c r="C43" s="1324"/>
      <c r="D43" s="1324"/>
      <c r="E43" s="1324"/>
      <c r="F43" s="1325"/>
      <c r="G43" s="894"/>
      <c r="H43" s="894"/>
      <c r="I43" s="894"/>
      <c r="J43" s="894"/>
      <c r="K43" s="894"/>
      <c r="L43" s="894"/>
      <c r="M43" s="894"/>
      <c r="N43" s="894"/>
      <c r="O43" s="894"/>
      <c r="P43" s="894"/>
      <c r="Q43" s="1155" t="s">
        <v>18</v>
      </c>
      <c r="R43" s="1155"/>
      <c r="S43" s="1155"/>
      <c r="T43" s="1006"/>
      <c r="U43" s="1006"/>
      <c r="V43" s="1006"/>
      <c r="W43" s="1006"/>
      <c r="X43" s="1006"/>
      <c r="Y43" s="1006"/>
      <c r="Z43" s="1006"/>
      <c r="AA43" s="1006"/>
      <c r="AB43" s="1006"/>
      <c r="AC43" s="1006"/>
      <c r="AD43" s="1006"/>
      <c r="AE43" s="6"/>
    </row>
    <row r="44" spans="2:31" ht="16" thickBot="1" x14ac:dyDescent="0.4">
      <c r="B44" s="708"/>
      <c r="C44" s="709"/>
      <c r="D44" s="709"/>
      <c r="E44" s="709"/>
      <c r="F44" s="709"/>
      <c r="G44" s="897"/>
      <c r="H44" s="897"/>
      <c r="I44" s="897"/>
      <c r="J44" s="897"/>
      <c r="K44" s="897"/>
      <c r="L44" s="897"/>
      <c r="M44" s="897"/>
      <c r="N44" s="897"/>
      <c r="O44" s="897"/>
      <c r="P44" s="897"/>
      <c r="Q44" s="11"/>
      <c r="R44" s="11"/>
      <c r="S44" s="11"/>
      <c r="T44" s="715" t="s">
        <v>28</v>
      </c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2"/>
    </row>
    <row r="45" spans="2:31" ht="84" customHeight="1" thickBot="1" x14ac:dyDescent="0.4">
      <c r="B45" s="9" t="s">
        <v>17</v>
      </c>
      <c r="C45" s="4"/>
      <c r="D45" s="4"/>
      <c r="E45" s="894" t="s">
        <v>0</v>
      </c>
      <c r="F45" s="894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2"/>
    </row>
    <row r="46" spans="2:31" ht="16" thickBot="1" x14ac:dyDescent="0.4">
      <c r="B46" s="10"/>
      <c r="C46" s="11"/>
      <c r="D46" s="11"/>
      <c r="E46" s="897" t="s">
        <v>19</v>
      </c>
      <c r="F46" s="897"/>
    </row>
    <row r="47" spans="2:31" ht="16" thickBot="1" x14ac:dyDescent="0.4">
      <c r="B47" s="10"/>
      <c r="C47" s="11"/>
      <c r="D47" s="11"/>
      <c r="E47" s="11"/>
      <c r="F47" s="11"/>
    </row>
  </sheetData>
  <mergeCells count="143">
    <mergeCell ref="B42:F42"/>
    <mergeCell ref="Z42:AE42"/>
    <mergeCell ref="B43:F43"/>
    <mergeCell ref="Q43:S43"/>
    <mergeCell ref="T43:AD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0"/>
  <sheetViews>
    <sheetView topLeftCell="A2" zoomScaleNormal="100" workbookViewId="0">
      <selection activeCell="G11" sqref="G11:AD1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900"/>
      <c r="G2" s="900"/>
      <c r="H2" s="900"/>
      <c r="I2" s="90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98"/>
      <c r="C3" s="899"/>
      <c r="D3" s="899"/>
      <c r="E3" s="89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901"/>
      <c r="Z3" s="901"/>
      <c r="AA3" s="901"/>
      <c r="AB3" s="26"/>
      <c r="AC3" s="26"/>
      <c r="AD3" s="26"/>
      <c r="AE3" s="31"/>
    </row>
    <row r="4" spans="2:33" s="4" customFormat="1" x14ac:dyDescent="0.35">
      <c r="B4" s="898"/>
      <c r="C4" s="899"/>
      <c r="D4" s="899"/>
      <c r="E4" s="89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01"/>
      <c r="Z4" s="90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897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2</v>
      </c>
      <c r="Z8" s="318">
        <v>0</v>
      </c>
      <c r="AA8" s="318">
        <v>1</v>
      </c>
      <c r="AB8" s="318">
        <v>1</v>
      </c>
      <c r="AC8" s="318">
        <v>1</v>
      </c>
      <c r="AD8" s="318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903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368" t="s">
        <v>626</v>
      </c>
      <c r="H19" s="1368"/>
      <c r="I19" s="1368"/>
      <c r="J19" s="1368"/>
      <c r="K19" s="1368"/>
      <c r="L19" s="1368"/>
      <c r="M19" s="1368"/>
      <c r="N19" s="1368"/>
      <c r="O19" s="1368"/>
      <c r="P19" s="1368"/>
      <c r="Q19" s="1368"/>
      <c r="R19" s="1017">
        <v>1</v>
      </c>
      <c r="S19" s="1013"/>
      <c r="T19" s="1013"/>
      <c r="U19" s="1014"/>
      <c r="V19" s="1031">
        <v>20320</v>
      </c>
      <c r="W19" s="1034"/>
      <c r="X19" s="1034"/>
      <c r="Y19" s="1035"/>
      <c r="Z19" s="1031">
        <f t="shared" ref="Z19" si="0">V19*R19</f>
        <v>20320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028" t="s">
        <v>901</v>
      </c>
      <c r="H20" s="1029"/>
      <c r="I20" s="1029"/>
      <c r="J20" s="1029"/>
      <c r="K20" s="1029"/>
      <c r="L20" s="1029"/>
      <c r="M20" s="1029"/>
      <c r="N20" s="1029"/>
      <c r="O20" s="1029"/>
      <c r="P20" s="1029"/>
      <c r="Q20" s="1030"/>
      <c r="R20" s="1017">
        <v>1</v>
      </c>
      <c r="S20" s="1013"/>
      <c r="T20" s="1013"/>
      <c r="U20" s="1014"/>
      <c r="V20" s="1031">
        <v>2110</v>
      </c>
      <c r="W20" s="1034"/>
      <c r="X20" s="1034"/>
      <c r="Y20" s="1035"/>
      <c r="Z20" s="1031">
        <f>+V20</f>
        <v>2110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028"/>
      <c r="H21" s="1029"/>
      <c r="I21" s="1029"/>
      <c r="J21" s="1029"/>
      <c r="K21" s="1029"/>
      <c r="L21" s="1029"/>
      <c r="M21" s="1029"/>
      <c r="N21" s="1029"/>
      <c r="O21" s="1029"/>
      <c r="P21" s="1029"/>
      <c r="Q21" s="1030"/>
      <c r="R21" s="1017"/>
      <c r="S21" s="1013"/>
      <c r="T21" s="1013"/>
      <c r="U21" s="1014"/>
      <c r="V21" s="1031"/>
      <c r="W21" s="1034"/>
      <c r="X21" s="1034"/>
      <c r="Y21" s="1035"/>
      <c r="Z21" s="1031"/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/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/>
      <c r="S22" s="1013"/>
      <c r="T22" s="1013"/>
      <c r="U22" s="1014"/>
      <c r="V22" s="1031"/>
      <c r="W22" s="1034"/>
      <c r="X22" s="1034"/>
      <c r="Y22" s="1035"/>
      <c r="Z22" s="1031"/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/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/>
      <c r="S23" s="1013"/>
      <c r="T23" s="1013"/>
      <c r="U23" s="1014"/>
      <c r="V23" s="1031"/>
      <c r="W23" s="1034"/>
      <c r="X23" s="1034"/>
      <c r="Y23" s="1035"/>
      <c r="Z23" s="1031"/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28"/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/>
      <c r="S24" s="1013"/>
      <c r="T24" s="1013"/>
      <c r="U24" s="1014"/>
      <c r="V24" s="1022"/>
      <c r="W24" s="1023"/>
      <c r="X24" s="1023"/>
      <c r="Y24" s="1024"/>
      <c r="Z24" s="1031"/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28"/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/>
      <c r="S25" s="1013"/>
      <c r="T25" s="1013"/>
      <c r="U25" s="1014"/>
      <c r="V25" s="1022"/>
      <c r="W25" s="1023"/>
      <c r="X25" s="1023"/>
      <c r="Y25" s="1024"/>
      <c r="Z25" s="1031"/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28"/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/>
      <c r="S26" s="1013"/>
      <c r="T26" s="1013"/>
      <c r="U26" s="1014"/>
      <c r="V26" s="1022"/>
      <c r="W26" s="1023"/>
      <c r="X26" s="1023"/>
      <c r="Y26" s="1024"/>
      <c r="Z26" s="1031"/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19"/>
      <c r="H27" s="1020"/>
      <c r="I27" s="1020"/>
      <c r="J27" s="1020"/>
      <c r="K27" s="1020"/>
      <c r="L27" s="1020"/>
      <c r="M27" s="1020"/>
      <c r="N27" s="1020"/>
      <c r="O27" s="1020"/>
      <c r="P27" s="1020"/>
      <c r="Q27" s="1021"/>
      <c r="R27" s="1017"/>
      <c r="S27" s="1013"/>
      <c r="T27" s="1013"/>
      <c r="U27" s="1014"/>
      <c r="V27" s="1022"/>
      <c r="W27" s="1023"/>
      <c r="X27" s="1023"/>
      <c r="Y27" s="102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019"/>
      <c r="H28" s="1020"/>
      <c r="I28" s="1020"/>
      <c r="J28" s="1020"/>
      <c r="K28" s="1020"/>
      <c r="L28" s="1020"/>
      <c r="M28" s="1020"/>
      <c r="N28" s="1020"/>
      <c r="O28" s="1020"/>
      <c r="P28" s="1020"/>
      <c r="Q28" s="1021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19"/>
      <c r="H29" s="1020"/>
      <c r="I29" s="1020"/>
      <c r="J29" s="1020"/>
      <c r="K29" s="1020"/>
      <c r="L29" s="1020"/>
      <c r="M29" s="1020"/>
      <c r="N29" s="1020"/>
      <c r="O29" s="1020"/>
      <c r="P29" s="1020"/>
      <c r="Q29" s="1021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025"/>
      <c r="H30" s="1026"/>
      <c r="I30" s="1026"/>
      <c r="J30" s="1026"/>
      <c r="K30" s="1026"/>
      <c r="L30" s="1026"/>
      <c r="M30" s="1026"/>
      <c r="N30" s="1026"/>
      <c r="O30" s="1026"/>
      <c r="P30" s="1026"/>
      <c r="Q30" s="1027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008"/>
      <c r="S31" s="1009"/>
      <c r="T31" s="1009"/>
      <c r="U31" s="1010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6" thickBot="1" x14ac:dyDescent="0.4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8"/>
      <c r="X35" s="8"/>
      <c r="Y35" s="8"/>
      <c r="Z35" s="1003">
        <f>SUM(Z19:AE34)</f>
        <v>22430</v>
      </c>
      <c r="AA35" s="1004"/>
      <c r="AB35" s="1004"/>
      <c r="AC35" s="1004"/>
      <c r="AD35" s="1004"/>
      <c r="AE35" s="1005"/>
    </row>
    <row r="36" spans="2:31" x14ac:dyDescent="0.3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902"/>
      <c r="F37" s="902"/>
      <c r="G37" s="902"/>
      <c r="H37" s="902"/>
      <c r="I37" s="902"/>
      <c r="J37" s="902"/>
      <c r="K37" s="902"/>
      <c r="L37" s="902"/>
      <c r="M37" s="902"/>
      <c r="N37" s="902"/>
      <c r="O37" s="902"/>
      <c r="P37" s="902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38.25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28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16" thickBot="1" x14ac:dyDescent="0.4">
      <c r="B40" s="10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2"/>
    </row>
  </sheetData>
  <mergeCells count="102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Z35:AE35"/>
    <mergeCell ref="E38:P38"/>
    <mergeCell ref="T38:AD38"/>
    <mergeCell ref="E39:P39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0"/>
  <sheetViews>
    <sheetView topLeftCell="A2" zoomScaleNormal="100" workbookViewId="0">
      <selection activeCell="V34" sqref="V34:Y34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905"/>
      <c r="G2" s="905"/>
      <c r="H2" s="905"/>
      <c r="I2" s="90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903"/>
      <c r="C3" s="904"/>
      <c r="D3" s="904"/>
      <c r="E3" s="90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908"/>
      <c r="Z3" s="908"/>
      <c r="AA3" s="908"/>
      <c r="AB3" s="26"/>
      <c r="AC3" s="26"/>
      <c r="AD3" s="26"/>
      <c r="AE3" s="31"/>
    </row>
    <row r="4" spans="2:33" s="4" customFormat="1" x14ac:dyDescent="0.35">
      <c r="B4" s="903"/>
      <c r="C4" s="904"/>
      <c r="D4" s="904"/>
      <c r="E4" s="90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08"/>
      <c r="Z4" s="90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902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2</v>
      </c>
      <c r="Z8" s="318">
        <v>0</v>
      </c>
      <c r="AA8" s="318">
        <v>1</v>
      </c>
      <c r="AB8" s="318">
        <v>1</v>
      </c>
      <c r="AC8" s="318">
        <v>2</v>
      </c>
      <c r="AD8" s="318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903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368" t="s">
        <v>323</v>
      </c>
      <c r="H19" s="1368"/>
      <c r="I19" s="1368"/>
      <c r="J19" s="1368"/>
      <c r="K19" s="1368"/>
      <c r="L19" s="1368"/>
      <c r="M19" s="1368"/>
      <c r="N19" s="1368"/>
      <c r="O19" s="1368"/>
      <c r="P19" s="1368"/>
      <c r="Q19" s="1368"/>
      <c r="R19" s="1017">
        <v>11</v>
      </c>
      <c r="S19" s="1013"/>
      <c r="T19" s="1013"/>
      <c r="U19" s="1014"/>
      <c r="V19" s="1031">
        <v>8996</v>
      </c>
      <c r="W19" s="1034"/>
      <c r="X19" s="1034"/>
      <c r="Y19" s="1035"/>
      <c r="Z19" s="1031">
        <f t="shared" ref="Z19" si="0">V19*R19</f>
        <v>98956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028" t="s">
        <v>245</v>
      </c>
      <c r="H20" s="1029"/>
      <c r="I20" s="1029"/>
      <c r="J20" s="1029"/>
      <c r="K20" s="1029"/>
      <c r="L20" s="1029"/>
      <c r="M20" s="1029"/>
      <c r="N20" s="1029"/>
      <c r="O20" s="1029"/>
      <c r="P20" s="1029"/>
      <c r="Q20" s="1030"/>
      <c r="R20" s="1017">
        <v>2</v>
      </c>
      <c r="S20" s="1013"/>
      <c r="T20" s="1013"/>
      <c r="U20" s="1014"/>
      <c r="V20" s="1031">
        <v>394</v>
      </c>
      <c r="W20" s="1034"/>
      <c r="X20" s="1034"/>
      <c r="Y20" s="1035"/>
      <c r="Z20" s="1031">
        <f t="shared" ref="Z20:Z22" si="1">V20*R20</f>
        <v>788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028" t="s">
        <v>604</v>
      </c>
      <c r="H21" s="1029"/>
      <c r="I21" s="1029"/>
      <c r="J21" s="1029"/>
      <c r="K21" s="1029"/>
      <c r="L21" s="1029"/>
      <c r="M21" s="1029"/>
      <c r="N21" s="1029"/>
      <c r="O21" s="1029"/>
      <c r="P21" s="1029"/>
      <c r="Q21" s="1030"/>
      <c r="R21" s="1017">
        <v>2</v>
      </c>
      <c r="S21" s="1013"/>
      <c r="T21" s="1013"/>
      <c r="U21" s="1014"/>
      <c r="V21" s="1022">
        <v>2726</v>
      </c>
      <c r="W21" s="1023"/>
      <c r="X21" s="1023"/>
      <c r="Y21" s="1024"/>
      <c r="Z21" s="1031">
        <f t="shared" si="1"/>
        <v>5452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 t="s">
        <v>904</v>
      </c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>
        <v>4</v>
      </c>
      <c r="S22" s="1013"/>
      <c r="T22" s="1013"/>
      <c r="U22" s="1014"/>
      <c r="V22" s="1031">
        <v>358</v>
      </c>
      <c r="W22" s="1034"/>
      <c r="X22" s="1034"/>
      <c r="Y22" s="1035"/>
      <c r="Z22" s="1031">
        <f t="shared" si="1"/>
        <v>1432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/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/>
      <c r="S23" s="1013"/>
      <c r="T23" s="1013"/>
      <c r="U23" s="1014"/>
      <c r="V23" s="1031"/>
      <c r="W23" s="1034"/>
      <c r="X23" s="1034"/>
      <c r="Y23" s="1035"/>
      <c r="Z23" s="1031"/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28"/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/>
      <c r="S24" s="1013"/>
      <c r="T24" s="1013"/>
      <c r="U24" s="1014"/>
      <c r="V24" s="1022"/>
      <c r="W24" s="1023"/>
      <c r="X24" s="1023"/>
      <c r="Y24" s="1024"/>
      <c r="Z24" s="1031"/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28"/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/>
      <c r="S25" s="1013"/>
      <c r="T25" s="1013"/>
      <c r="U25" s="1014"/>
      <c r="V25" s="1022"/>
      <c r="W25" s="1023"/>
      <c r="X25" s="1023"/>
      <c r="Y25" s="1024"/>
      <c r="Z25" s="1031"/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28"/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/>
      <c r="S26" s="1013"/>
      <c r="T26" s="1013"/>
      <c r="U26" s="1014"/>
      <c r="V26" s="1022"/>
      <c r="W26" s="1023"/>
      <c r="X26" s="1023"/>
      <c r="Y26" s="1024"/>
      <c r="Z26" s="1031"/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19"/>
      <c r="H27" s="1020"/>
      <c r="I27" s="1020"/>
      <c r="J27" s="1020"/>
      <c r="K27" s="1020"/>
      <c r="L27" s="1020"/>
      <c r="M27" s="1020"/>
      <c r="N27" s="1020"/>
      <c r="O27" s="1020"/>
      <c r="P27" s="1020"/>
      <c r="Q27" s="1021"/>
      <c r="R27" s="1017"/>
      <c r="S27" s="1013"/>
      <c r="T27" s="1013"/>
      <c r="U27" s="1014"/>
      <c r="V27" s="1022"/>
      <c r="W27" s="1023"/>
      <c r="X27" s="1023"/>
      <c r="Y27" s="102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019"/>
      <c r="H28" s="1020"/>
      <c r="I28" s="1020"/>
      <c r="J28" s="1020"/>
      <c r="K28" s="1020"/>
      <c r="L28" s="1020"/>
      <c r="M28" s="1020"/>
      <c r="N28" s="1020"/>
      <c r="O28" s="1020"/>
      <c r="P28" s="1020"/>
      <c r="Q28" s="1021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19"/>
      <c r="H29" s="1020"/>
      <c r="I29" s="1020"/>
      <c r="J29" s="1020"/>
      <c r="K29" s="1020"/>
      <c r="L29" s="1020"/>
      <c r="M29" s="1020"/>
      <c r="N29" s="1020"/>
      <c r="O29" s="1020"/>
      <c r="P29" s="1020"/>
      <c r="Q29" s="1021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025"/>
      <c r="H30" s="1026"/>
      <c r="I30" s="1026"/>
      <c r="J30" s="1026"/>
      <c r="K30" s="1026"/>
      <c r="L30" s="1026"/>
      <c r="M30" s="1026"/>
      <c r="N30" s="1026"/>
      <c r="O30" s="1026"/>
      <c r="P30" s="1026"/>
      <c r="Q30" s="1027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008"/>
      <c r="S31" s="1009"/>
      <c r="T31" s="1009"/>
      <c r="U31" s="1010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6" thickBot="1" x14ac:dyDescent="0.4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8"/>
      <c r="X35" s="8"/>
      <c r="Y35" s="8"/>
      <c r="Z35" s="1003">
        <f>SUM(Z19:AE34)</f>
        <v>106628</v>
      </c>
      <c r="AA35" s="1004"/>
      <c r="AB35" s="1004"/>
      <c r="AC35" s="1004"/>
      <c r="AD35" s="1004"/>
      <c r="AE35" s="1005"/>
    </row>
    <row r="36" spans="2:31" x14ac:dyDescent="0.3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907"/>
      <c r="F37" s="907"/>
      <c r="G37" s="907"/>
      <c r="H37" s="907"/>
      <c r="I37" s="907"/>
      <c r="J37" s="907"/>
      <c r="K37" s="907"/>
      <c r="L37" s="907"/>
      <c r="M37" s="907"/>
      <c r="N37" s="907"/>
      <c r="O37" s="907"/>
      <c r="P37" s="90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38.25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28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16" thickBot="1" x14ac:dyDescent="0.4">
      <c r="B40" s="10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2"/>
    </row>
  </sheetData>
  <mergeCells count="102">
    <mergeCell ref="Z35:AE35"/>
    <mergeCell ref="E38:P38"/>
    <mergeCell ref="T38:AD38"/>
    <mergeCell ref="E39:P39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rgb="FFFFFF00"/>
  </sheetPr>
  <dimension ref="B1:AG33"/>
  <sheetViews>
    <sheetView topLeftCell="A16" workbookViewId="0">
      <selection activeCell="G24" sqref="G24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152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1</v>
      </c>
      <c r="AD8" s="15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380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57.75" customHeight="1" x14ac:dyDescent="0.35">
      <c r="B20" s="1017"/>
      <c r="C20" s="1013"/>
      <c r="D20" s="1013"/>
      <c r="E20" s="1013"/>
      <c r="F20" s="1018"/>
      <c r="G20" s="1121" t="s">
        <v>153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2426720</v>
      </c>
      <c r="W20" s="1023"/>
      <c r="X20" s="1023"/>
      <c r="Y20" s="1024"/>
      <c r="Z20" s="1022">
        <f>+R20*V20</f>
        <v>2426720</v>
      </c>
      <c r="AA20" s="1124"/>
      <c r="AB20" s="1124"/>
      <c r="AC20" s="1124"/>
      <c r="AD20" s="1124"/>
      <c r="AE20" s="1125"/>
    </row>
    <row r="21" spans="2:33" ht="47.25" customHeight="1" x14ac:dyDescent="0.35">
      <c r="B21" s="1017"/>
      <c r="C21" s="1013"/>
      <c r="D21" s="1013"/>
      <c r="E21" s="1013"/>
      <c r="F21" s="1018"/>
      <c r="G21" s="1121" t="s">
        <v>154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3761880</v>
      </c>
      <c r="W21" s="1023"/>
      <c r="X21" s="1023"/>
      <c r="Y21" s="1024"/>
      <c r="Z21" s="1022">
        <f>+R21*V21</f>
        <v>3761880</v>
      </c>
      <c r="AA21" s="1124"/>
      <c r="AB21" s="1124"/>
      <c r="AC21" s="1124"/>
      <c r="AD21" s="1124"/>
      <c r="AE21" s="1125"/>
    </row>
    <row r="22" spans="2:33" ht="62.25" customHeight="1" x14ac:dyDescent="0.35">
      <c r="B22" s="1017"/>
      <c r="C22" s="1013"/>
      <c r="D22" s="1013"/>
      <c r="E22" s="1013"/>
      <c r="F22" s="1018"/>
      <c r="G22" s="1121" t="s">
        <v>155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1730720</v>
      </c>
      <c r="W22" s="1023"/>
      <c r="X22" s="1023"/>
      <c r="Y22" s="1024"/>
      <c r="Z22" s="1022">
        <f t="shared" ref="Z22:Z23" si="0">+R22*V22</f>
        <v>1730720</v>
      </c>
      <c r="AA22" s="1124"/>
      <c r="AB22" s="1124"/>
      <c r="AC22" s="1124"/>
      <c r="AD22" s="1124"/>
      <c r="AE22" s="1125"/>
    </row>
    <row r="23" spans="2:33" ht="47.25" customHeight="1" x14ac:dyDescent="0.35">
      <c r="B23" s="1017"/>
      <c r="C23" s="1013"/>
      <c r="D23" s="1013"/>
      <c r="E23" s="1013"/>
      <c r="F23" s="1018"/>
      <c r="G23" s="1121" t="s">
        <v>156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1</v>
      </c>
      <c r="S23" s="1013"/>
      <c r="T23" s="1013"/>
      <c r="U23" s="1014"/>
      <c r="V23" s="1022">
        <v>4780360</v>
      </c>
      <c r="W23" s="1023"/>
      <c r="X23" s="1023"/>
      <c r="Y23" s="1024"/>
      <c r="Z23" s="1022">
        <f t="shared" si="0"/>
        <v>4780360</v>
      </c>
      <c r="AA23" s="1124"/>
      <c r="AB23" s="1124"/>
      <c r="AC23" s="1124"/>
      <c r="AD23" s="1124"/>
      <c r="AE23" s="1125"/>
    </row>
    <row r="24" spans="2:33" ht="16" thickBot="1" x14ac:dyDescent="0.4"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 t="s">
        <v>15</v>
      </c>
      <c r="W24" s="8"/>
      <c r="X24" s="8"/>
      <c r="Y24" s="8"/>
      <c r="Z24" s="1128">
        <f>SUM(Z19:AE23)</f>
        <v>19318640</v>
      </c>
      <c r="AA24" s="1129"/>
      <c r="AB24" s="1129"/>
      <c r="AC24" s="1129"/>
      <c r="AD24" s="1129"/>
      <c r="AE24" s="1130"/>
    </row>
    <row r="25" spans="2:33" x14ac:dyDescent="0.35"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6"/>
    </row>
    <row r="26" spans="2:33" ht="24" customHeight="1" x14ac:dyDescent="0.35">
      <c r="B26" s="9" t="s">
        <v>16</v>
      </c>
      <c r="C26" s="4"/>
      <c r="D26" s="4"/>
      <c r="E26" s="1006" t="s">
        <v>0</v>
      </c>
      <c r="F26" s="1006"/>
      <c r="G26" s="1006"/>
      <c r="H26" s="1006"/>
      <c r="I26" s="1006"/>
      <c r="J26" s="1006"/>
      <c r="K26" s="1006"/>
      <c r="L26" s="1006"/>
      <c r="M26" s="1006"/>
      <c r="N26" s="1006"/>
      <c r="O26" s="1006"/>
      <c r="P26" s="1006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6"/>
    </row>
    <row r="27" spans="2:33" x14ac:dyDescent="0.35">
      <c r="B27" s="3"/>
      <c r="C27" s="4"/>
      <c r="D27" s="4"/>
      <c r="E27" s="1007"/>
      <c r="F27" s="1007"/>
      <c r="G27" s="1007"/>
      <c r="H27" s="1007"/>
      <c r="I27" s="1007"/>
      <c r="J27" s="1007"/>
      <c r="K27" s="1007"/>
      <c r="L27" s="1007"/>
      <c r="M27" s="1007"/>
      <c r="N27" s="1007"/>
      <c r="O27" s="1007"/>
      <c r="P27" s="100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6"/>
    </row>
    <row r="28" spans="2:33" x14ac:dyDescent="0.35">
      <c r="B28" s="3"/>
      <c r="C28" s="4"/>
      <c r="D28" s="4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ht="22.5" customHeight="1" x14ac:dyDescent="0.35">
      <c r="B29" s="9" t="s">
        <v>17</v>
      </c>
      <c r="C29" s="4"/>
      <c r="D29" s="4"/>
      <c r="E29" s="1006" t="s">
        <v>0</v>
      </c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4"/>
      <c r="R29" s="7" t="s">
        <v>18</v>
      </c>
      <c r="S29" s="4"/>
      <c r="T29" s="1006"/>
      <c r="U29" s="1006"/>
      <c r="V29" s="1006"/>
      <c r="W29" s="1006"/>
      <c r="X29" s="1006"/>
      <c r="Y29" s="1006"/>
      <c r="Z29" s="1006"/>
      <c r="AA29" s="1006"/>
      <c r="AB29" s="1006"/>
      <c r="AC29" s="1006"/>
      <c r="AD29" s="1006"/>
      <c r="AE29" s="6"/>
    </row>
    <row r="30" spans="2:33" x14ac:dyDescent="0.35">
      <c r="B30" s="3"/>
      <c r="C30" s="4"/>
      <c r="D30" s="4"/>
      <c r="E30" s="1007" t="s">
        <v>19</v>
      </c>
      <c r="F30" s="1007"/>
      <c r="G30" s="1007"/>
      <c r="H30" s="1007"/>
      <c r="I30" s="1007"/>
      <c r="J30" s="1007"/>
      <c r="K30" s="1007"/>
      <c r="L30" s="1007"/>
      <c r="M30" s="1007"/>
      <c r="N30" s="1007"/>
      <c r="O30" s="1007"/>
      <c r="P30" s="1007"/>
      <c r="Q30" s="4"/>
      <c r="R30" s="4"/>
      <c r="S30" s="4"/>
      <c r="T30" s="4" t="s">
        <v>27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x14ac:dyDescent="0.35">
      <c r="B31" s="3"/>
      <c r="C31" s="4"/>
      <c r="D31" s="4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x14ac:dyDescent="0.35">
      <c r="B32" s="3"/>
      <c r="C32" s="4"/>
      <c r="D32" s="4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ht="16" thickBot="1" x14ac:dyDescent="0.4"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2"/>
    </row>
  </sheetData>
  <mergeCells count="51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19:F19"/>
    <mergeCell ref="G19:Q19"/>
    <mergeCell ref="R19:U19"/>
    <mergeCell ref="V19:Y19"/>
    <mergeCell ref="Z19:AE19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E26:P26"/>
    <mergeCell ref="E27:P27"/>
    <mergeCell ref="E29:P29"/>
    <mergeCell ref="T29:AD29"/>
    <mergeCell ref="E30:P3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H47"/>
  <sheetViews>
    <sheetView topLeftCell="A2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908"/>
      <c r="Z3" s="908"/>
      <c r="AA3" s="908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08"/>
      <c r="Z4" s="908"/>
      <c r="AA4" s="1069"/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905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2</v>
      </c>
      <c r="Z8" s="15">
        <v>0</v>
      </c>
      <c r="AA8" s="15">
        <v>0</v>
      </c>
      <c r="AB8" s="15">
        <v>2</v>
      </c>
      <c r="AC8" s="15">
        <v>2</v>
      </c>
      <c r="AD8" s="15">
        <v>1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4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4" ht="16.5" customHeight="1" x14ac:dyDescent="0.35">
      <c r="B18" s="1237"/>
      <c r="C18" s="1238"/>
      <c r="D18" s="1238"/>
      <c r="E18" s="1238"/>
      <c r="F18" s="1238"/>
      <c r="G18" s="1287" t="s">
        <v>906</v>
      </c>
      <c r="H18" s="1288"/>
      <c r="I18" s="1288"/>
      <c r="J18" s="1288"/>
      <c r="K18" s="1288"/>
      <c r="L18" s="1288"/>
      <c r="M18" s="1288"/>
      <c r="N18" s="1288"/>
      <c r="O18" s="1288"/>
      <c r="P18" s="1288"/>
      <c r="Q18" s="1289"/>
      <c r="R18" s="1237">
        <v>1</v>
      </c>
      <c r="S18" s="1240"/>
      <c r="T18" s="1240"/>
      <c r="U18" s="1241"/>
      <c r="V18" s="1270">
        <v>400</v>
      </c>
      <c r="W18" s="1352"/>
      <c r="X18" s="1352"/>
      <c r="Y18" s="1352"/>
      <c r="Z18" s="1046">
        <f>+V18*R18</f>
        <v>400</v>
      </c>
      <c r="AA18" s="1046"/>
      <c r="AB18" s="1046"/>
      <c r="AC18" s="1046"/>
      <c r="AD18" s="1046"/>
      <c r="AE18" s="1278"/>
    </row>
    <row r="19" spans="2:34" ht="19.5" customHeight="1" x14ac:dyDescent="0.35">
      <c r="B19" s="1140"/>
      <c r="C19" s="1040"/>
      <c r="D19" s="1040"/>
      <c r="E19" s="1040"/>
      <c r="F19" s="1320"/>
      <c r="G19" s="1287" t="s">
        <v>345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017">
        <v>1</v>
      </c>
      <c r="S19" s="1108"/>
      <c r="T19" s="1108"/>
      <c r="U19" s="1109"/>
      <c r="V19" s="1031">
        <v>2552</v>
      </c>
      <c r="W19" s="1032"/>
      <c r="X19" s="1032"/>
      <c r="Y19" s="1370"/>
      <c r="Z19" s="1046">
        <f t="shared" ref="Z19:Z31" si="0">+V19*R19</f>
        <v>2552</v>
      </c>
      <c r="AA19" s="1046"/>
      <c r="AB19" s="1046"/>
      <c r="AC19" s="1046"/>
      <c r="AD19" s="1046"/>
      <c r="AE19" s="1278"/>
    </row>
    <row r="20" spans="2:34" ht="19.5" customHeight="1" x14ac:dyDescent="0.35">
      <c r="B20" s="1140"/>
      <c r="C20" s="1040"/>
      <c r="D20" s="1040"/>
      <c r="E20" s="1040"/>
      <c r="F20" s="1320"/>
      <c r="G20" s="1287" t="s">
        <v>907</v>
      </c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>
        <v>8</v>
      </c>
      <c r="S20" s="1108"/>
      <c r="T20" s="1108"/>
      <c r="U20" s="1109"/>
      <c r="V20" s="1031">
        <v>8996</v>
      </c>
      <c r="W20" s="1034"/>
      <c r="X20" s="1034"/>
      <c r="Y20" s="1035"/>
      <c r="Z20" s="1046">
        <f t="shared" si="0"/>
        <v>71968</v>
      </c>
      <c r="AA20" s="1046"/>
      <c r="AB20" s="1046"/>
      <c r="AC20" s="1046"/>
      <c r="AD20" s="1046"/>
      <c r="AE20" s="1278"/>
    </row>
    <row r="21" spans="2:34" ht="19.5" customHeight="1" x14ac:dyDescent="0.35">
      <c r="B21" s="1140"/>
      <c r="C21" s="1040"/>
      <c r="D21" s="1040"/>
      <c r="E21" s="1040"/>
      <c r="F21" s="1320"/>
      <c r="G21" s="1287" t="s">
        <v>565</v>
      </c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017">
        <v>2</v>
      </c>
      <c r="S21" s="1108"/>
      <c r="T21" s="1108"/>
      <c r="U21" s="1109"/>
      <c r="V21" s="1282">
        <v>905</v>
      </c>
      <c r="W21" s="1296"/>
      <c r="X21" s="1296"/>
      <c r="Y21" s="1369"/>
      <c r="Z21" s="1046">
        <f t="shared" si="0"/>
        <v>1810</v>
      </c>
      <c r="AA21" s="1046"/>
      <c r="AB21" s="1046"/>
      <c r="AC21" s="1046"/>
      <c r="AD21" s="1046"/>
      <c r="AE21" s="1278"/>
    </row>
    <row r="22" spans="2:34" ht="19.5" customHeight="1" x14ac:dyDescent="0.35">
      <c r="B22" s="1140"/>
      <c r="C22" s="1040"/>
      <c r="D22" s="1040"/>
      <c r="E22" s="1040"/>
      <c r="F22" s="1320"/>
      <c r="G22" s="1287" t="s">
        <v>694</v>
      </c>
      <c r="H22" s="1288"/>
      <c r="I22" s="1288"/>
      <c r="J22" s="1288"/>
      <c r="K22" s="1288"/>
      <c r="L22" s="1288"/>
      <c r="M22" s="1288"/>
      <c r="N22" s="1288"/>
      <c r="O22" s="1288"/>
      <c r="P22" s="1288"/>
      <c r="Q22" s="1289"/>
      <c r="R22" s="1017">
        <v>25</v>
      </c>
      <c r="S22" s="1108"/>
      <c r="T22" s="1108"/>
      <c r="U22" s="1109"/>
      <c r="V22" s="1045">
        <v>58</v>
      </c>
      <c r="W22" s="1046"/>
      <c r="X22" s="1046"/>
      <c r="Y22" s="1047"/>
      <c r="Z22" s="1046">
        <f t="shared" si="0"/>
        <v>1450</v>
      </c>
      <c r="AA22" s="1046"/>
      <c r="AB22" s="1046"/>
      <c r="AC22" s="1046"/>
      <c r="AD22" s="1046"/>
      <c r="AE22" s="1278"/>
    </row>
    <row r="23" spans="2:34" ht="19.5" customHeight="1" x14ac:dyDescent="0.35">
      <c r="B23" s="1140"/>
      <c r="C23" s="1040"/>
      <c r="D23" s="1040"/>
      <c r="E23" s="1040"/>
      <c r="F23" s="1320"/>
      <c r="G23" s="1287" t="s">
        <v>695</v>
      </c>
      <c r="H23" s="1288"/>
      <c r="I23" s="1288"/>
      <c r="J23" s="1288"/>
      <c r="K23" s="1288"/>
      <c r="L23" s="1288"/>
      <c r="M23" s="1288"/>
      <c r="N23" s="1288"/>
      <c r="O23" s="1288"/>
      <c r="P23" s="1288"/>
      <c r="Q23" s="1289"/>
      <c r="R23" s="1017">
        <v>25</v>
      </c>
      <c r="S23" s="1108"/>
      <c r="T23" s="1108"/>
      <c r="U23" s="1109"/>
      <c r="V23" s="1045">
        <v>71</v>
      </c>
      <c r="W23" s="1046"/>
      <c r="X23" s="1046"/>
      <c r="Y23" s="1047"/>
      <c r="Z23" s="1046">
        <f t="shared" si="0"/>
        <v>1775</v>
      </c>
      <c r="AA23" s="1046"/>
      <c r="AB23" s="1046"/>
      <c r="AC23" s="1046"/>
      <c r="AD23" s="1046"/>
      <c r="AE23" s="1278"/>
      <c r="AH23" s="1" t="s">
        <v>0</v>
      </c>
    </row>
    <row r="24" spans="2:34" ht="19.5" customHeight="1" x14ac:dyDescent="0.35">
      <c r="B24" s="1140"/>
      <c r="C24" s="1040"/>
      <c r="D24" s="1040"/>
      <c r="E24" s="1040"/>
      <c r="F24" s="1320"/>
      <c r="G24" s="1039" t="s">
        <v>244</v>
      </c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017">
        <v>1</v>
      </c>
      <c r="S24" s="1108"/>
      <c r="T24" s="1108"/>
      <c r="U24" s="1109"/>
      <c r="V24" s="1273">
        <v>1299</v>
      </c>
      <c r="W24" s="1274"/>
      <c r="X24" s="1274"/>
      <c r="Y24" s="1275"/>
      <c r="Z24" s="1046">
        <f t="shared" si="0"/>
        <v>1299</v>
      </c>
      <c r="AA24" s="1046"/>
      <c r="AB24" s="1046"/>
      <c r="AC24" s="1046"/>
      <c r="AD24" s="1046"/>
      <c r="AE24" s="1278"/>
    </row>
    <row r="25" spans="2:34" ht="19.5" customHeight="1" x14ac:dyDescent="0.35">
      <c r="B25" s="1140"/>
      <c r="C25" s="1141"/>
      <c r="D25" s="1141"/>
      <c r="E25" s="1141"/>
      <c r="F25" s="1107"/>
      <c r="G25" s="1287" t="s">
        <v>568</v>
      </c>
      <c r="H25" s="1288"/>
      <c r="I25" s="1288"/>
      <c r="J25" s="1288"/>
      <c r="K25" s="1288"/>
      <c r="L25" s="1288"/>
      <c r="M25" s="1288"/>
      <c r="N25" s="1288"/>
      <c r="O25" s="1288"/>
      <c r="P25" s="1288"/>
      <c r="Q25" s="1289"/>
      <c r="R25" s="1140">
        <v>1</v>
      </c>
      <c r="S25" s="1141"/>
      <c r="T25" s="1141"/>
      <c r="U25" s="1142"/>
      <c r="V25" s="1273">
        <v>770</v>
      </c>
      <c r="W25" s="1321"/>
      <c r="X25" s="1321"/>
      <c r="Y25" s="1322"/>
      <c r="Z25" s="1046">
        <f t="shared" si="0"/>
        <v>770</v>
      </c>
      <c r="AA25" s="1046"/>
      <c r="AB25" s="1046"/>
      <c r="AC25" s="1046"/>
      <c r="AD25" s="1046"/>
      <c r="AE25" s="1278"/>
    </row>
    <row r="26" spans="2:34" ht="19.5" customHeight="1" x14ac:dyDescent="0.35">
      <c r="B26" s="1140"/>
      <c r="C26" s="1141"/>
      <c r="D26" s="1141"/>
      <c r="E26" s="1141"/>
      <c r="F26" s="1107"/>
      <c r="G26" s="1287" t="s">
        <v>660</v>
      </c>
      <c r="H26" s="1288"/>
      <c r="I26" s="1288"/>
      <c r="J26" s="1288"/>
      <c r="K26" s="1288"/>
      <c r="L26" s="1288"/>
      <c r="M26" s="1288"/>
      <c r="N26" s="1288"/>
      <c r="O26" s="1288"/>
      <c r="P26" s="1288"/>
      <c r="Q26" s="1289"/>
      <c r="R26" s="1140">
        <v>1</v>
      </c>
      <c r="S26" s="1141"/>
      <c r="T26" s="1141"/>
      <c r="U26" s="1142"/>
      <c r="V26" s="1318">
        <v>1566</v>
      </c>
      <c r="W26" s="1301"/>
      <c r="X26" s="1301"/>
      <c r="Y26" s="1319"/>
      <c r="Z26" s="1046">
        <f t="shared" si="0"/>
        <v>1566</v>
      </c>
      <c r="AA26" s="1046"/>
      <c r="AB26" s="1046"/>
      <c r="AC26" s="1046"/>
      <c r="AD26" s="1046"/>
      <c r="AE26" s="1278"/>
    </row>
    <row r="27" spans="2:34" ht="19.5" customHeight="1" x14ac:dyDescent="0.35">
      <c r="B27" s="1140"/>
      <c r="C27" s="1141"/>
      <c r="D27" s="1141"/>
      <c r="E27" s="1141"/>
      <c r="F27" s="1107"/>
      <c r="G27" s="1039" t="s">
        <v>908</v>
      </c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>
        <v>1</v>
      </c>
      <c r="S27" s="1141"/>
      <c r="T27" s="1141"/>
      <c r="U27" s="1142"/>
      <c r="V27" s="1318">
        <v>1300</v>
      </c>
      <c r="W27" s="1301"/>
      <c r="X27" s="1301"/>
      <c r="Y27" s="1319"/>
      <c r="Z27" s="1046">
        <f t="shared" si="0"/>
        <v>1300</v>
      </c>
      <c r="AA27" s="1046"/>
      <c r="AB27" s="1046"/>
      <c r="AC27" s="1046"/>
      <c r="AD27" s="1046"/>
      <c r="AE27" s="1278"/>
    </row>
    <row r="28" spans="2:34" ht="19.5" customHeight="1" x14ac:dyDescent="0.35">
      <c r="B28" s="1140"/>
      <c r="C28" s="1040"/>
      <c r="D28" s="1040"/>
      <c r="E28" s="1040"/>
      <c r="F28" s="1320"/>
      <c r="G28" s="1039" t="s">
        <v>342</v>
      </c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>
        <v>1</v>
      </c>
      <c r="S28" s="1040"/>
      <c r="T28" s="1040"/>
      <c r="U28" s="1041"/>
      <c r="V28" s="1045">
        <v>2726</v>
      </c>
      <c r="W28" s="1046"/>
      <c r="X28" s="1046"/>
      <c r="Y28" s="1278"/>
      <c r="Z28" s="1046">
        <f t="shared" si="0"/>
        <v>2726</v>
      </c>
      <c r="AA28" s="1046"/>
      <c r="AB28" s="1046"/>
      <c r="AC28" s="1046"/>
      <c r="AD28" s="1046"/>
      <c r="AE28" s="1278"/>
    </row>
    <row r="29" spans="2:34" ht="19.5" customHeight="1" x14ac:dyDescent="0.35">
      <c r="B29" s="1140"/>
      <c r="C29" s="1141"/>
      <c r="D29" s="1141"/>
      <c r="E29" s="1141"/>
      <c r="F29" s="1107"/>
      <c r="G29" s="1039" t="s">
        <v>909</v>
      </c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>
        <v>1</v>
      </c>
      <c r="S29" s="1141"/>
      <c r="T29" s="1141"/>
      <c r="U29" s="1142"/>
      <c r="V29" s="1318">
        <v>1309</v>
      </c>
      <c r="W29" s="1301"/>
      <c r="X29" s="1301"/>
      <c r="Y29" s="1319"/>
      <c r="Z29" s="1046">
        <f t="shared" si="0"/>
        <v>1309</v>
      </c>
      <c r="AA29" s="1046"/>
      <c r="AB29" s="1046"/>
      <c r="AC29" s="1046"/>
      <c r="AD29" s="1046"/>
      <c r="AE29" s="1278"/>
    </row>
    <row r="30" spans="2:34" ht="19.5" customHeight="1" x14ac:dyDescent="0.35">
      <c r="B30" s="1140"/>
      <c r="C30" s="1141"/>
      <c r="D30" s="1141"/>
      <c r="E30" s="1141"/>
      <c r="F30" s="1107"/>
      <c r="G30" s="1039" t="s">
        <v>901</v>
      </c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>
        <v>1</v>
      </c>
      <c r="S30" s="1040"/>
      <c r="T30" s="1040"/>
      <c r="U30" s="1041"/>
      <c r="V30" s="1045">
        <v>1200</v>
      </c>
      <c r="W30" s="1046"/>
      <c r="X30" s="1046"/>
      <c r="Y30" s="1278"/>
      <c r="Z30" s="1046">
        <f t="shared" si="0"/>
        <v>1200</v>
      </c>
      <c r="AA30" s="1046"/>
      <c r="AB30" s="1046"/>
      <c r="AC30" s="1046"/>
      <c r="AD30" s="1046"/>
      <c r="AE30" s="1278"/>
    </row>
    <row r="31" spans="2:34" ht="19.5" customHeight="1" x14ac:dyDescent="0.35">
      <c r="B31" s="1140"/>
      <c r="C31" s="1141"/>
      <c r="D31" s="1141"/>
      <c r="E31" s="1141"/>
      <c r="F31" s="1107"/>
      <c r="G31" s="1039" t="s">
        <v>682</v>
      </c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>
        <v>1</v>
      </c>
      <c r="S31" s="1040"/>
      <c r="T31" s="1040"/>
      <c r="U31" s="1041"/>
      <c r="V31" s="1045">
        <v>232000</v>
      </c>
      <c r="W31" s="1046"/>
      <c r="X31" s="1046"/>
      <c r="Y31" s="1278"/>
      <c r="Z31" s="1046">
        <f t="shared" si="0"/>
        <v>232000</v>
      </c>
      <c r="AA31" s="1046"/>
      <c r="AB31" s="1046"/>
      <c r="AC31" s="1046"/>
      <c r="AD31" s="1046"/>
      <c r="AE31" s="1278"/>
    </row>
    <row r="32" spans="2:34" ht="19.5" customHeight="1" x14ac:dyDescent="0.35">
      <c r="B32" s="1140"/>
      <c r="C32" s="1040"/>
      <c r="D32" s="1040"/>
      <c r="E32" s="1040"/>
      <c r="F32" s="1320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040"/>
      <c r="T32" s="1040"/>
      <c r="U32" s="1041"/>
      <c r="V32" s="1273"/>
      <c r="W32" s="1274"/>
      <c r="X32" s="1274"/>
      <c r="Y32" s="1275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141"/>
      <c r="T33" s="1141"/>
      <c r="U33" s="1142"/>
      <c r="V33" s="1273"/>
      <c r="W33" s="1321"/>
      <c r="X33" s="1321"/>
      <c r="Y33" s="1322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141"/>
      <c r="T34" s="1141"/>
      <c r="U34" s="1142"/>
      <c r="V34" s="1318"/>
      <c r="W34" s="1301"/>
      <c r="X34" s="1301"/>
      <c r="Y34" s="1319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141"/>
      <c r="D35" s="1141"/>
      <c r="E35" s="1141"/>
      <c r="F35" s="1107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141"/>
      <c r="T35" s="1141"/>
      <c r="U35" s="1142"/>
      <c r="V35" s="1318"/>
      <c r="W35" s="1301"/>
      <c r="X35" s="1301"/>
      <c r="Y35" s="1319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334"/>
      <c r="S36" s="1144"/>
      <c r="T36" s="1144"/>
      <c r="U36" s="1335"/>
      <c r="V36" s="1318"/>
      <c r="W36" s="1302"/>
      <c r="X36" s="1302"/>
      <c r="Y36" s="1336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334"/>
      <c r="S37" s="1144"/>
      <c r="T37" s="1144"/>
      <c r="U37" s="1335"/>
      <c r="V37" s="1318"/>
      <c r="W37" s="1302"/>
      <c r="X37" s="1302"/>
      <c r="Y37" s="1336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334"/>
      <c r="S38" s="1144"/>
      <c r="T38" s="1144"/>
      <c r="U38" s="1335"/>
      <c r="V38" s="1318"/>
      <c r="W38" s="1302"/>
      <c r="X38" s="1302"/>
      <c r="Y38" s="1336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4.25" customHeight="1" thickBot="1" x14ac:dyDescent="0.4">
      <c r="B40" s="1140"/>
      <c r="C40" s="1141"/>
      <c r="D40" s="1141"/>
      <c r="E40" s="1141"/>
      <c r="F40" s="1107"/>
      <c r="G40" s="1337"/>
      <c r="H40" s="1253"/>
      <c r="I40" s="1253"/>
      <c r="J40" s="1253"/>
      <c r="K40" s="1253"/>
      <c r="L40" s="1253"/>
      <c r="M40" s="1253"/>
      <c r="N40" s="1253"/>
      <c r="O40" s="1253"/>
      <c r="P40" s="1253"/>
      <c r="Q40" s="1254"/>
      <c r="R40" s="1338"/>
      <c r="S40" s="1160"/>
      <c r="T40" s="1160"/>
      <c r="U40" s="1339"/>
      <c r="V40" s="1340"/>
      <c r="W40" s="1341"/>
      <c r="X40" s="1341"/>
      <c r="Y40" s="1342"/>
      <c r="Z40" s="1094"/>
      <c r="AA40" s="1279"/>
      <c r="AB40" s="1279"/>
      <c r="AC40" s="1279"/>
      <c r="AD40" s="1279"/>
      <c r="AE40" s="1280"/>
    </row>
    <row r="41" spans="2:31" ht="6" hidden="1" customHeight="1" thickBot="1" x14ac:dyDescent="0.4">
      <c r="B41" s="1140"/>
      <c r="C41" s="1141"/>
      <c r="D41" s="1141"/>
      <c r="E41" s="1141"/>
      <c r="F41" s="1107"/>
      <c r="G41" s="1326"/>
      <c r="H41" s="1327"/>
      <c r="I41" s="1327"/>
      <c r="J41" s="1327"/>
      <c r="K41" s="1327"/>
      <c r="L41" s="1327"/>
      <c r="M41" s="1327"/>
      <c r="N41" s="1327"/>
      <c r="O41" s="1327"/>
      <c r="P41" s="1327"/>
      <c r="Q41" s="1327"/>
      <c r="R41" s="1328"/>
      <c r="S41" s="1329"/>
      <c r="T41" s="1329"/>
      <c r="U41" s="1329"/>
      <c r="V41" s="1330">
        <v>0</v>
      </c>
      <c r="W41" s="1331"/>
      <c r="X41" s="1331"/>
      <c r="Y41" s="1331"/>
      <c r="Z41" s="1332">
        <f t="shared" ref="Z41" si="1">+R41*V41</f>
        <v>0</v>
      </c>
      <c r="AA41" s="1332"/>
      <c r="AB41" s="1332"/>
      <c r="AC41" s="1332"/>
      <c r="AD41" s="1332"/>
      <c r="AE41" s="1333"/>
    </row>
    <row r="42" spans="2:31" ht="16" thickBot="1" x14ac:dyDescent="0.4">
      <c r="B42" s="1156"/>
      <c r="C42" s="1157"/>
      <c r="D42" s="1157"/>
      <c r="E42" s="1157"/>
      <c r="F42" s="1011"/>
      <c r="G42" s="709"/>
      <c r="H42" s="709"/>
      <c r="I42" s="709"/>
      <c r="J42" s="709"/>
      <c r="K42" s="709"/>
      <c r="L42" s="709"/>
      <c r="M42" s="709"/>
      <c r="N42" s="709"/>
      <c r="O42" s="709"/>
      <c r="P42" s="709"/>
      <c r="Q42" s="709"/>
      <c r="R42" s="709"/>
      <c r="S42" s="709"/>
      <c r="T42" s="709"/>
      <c r="U42" s="709"/>
      <c r="V42" s="709"/>
      <c r="W42" s="710"/>
      <c r="X42" s="710"/>
      <c r="Y42" s="710"/>
      <c r="Z42" s="1303">
        <f>SUM(Z18:AE41)</f>
        <v>322125</v>
      </c>
      <c r="AA42" s="1304"/>
      <c r="AB42" s="1304"/>
      <c r="AC42" s="1304"/>
      <c r="AD42" s="1304"/>
      <c r="AE42" s="1305"/>
    </row>
    <row r="43" spans="2:31" ht="16" thickBot="1" x14ac:dyDescent="0.4">
      <c r="B43" s="1323"/>
      <c r="C43" s="1324"/>
      <c r="D43" s="1324"/>
      <c r="E43" s="1324"/>
      <c r="F43" s="1325"/>
      <c r="G43" s="906"/>
      <c r="H43" s="906"/>
      <c r="I43" s="906"/>
      <c r="J43" s="906"/>
      <c r="K43" s="906"/>
      <c r="L43" s="906"/>
      <c r="M43" s="906"/>
      <c r="N43" s="906"/>
      <c r="O43" s="906"/>
      <c r="P43" s="906"/>
      <c r="Q43" s="1155" t="s">
        <v>18</v>
      </c>
      <c r="R43" s="1155"/>
      <c r="S43" s="1155"/>
      <c r="T43" s="1006"/>
      <c r="U43" s="1006"/>
      <c r="V43" s="1006"/>
      <c r="W43" s="1006"/>
      <c r="X43" s="1006"/>
      <c r="Y43" s="1006"/>
      <c r="Z43" s="1006"/>
      <c r="AA43" s="1006"/>
      <c r="AB43" s="1006"/>
      <c r="AC43" s="1006"/>
      <c r="AD43" s="1006"/>
      <c r="AE43" s="6"/>
    </row>
    <row r="44" spans="2:31" ht="16" thickBot="1" x14ac:dyDescent="0.4">
      <c r="B44" s="708"/>
      <c r="C44" s="709"/>
      <c r="D44" s="709"/>
      <c r="E44" s="709"/>
      <c r="F44" s="709"/>
      <c r="G44" s="909"/>
      <c r="H44" s="909"/>
      <c r="I44" s="909"/>
      <c r="J44" s="909"/>
      <c r="K44" s="909"/>
      <c r="L44" s="909"/>
      <c r="M44" s="909"/>
      <c r="N44" s="909"/>
      <c r="O44" s="909"/>
      <c r="P44" s="909"/>
      <c r="Q44" s="11"/>
      <c r="R44" s="11"/>
      <c r="S44" s="11"/>
      <c r="T44" s="715" t="s">
        <v>28</v>
      </c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2"/>
    </row>
    <row r="45" spans="2:31" ht="84" customHeight="1" thickBot="1" x14ac:dyDescent="0.4">
      <c r="B45" s="9" t="s">
        <v>17</v>
      </c>
      <c r="C45" s="4"/>
      <c r="D45" s="4"/>
      <c r="E45" s="906" t="s">
        <v>0</v>
      </c>
      <c r="F45" s="90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2"/>
    </row>
    <row r="46" spans="2:31" ht="16" thickBot="1" x14ac:dyDescent="0.4">
      <c r="B46" s="10"/>
      <c r="C46" s="11"/>
      <c r="D46" s="11"/>
      <c r="E46" s="909" t="s">
        <v>19</v>
      </c>
      <c r="F46" s="909"/>
    </row>
    <row r="47" spans="2:31" ht="16" thickBot="1" x14ac:dyDescent="0.4">
      <c r="B47" s="10"/>
      <c r="C47" s="11"/>
      <c r="D47" s="11"/>
      <c r="E47" s="11"/>
      <c r="F47" s="11"/>
    </row>
  </sheetData>
  <mergeCells count="143">
    <mergeCell ref="B42:F42"/>
    <mergeCell ref="Z42:AE42"/>
    <mergeCell ref="B43:F43"/>
    <mergeCell ref="Q43:S43"/>
    <mergeCell ref="T43:AD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0"/>
  <sheetViews>
    <sheetView topLeftCell="A2" zoomScaleNormal="100" workbookViewId="0">
      <selection activeCell="AC9" sqref="AC9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908"/>
      <c r="Z3" s="908"/>
      <c r="AA3" s="908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08"/>
      <c r="Z4" s="908"/>
      <c r="AA4" s="1069"/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910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2</v>
      </c>
      <c r="Z8" s="318">
        <v>0</v>
      </c>
      <c r="AA8" s="318">
        <v>1</v>
      </c>
      <c r="AB8" s="318">
        <v>1</v>
      </c>
      <c r="AC8" s="318">
        <v>2</v>
      </c>
      <c r="AD8" s="318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879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036" t="s">
        <v>323</v>
      </c>
      <c r="H19" s="1037"/>
      <c r="I19" s="1037"/>
      <c r="J19" s="1037"/>
      <c r="K19" s="1037"/>
      <c r="L19" s="1037"/>
      <c r="M19" s="1037"/>
      <c r="N19" s="1037"/>
      <c r="O19" s="1037"/>
      <c r="P19" s="1037"/>
      <c r="Q19" s="1038"/>
      <c r="R19" s="1017">
        <v>6</v>
      </c>
      <c r="S19" s="1013"/>
      <c r="T19" s="1013"/>
      <c r="U19" s="1014"/>
      <c r="V19" s="1031">
        <v>8996</v>
      </c>
      <c r="W19" s="1034"/>
      <c r="X19" s="1034"/>
      <c r="Y19" s="1035"/>
      <c r="Z19" s="1031">
        <f t="shared" ref="Z19" si="0">+R19*V19</f>
        <v>53976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039" t="s">
        <v>889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1"/>
      <c r="R20" s="1042">
        <v>1</v>
      </c>
      <c r="S20" s="1043"/>
      <c r="T20" s="1043"/>
      <c r="U20" s="1044"/>
      <c r="V20" s="1045">
        <v>232000</v>
      </c>
      <c r="W20" s="1046"/>
      <c r="X20" s="1046"/>
      <c r="Y20" s="1047"/>
      <c r="Z20" s="1031">
        <f>+R20*V20</f>
        <v>232000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028" t="s">
        <v>911</v>
      </c>
      <c r="H21" s="1029"/>
      <c r="I21" s="1029"/>
      <c r="J21" s="1029"/>
      <c r="K21" s="1029"/>
      <c r="L21" s="1029"/>
      <c r="M21" s="1029"/>
      <c r="N21" s="1029"/>
      <c r="O21" s="1029"/>
      <c r="P21" s="1029"/>
      <c r="Q21" s="1030"/>
      <c r="R21" s="1017">
        <v>12</v>
      </c>
      <c r="S21" s="1013"/>
      <c r="T21" s="1013"/>
      <c r="U21" s="1014"/>
      <c r="V21" s="1031">
        <v>58</v>
      </c>
      <c r="W21" s="1034"/>
      <c r="X21" s="1034"/>
      <c r="Y21" s="1035"/>
      <c r="Z21" s="1031">
        <f>+R21*V21</f>
        <v>696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/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/>
      <c r="S22" s="1013"/>
      <c r="T22" s="1013"/>
      <c r="U22" s="1014"/>
      <c r="V22" s="1031"/>
      <c r="W22" s="1034"/>
      <c r="X22" s="1034"/>
      <c r="Y22" s="1035"/>
      <c r="Z22" s="1031">
        <f t="shared" ref="Z22:Z24" si="1">+R22*V22</f>
        <v>0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/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/>
      <c r="S23" s="1013"/>
      <c r="T23" s="1013"/>
      <c r="U23" s="1014"/>
      <c r="V23" s="1031"/>
      <c r="W23" s="1034"/>
      <c r="X23" s="1034"/>
      <c r="Y23" s="1035"/>
      <c r="Z23" s="1031">
        <f t="shared" si="1"/>
        <v>0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28"/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/>
      <c r="S24" s="1013"/>
      <c r="T24" s="1013"/>
      <c r="U24" s="1014"/>
      <c r="V24" s="1022"/>
      <c r="W24" s="1023"/>
      <c r="X24" s="1023"/>
      <c r="Y24" s="1024"/>
      <c r="Z24" s="1031">
        <f t="shared" si="1"/>
        <v>0</v>
      </c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28"/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/>
      <c r="S25" s="1013"/>
      <c r="T25" s="1013"/>
      <c r="U25" s="1014"/>
      <c r="V25" s="1022"/>
      <c r="W25" s="1023"/>
      <c r="X25" s="1023"/>
      <c r="Y25" s="1024"/>
      <c r="Z25" s="1031">
        <f>+R25*V25</f>
        <v>0</v>
      </c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28"/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/>
      <c r="S26" s="1013"/>
      <c r="T26" s="1013"/>
      <c r="U26" s="1014"/>
      <c r="V26" s="1022"/>
      <c r="W26" s="1023"/>
      <c r="X26" s="1023"/>
      <c r="Y26" s="1024"/>
      <c r="Z26" s="1031">
        <f>+R26*V26</f>
        <v>0</v>
      </c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19"/>
      <c r="H27" s="1020"/>
      <c r="I27" s="1020"/>
      <c r="J27" s="1020"/>
      <c r="K27" s="1020"/>
      <c r="L27" s="1020"/>
      <c r="M27" s="1020"/>
      <c r="N27" s="1020"/>
      <c r="O27" s="1020"/>
      <c r="P27" s="1020"/>
      <c r="Q27" s="1021"/>
      <c r="R27" s="1017"/>
      <c r="S27" s="1013"/>
      <c r="T27" s="1013"/>
      <c r="U27" s="1014"/>
      <c r="V27" s="1022"/>
      <c r="W27" s="1023"/>
      <c r="X27" s="1023"/>
      <c r="Y27" s="102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019"/>
      <c r="H28" s="1020"/>
      <c r="I28" s="1020"/>
      <c r="J28" s="1020"/>
      <c r="K28" s="1020"/>
      <c r="L28" s="1020"/>
      <c r="M28" s="1020"/>
      <c r="N28" s="1020"/>
      <c r="O28" s="1020"/>
      <c r="P28" s="1020"/>
      <c r="Q28" s="1021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19"/>
      <c r="H29" s="1020"/>
      <c r="I29" s="1020"/>
      <c r="J29" s="1020"/>
      <c r="K29" s="1020"/>
      <c r="L29" s="1020"/>
      <c r="M29" s="1020"/>
      <c r="N29" s="1020"/>
      <c r="O29" s="1020"/>
      <c r="P29" s="1020"/>
      <c r="Q29" s="1021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025"/>
      <c r="H30" s="1026"/>
      <c r="I30" s="1026"/>
      <c r="J30" s="1026"/>
      <c r="K30" s="1026"/>
      <c r="L30" s="1026"/>
      <c r="M30" s="1026"/>
      <c r="N30" s="1026"/>
      <c r="O30" s="1026"/>
      <c r="P30" s="1026"/>
      <c r="Q30" s="1027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008"/>
      <c r="S31" s="1009"/>
      <c r="T31" s="1009"/>
      <c r="U31" s="1010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6" thickBot="1" x14ac:dyDescent="0.4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8"/>
      <c r="X35" s="8"/>
      <c r="Y35" s="8"/>
      <c r="Z35" s="1003">
        <f>SUM(Z19:AE34)</f>
        <v>286672</v>
      </c>
      <c r="AA35" s="1004"/>
      <c r="AB35" s="1004"/>
      <c r="AC35" s="1004"/>
      <c r="AD35" s="1004"/>
      <c r="AE35" s="1005"/>
    </row>
    <row r="36" spans="2:31" x14ac:dyDescent="0.3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907"/>
      <c r="F37" s="907"/>
      <c r="G37" s="907"/>
      <c r="H37" s="907"/>
      <c r="I37" s="907"/>
      <c r="J37" s="907"/>
      <c r="K37" s="907"/>
      <c r="L37" s="907"/>
      <c r="M37" s="907"/>
      <c r="N37" s="907"/>
      <c r="O37" s="907"/>
      <c r="P37" s="90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45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28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16" thickBot="1" x14ac:dyDescent="0.4">
      <c r="B40" s="10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2"/>
    </row>
  </sheetData>
  <mergeCells count="102">
    <mergeCell ref="Z35:AE35"/>
    <mergeCell ref="E38:P38"/>
    <mergeCell ref="T38:AD38"/>
    <mergeCell ref="E39:P39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H47"/>
  <sheetViews>
    <sheetView topLeftCell="A4" workbookViewId="0">
      <selection activeCell="V30" sqref="V30:Y3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914"/>
      <c r="Z3" s="914"/>
      <c r="AA3" s="914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14"/>
      <c r="Z4" s="914"/>
      <c r="AA4" s="1069"/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919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2</v>
      </c>
      <c r="Z8" s="15">
        <v>0</v>
      </c>
      <c r="AA8" s="15">
        <v>1</v>
      </c>
      <c r="AB8" s="15">
        <v>2</v>
      </c>
      <c r="AC8" s="15">
        <v>2</v>
      </c>
      <c r="AD8" s="15">
        <v>1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4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4" ht="16.5" customHeight="1" x14ac:dyDescent="0.35">
      <c r="B18" s="1237"/>
      <c r="C18" s="1238"/>
      <c r="D18" s="1238"/>
      <c r="E18" s="1238"/>
      <c r="F18" s="1238"/>
      <c r="G18" s="1287" t="s">
        <v>912</v>
      </c>
      <c r="H18" s="1288"/>
      <c r="I18" s="1288"/>
      <c r="J18" s="1288"/>
      <c r="K18" s="1288"/>
      <c r="L18" s="1288"/>
      <c r="M18" s="1288"/>
      <c r="N18" s="1288"/>
      <c r="O18" s="1288"/>
      <c r="P18" s="1288"/>
      <c r="Q18" s="1289"/>
      <c r="R18" s="1237">
        <v>2</v>
      </c>
      <c r="S18" s="1240"/>
      <c r="T18" s="1240"/>
      <c r="U18" s="1241"/>
      <c r="V18" s="1270">
        <v>1200</v>
      </c>
      <c r="W18" s="1352"/>
      <c r="X18" s="1352"/>
      <c r="Y18" s="1352"/>
      <c r="Z18" s="1046">
        <f>V18*R18</f>
        <v>2400</v>
      </c>
      <c r="AA18" s="1046"/>
      <c r="AB18" s="1046"/>
      <c r="AC18" s="1046"/>
      <c r="AD18" s="1046"/>
      <c r="AE18" s="1278"/>
    </row>
    <row r="19" spans="2:34" ht="19.5" customHeight="1" x14ac:dyDescent="0.35">
      <c r="B19" s="1140"/>
      <c r="C19" s="1040"/>
      <c r="D19" s="1040"/>
      <c r="E19" s="1040"/>
      <c r="F19" s="1320"/>
      <c r="G19" s="1287" t="s">
        <v>913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017">
        <v>2</v>
      </c>
      <c r="S19" s="1108"/>
      <c r="T19" s="1108"/>
      <c r="U19" s="1109"/>
      <c r="V19" s="1374">
        <v>1300</v>
      </c>
      <c r="W19" s="1375"/>
      <c r="X19" s="1375"/>
      <c r="Y19" s="1376"/>
      <c r="Z19" s="1046">
        <f t="shared" ref="Z19:Z25" si="0">V19*R19</f>
        <v>2600</v>
      </c>
      <c r="AA19" s="1046"/>
      <c r="AB19" s="1046"/>
      <c r="AC19" s="1046"/>
      <c r="AD19" s="1046"/>
      <c r="AE19" s="1278"/>
    </row>
    <row r="20" spans="2:34" ht="19.5" customHeight="1" x14ac:dyDescent="0.35">
      <c r="B20" s="1140"/>
      <c r="C20" s="1040"/>
      <c r="D20" s="1040"/>
      <c r="E20" s="1040"/>
      <c r="F20" s="1320"/>
      <c r="G20" s="1287" t="s">
        <v>680</v>
      </c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>
        <v>6</v>
      </c>
      <c r="S20" s="1108"/>
      <c r="T20" s="1108"/>
      <c r="U20" s="1109"/>
      <c r="V20" s="1031">
        <v>2656</v>
      </c>
      <c r="W20" s="1034"/>
      <c r="X20" s="1034"/>
      <c r="Y20" s="1035"/>
      <c r="Z20" s="1046">
        <f t="shared" si="0"/>
        <v>15936</v>
      </c>
      <c r="AA20" s="1046"/>
      <c r="AB20" s="1046"/>
      <c r="AC20" s="1046"/>
      <c r="AD20" s="1046"/>
      <c r="AE20" s="1278"/>
    </row>
    <row r="21" spans="2:34" ht="19.5" customHeight="1" x14ac:dyDescent="0.35">
      <c r="B21" s="1140"/>
      <c r="C21" s="1040"/>
      <c r="D21" s="1040"/>
      <c r="E21" s="1040"/>
      <c r="F21" s="1320"/>
      <c r="G21" s="1287" t="s">
        <v>914</v>
      </c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017">
        <v>8</v>
      </c>
      <c r="S21" s="1108"/>
      <c r="T21" s="1108"/>
      <c r="U21" s="1109"/>
      <c r="V21" s="1377">
        <v>360</v>
      </c>
      <c r="W21" s="1378"/>
      <c r="X21" s="1378"/>
      <c r="Y21" s="1379"/>
      <c r="Z21" s="1046">
        <f t="shared" si="0"/>
        <v>2880</v>
      </c>
      <c r="AA21" s="1046"/>
      <c r="AB21" s="1046"/>
      <c r="AC21" s="1046"/>
      <c r="AD21" s="1046"/>
      <c r="AE21" s="1278"/>
    </row>
    <row r="22" spans="2:34" ht="19.5" customHeight="1" x14ac:dyDescent="0.35">
      <c r="B22" s="1140"/>
      <c r="C22" s="1040"/>
      <c r="D22" s="1040"/>
      <c r="E22" s="1040"/>
      <c r="F22" s="1320"/>
      <c r="G22" s="1287" t="s">
        <v>915</v>
      </c>
      <c r="H22" s="1288"/>
      <c r="I22" s="1288"/>
      <c r="J22" s="1288"/>
      <c r="K22" s="1288"/>
      <c r="L22" s="1288"/>
      <c r="M22" s="1288"/>
      <c r="N22" s="1288"/>
      <c r="O22" s="1288"/>
      <c r="P22" s="1288"/>
      <c r="Q22" s="1289"/>
      <c r="R22" s="1017">
        <v>100</v>
      </c>
      <c r="S22" s="1108"/>
      <c r="T22" s="1108"/>
      <c r="U22" s="1109"/>
      <c r="V22" s="1380">
        <v>360</v>
      </c>
      <c r="W22" s="1381"/>
      <c r="X22" s="1381"/>
      <c r="Y22" s="1382"/>
      <c r="Z22" s="1046">
        <f t="shared" si="0"/>
        <v>36000</v>
      </c>
      <c r="AA22" s="1046"/>
      <c r="AB22" s="1046"/>
      <c r="AC22" s="1046"/>
      <c r="AD22" s="1046"/>
      <c r="AE22" s="1278"/>
    </row>
    <row r="23" spans="2:34" ht="19.5" customHeight="1" x14ac:dyDescent="0.35">
      <c r="B23" s="1140"/>
      <c r="C23" s="1040"/>
      <c r="D23" s="1040"/>
      <c r="E23" s="1040"/>
      <c r="F23" s="1320"/>
      <c r="G23" s="1287" t="s">
        <v>522</v>
      </c>
      <c r="H23" s="1288"/>
      <c r="I23" s="1288"/>
      <c r="J23" s="1288"/>
      <c r="K23" s="1288"/>
      <c r="L23" s="1288"/>
      <c r="M23" s="1288"/>
      <c r="N23" s="1288"/>
      <c r="O23" s="1288"/>
      <c r="P23" s="1288"/>
      <c r="Q23" s="1289"/>
      <c r="R23" s="1017">
        <v>7</v>
      </c>
      <c r="S23" s="1108"/>
      <c r="T23" s="1108"/>
      <c r="U23" s="1109"/>
      <c r="V23" s="1380">
        <v>8996</v>
      </c>
      <c r="W23" s="1381"/>
      <c r="X23" s="1381"/>
      <c r="Y23" s="1382"/>
      <c r="Z23" s="1046">
        <f t="shared" si="0"/>
        <v>62972</v>
      </c>
      <c r="AA23" s="1046"/>
      <c r="AB23" s="1046"/>
      <c r="AC23" s="1046"/>
      <c r="AD23" s="1046"/>
      <c r="AE23" s="1278"/>
      <c r="AH23" s="1" t="s">
        <v>0</v>
      </c>
    </row>
    <row r="24" spans="2:34" ht="19.5" customHeight="1" x14ac:dyDescent="0.35">
      <c r="B24" s="1140"/>
      <c r="C24" s="1040"/>
      <c r="D24" s="1040"/>
      <c r="E24" s="1040"/>
      <c r="F24" s="1320"/>
      <c r="G24" s="1039" t="s">
        <v>916</v>
      </c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017">
        <v>1</v>
      </c>
      <c r="S24" s="1108"/>
      <c r="T24" s="1108"/>
      <c r="U24" s="1109"/>
      <c r="V24" s="1383">
        <v>1299</v>
      </c>
      <c r="W24" s="1384"/>
      <c r="X24" s="1384"/>
      <c r="Y24" s="1385"/>
      <c r="Z24" s="1046">
        <f t="shared" si="0"/>
        <v>1299</v>
      </c>
      <c r="AA24" s="1046"/>
      <c r="AB24" s="1046"/>
      <c r="AC24" s="1046"/>
      <c r="AD24" s="1046"/>
      <c r="AE24" s="1278"/>
    </row>
    <row r="25" spans="2:34" ht="19.5" customHeight="1" x14ac:dyDescent="0.35">
      <c r="B25" s="1140"/>
      <c r="C25" s="1141"/>
      <c r="D25" s="1141"/>
      <c r="E25" s="1141"/>
      <c r="F25" s="1107"/>
      <c r="G25" s="1287" t="s">
        <v>917</v>
      </c>
      <c r="H25" s="1288"/>
      <c r="I25" s="1288"/>
      <c r="J25" s="1288"/>
      <c r="K25" s="1288"/>
      <c r="L25" s="1288"/>
      <c r="M25" s="1288"/>
      <c r="N25" s="1288"/>
      <c r="O25" s="1288"/>
      <c r="P25" s="1288"/>
      <c r="Q25" s="1289"/>
      <c r="R25" s="1140">
        <v>3</v>
      </c>
      <c r="S25" s="1141"/>
      <c r="T25" s="1141"/>
      <c r="U25" s="1142"/>
      <c r="V25" s="1383">
        <v>302</v>
      </c>
      <c r="W25" s="1386"/>
      <c r="X25" s="1386"/>
      <c r="Y25" s="1387"/>
      <c r="Z25" s="1046">
        <f t="shared" si="0"/>
        <v>906</v>
      </c>
      <c r="AA25" s="1046"/>
      <c r="AB25" s="1046"/>
      <c r="AC25" s="1046"/>
      <c r="AD25" s="1046"/>
      <c r="AE25" s="1278"/>
    </row>
    <row r="26" spans="2:34" ht="19.5" customHeight="1" x14ac:dyDescent="0.35">
      <c r="B26" s="1140"/>
      <c r="C26" s="1141"/>
      <c r="D26" s="1141"/>
      <c r="E26" s="1141"/>
      <c r="F26" s="1107"/>
      <c r="G26" s="1039" t="s">
        <v>36</v>
      </c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>
        <v>1</v>
      </c>
      <c r="S26" s="1141"/>
      <c r="T26" s="1141"/>
      <c r="U26" s="1142"/>
      <c r="V26" s="1318">
        <v>9570</v>
      </c>
      <c r="W26" s="1301"/>
      <c r="X26" s="1301"/>
      <c r="Y26" s="1319"/>
      <c r="Z26" s="1357">
        <f t="shared" ref="Z26" si="1">V26*R26</f>
        <v>9570</v>
      </c>
      <c r="AA26" s="1358"/>
      <c r="AB26" s="1358"/>
      <c r="AC26" s="1358"/>
      <c r="AD26" s="1358"/>
      <c r="AE26" s="1359"/>
    </row>
    <row r="27" spans="2:34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357"/>
      <c r="AA27" s="1358"/>
      <c r="AB27" s="1358"/>
      <c r="AC27" s="1358"/>
      <c r="AD27" s="1358"/>
      <c r="AE27" s="1359"/>
    </row>
    <row r="28" spans="2:34" ht="19.5" customHeight="1" x14ac:dyDescent="0.35">
      <c r="B28" s="1140"/>
      <c r="C28" s="1040"/>
      <c r="D28" s="1040"/>
      <c r="E28" s="1040"/>
      <c r="F28" s="1320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040"/>
      <c r="T28" s="1040"/>
      <c r="U28" s="1041"/>
      <c r="V28" s="1045"/>
      <c r="W28" s="1046"/>
      <c r="X28" s="1046"/>
      <c r="Y28" s="1278"/>
      <c r="Z28" s="1357"/>
      <c r="AA28" s="1358"/>
      <c r="AB28" s="1358"/>
      <c r="AC28" s="1358"/>
      <c r="AD28" s="1358"/>
      <c r="AE28" s="1359"/>
    </row>
    <row r="29" spans="2:34" ht="19.5" customHeight="1" x14ac:dyDescent="0.35">
      <c r="B29" s="1140"/>
      <c r="C29" s="1141"/>
      <c r="D29" s="1141"/>
      <c r="E29" s="1141"/>
      <c r="F29" s="1107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141"/>
      <c r="T29" s="1141"/>
      <c r="U29" s="1142"/>
      <c r="V29" s="1318"/>
      <c r="W29" s="1301"/>
      <c r="X29" s="1301"/>
      <c r="Y29" s="1319"/>
      <c r="Z29" s="1045"/>
      <c r="AA29" s="1046"/>
      <c r="AB29" s="1046"/>
      <c r="AC29" s="1046"/>
      <c r="AD29" s="1046"/>
      <c r="AE29" s="1278"/>
    </row>
    <row r="30" spans="2:34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040"/>
      <c r="T30" s="1040"/>
      <c r="U30" s="1041"/>
      <c r="V30" s="1045"/>
      <c r="W30" s="1046"/>
      <c r="X30" s="1046"/>
      <c r="Y30" s="1278"/>
      <c r="Z30" s="1045"/>
      <c r="AA30" s="1046"/>
      <c r="AB30" s="1046"/>
      <c r="AC30" s="1046"/>
      <c r="AD30" s="1046"/>
      <c r="AE30" s="1278"/>
    </row>
    <row r="31" spans="2:34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040"/>
      <c r="T31" s="1040"/>
      <c r="U31" s="1041"/>
      <c r="V31" s="1045"/>
      <c r="W31" s="1046"/>
      <c r="X31" s="1046"/>
      <c r="Y31" s="1278"/>
      <c r="Z31" s="1045"/>
      <c r="AA31" s="1046"/>
      <c r="AB31" s="1046"/>
      <c r="AC31" s="1046"/>
      <c r="AD31" s="1046"/>
      <c r="AE31" s="1278"/>
    </row>
    <row r="32" spans="2:34" ht="19.5" customHeight="1" x14ac:dyDescent="0.35">
      <c r="B32" s="1140"/>
      <c r="C32" s="1040"/>
      <c r="D32" s="1040"/>
      <c r="E32" s="1040"/>
      <c r="F32" s="1320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040"/>
      <c r="T32" s="1040"/>
      <c r="U32" s="1041"/>
      <c r="V32" s="1273"/>
      <c r="W32" s="1274"/>
      <c r="X32" s="1274"/>
      <c r="Y32" s="1275"/>
      <c r="Z32" s="1045"/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141"/>
      <c r="T33" s="1141"/>
      <c r="U33" s="1142"/>
      <c r="V33" s="1273"/>
      <c r="W33" s="1321"/>
      <c r="X33" s="1321"/>
      <c r="Y33" s="1322"/>
      <c r="Z33" s="1045"/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141"/>
      <c r="T34" s="1141"/>
      <c r="U34" s="1142"/>
      <c r="V34" s="1318"/>
      <c r="W34" s="1301"/>
      <c r="X34" s="1301"/>
      <c r="Y34" s="1319"/>
      <c r="Z34" s="1045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141"/>
      <c r="D35" s="1141"/>
      <c r="E35" s="1141"/>
      <c r="F35" s="1107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141"/>
      <c r="T35" s="1141"/>
      <c r="U35" s="1142"/>
      <c r="V35" s="1318"/>
      <c r="W35" s="1301"/>
      <c r="X35" s="1301"/>
      <c r="Y35" s="1319"/>
      <c r="Z35" s="1045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334"/>
      <c r="S36" s="1144"/>
      <c r="T36" s="1144"/>
      <c r="U36" s="1335"/>
      <c r="V36" s="1318"/>
      <c r="W36" s="1302"/>
      <c r="X36" s="1302"/>
      <c r="Y36" s="1336"/>
      <c r="Z36" s="1045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334"/>
      <c r="S37" s="1144"/>
      <c r="T37" s="1144"/>
      <c r="U37" s="1335"/>
      <c r="V37" s="1318"/>
      <c r="W37" s="1302"/>
      <c r="X37" s="1302"/>
      <c r="Y37" s="1336"/>
      <c r="Z37" s="1045"/>
      <c r="AA37" s="1046"/>
      <c r="AB37" s="1046"/>
      <c r="AC37" s="1046"/>
      <c r="AD37" s="1046"/>
      <c r="AE37" s="1278"/>
    </row>
    <row r="38" spans="2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334"/>
      <c r="S38" s="1144"/>
      <c r="T38" s="1144"/>
      <c r="U38" s="1335"/>
      <c r="V38" s="1318"/>
      <c r="W38" s="1302"/>
      <c r="X38" s="1302"/>
      <c r="Y38" s="1336"/>
      <c r="Z38" s="1045"/>
      <c r="AA38" s="1046"/>
      <c r="AB38" s="1046"/>
      <c r="AC38" s="1046"/>
      <c r="AD38" s="1046"/>
      <c r="AE38" s="1278"/>
    </row>
    <row r="39" spans="2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2:31" ht="14.25" customHeight="1" thickBot="1" x14ac:dyDescent="0.4">
      <c r="B40" s="1140"/>
      <c r="C40" s="1141"/>
      <c r="D40" s="1141"/>
      <c r="E40" s="1141"/>
      <c r="F40" s="1107"/>
      <c r="G40" s="1337"/>
      <c r="H40" s="1253"/>
      <c r="I40" s="1253"/>
      <c r="J40" s="1253"/>
      <c r="K40" s="1253"/>
      <c r="L40" s="1253"/>
      <c r="M40" s="1253"/>
      <c r="N40" s="1253"/>
      <c r="O40" s="1253"/>
      <c r="P40" s="1253"/>
      <c r="Q40" s="1254"/>
      <c r="R40" s="1338"/>
      <c r="S40" s="1160"/>
      <c r="T40" s="1160"/>
      <c r="U40" s="1339"/>
      <c r="V40" s="1340"/>
      <c r="W40" s="1341"/>
      <c r="X40" s="1341"/>
      <c r="Y40" s="1342"/>
      <c r="Z40" s="1094"/>
      <c r="AA40" s="1279"/>
      <c r="AB40" s="1279"/>
      <c r="AC40" s="1279"/>
      <c r="AD40" s="1279"/>
      <c r="AE40" s="1280"/>
    </row>
    <row r="41" spans="2:31" ht="6" hidden="1" customHeight="1" thickBot="1" x14ac:dyDescent="0.4">
      <c r="B41" s="1140"/>
      <c r="C41" s="1141"/>
      <c r="D41" s="1141"/>
      <c r="E41" s="1141"/>
      <c r="F41" s="1107"/>
      <c r="G41" s="1326"/>
      <c r="H41" s="1327"/>
      <c r="I41" s="1327"/>
      <c r="J41" s="1327"/>
      <c r="K41" s="1327"/>
      <c r="L41" s="1327"/>
      <c r="M41" s="1327"/>
      <c r="N41" s="1327"/>
      <c r="O41" s="1327"/>
      <c r="P41" s="1327"/>
      <c r="Q41" s="1327"/>
      <c r="R41" s="1328"/>
      <c r="S41" s="1329"/>
      <c r="T41" s="1329"/>
      <c r="U41" s="1329"/>
      <c r="V41" s="1330">
        <v>0</v>
      </c>
      <c r="W41" s="1331"/>
      <c r="X41" s="1331"/>
      <c r="Y41" s="1331"/>
      <c r="Z41" s="1332">
        <f t="shared" ref="Z41" si="2">+R41*V41</f>
        <v>0</v>
      </c>
      <c r="AA41" s="1332"/>
      <c r="AB41" s="1332"/>
      <c r="AC41" s="1332"/>
      <c r="AD41" s="1332"/>
      <c r="AE41" s="1333"/>
    </row>
    <row r="42" spans="2:31" ht="16" thickBot="1" x14ac:dyDescent="0.4">
      <c r="B42" s="1156"/>
      <c r="C42" s="1157"/>
      <c r="D42" s="1157"/>
      <c r="E42" s="1157"/>
      <c r="F42" s="1011"/>
      <c r="G42" s="709"/>
      <c r="H42" s="709"/>
      <c r="I42" s="709"/>
      <c r="J42" s="709"/>
      <c r="K42" s="709"/>
      <c r="L42" s="709"/>
      <c r="M42" s="709"/>
      <c r="N42" s="709"/>
      <c r="O42" s="709"/>
      <c r="P42" s="709"/>
      <c r="Q42" s="709"/>
      <c r="R42" s="709"/>
      <c r="S42" s="709"/>
      <c r="T42" s="709"/>
      <c r="U42" s="709"/>
      <c r="V42" s="709"/>
      <c r="W42" s="710"/>
      <c r="X42" s="710"/>
      <c r="Y42" s="710"/>
      <c r="Z42" s="1303">
        <f>SUM(Z18:AE41)</f>
        <v>134563</v>
      </c>
      <c r="AA42" s="1304"/>
      <c r="AB42" s="1304"/>
      <c r="AC42" s="1304"/>
      <c r="AD42" s="1304"/>
      <c r="AE42" s="1305"/>
    </row>
    <row r="43" spans="2:31" ht="16" thickBot="1" x14ac:dyDescent="0.4">
      <c r="B43" s="1323"/>
      <c r="C43" s="1324"/>
      <c r="D43" s="1324"/>
      <c r="E43" s="1324"/>
      <c r="F43" s="1325"/>
      <c r="G43" s="910"/>
      <c r="H43" s="910"/>
      <c r="I43" s="910"/>
      <c r="J43" s="910"/>
      <c r="K43" s="910"/>
      <c r="L43" s="910"/>
      <c r="M43" s="910"/>
      <c r="N43" s="910"/>
      <c r="O43" s="910"/>
      <c r="P43" s="910"/>
      <c r="Q43" s="1155" t="s">
        <v>18</v>
      </c>
      <c r="R43" s="1155"/>
      <c r="S43" s="1155"/>
      <c r="T43" s="1006"/>
      <c r="U43" s="1006"/>
      <c r="V43" s="1006"/>
      <c r="W43" s="1006"/>
      <c r="X43" s="1006"/>
      <c r="Y43" s="1006"/>
      <c r="Z43" s="1006"/>
      <c r="AA43" s="1006"/>
      <c r="AB43" s="1006"/>
      <c r="AC43" s="1006"/>
      <c r="AD43" s="1006"/>
      <c r="AE43" s="6"/>
    </row>
    <row r="44" spans="2:31" ht="16" thickBot="1" x14ac:dyDescent="0.4">
      <c r="B44" s="708"/>
      <c r="C44" s="709"/>
      <c r="D44" s="709"/>
      <c r="E44" s="709"/>
      <c r="F44" s="709"/>
      <c r="G44" s="916"/>
      <c r="H44" s="916"/>
      <c r="I44" s="916"/>
      <c r="J44" s="916"/>
      <c r="K44" s="916"/>
      <c r="L44" s="916"/>
      <c r="M44" s="916"/>
      <c r="N44" s="916"/>
      <c r="O44" s="916"/>
      <c r="P44" s="916"/>
      <c r="Q44" s="11"/>
      <c r="R44" s="11"/>
      <c r="S44" s="11"/>
      <c r="T44" s="715" t="s">
        <v>28</v>
      </c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2"/>
    </row>
    <row r="45" spans="2:31" ht="84" customHeight="1" thickBot="1" x14ac:dyDescent="0.4">
      <c r="B45" s="9" t="s">
        <v>17</v>
      </c>
      <c r="C45" s="4"/>
      <c r="D45" s="4"/>
      <c r="E45" s="910" t="s">
        <v>0</v>
      </c>
      <c r="F45" s="91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2"/>
    </row>
    <row r="46" spans="2:31" ht="16" thickBot="1" x14ac:dyDescent="0.4">
      <c r="B46" s="10"/>
      <c r="C46" s="11"/>
      <c r="D46" s="11"/>
      <c r="E46" s="916" t="s">
        <v>19</v>
      </c>
      <c r="F46" s="916"/>
    </row>
    <row r="47" spans="2:31" ht="16" thickBot="1" x14ac:dyDescent="0.4">
      <c r="B47" s="10"/>
      <c r="C47" s="11"/>
      <c r="D47" s="11"/>
      <c r="E47" s="11"/>
      <c r="F47" s="11"/>
    </row>
  </sheetData>
  <mergeCells count="14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2:F42"/>
    <mergeCell ref="Z42:AE42"/>
    <mergeCell ref="B43:F43"/>
    <mergeCell ref="Q43:S43"/>
    <mergeCell ref="T43:AD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0"/>
  <sheetViews>
    <sheetView topLeftCell="A2" zoomScaleNormal="100" workbookViewId="0">
      <selection activeCell="Z23" sqref="Z23:AE23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913"/>
      <c r="G2" s="913"/>
      <c r="H2" s="913"/>
      <c r="I2" s="913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911"/>
      <c r="C3" s="912"/>
      <c r="D3" s="912"/>
      <c r="E3" s="912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914"/>
      <c r="Z3" s="914"/>
      <c r="AA3" s="914"/>
      <c r="AB3" s="26"/>
      <c r="AC3" s="26"/>
      <c r="AD3" s="26"/>
      <c r="AE3" s="31"/>
    </row>
    <row r="4" spans="2:33" s="4" customFormat="1" x14ac:dyDescent="0.35">
      <c r="B4" s="911"/>
      <c r="C4" s="912"/>
      <c r="D4" s="912"/>
      <c r="E4" s="912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14"/>
      <c r="Z4" s="914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918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2</v>
      </c>
      <c r="Z8" s="318">
        <v>0</v>
      </c>
      <c r="AA8" s="318">
        <v>1</v>
      </c>
      <c r="AB8" s="318">
        <v>2</v>
      </c>
      <c r="AC8" s="318">
        <v>2</v>
      </c>
      <c r="AD8" s="318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903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368" t="s">
        <v>323</v>
      </c>
      <c r="H19" s="1368"/>
      <c r="I19" s="1368"/>
      <c r="J19" s="1368"/>
      <c r="K19" s="1368"/>
      <c r="L19" s="1368"/>
      <c r="M19" s="1368"/>
      <c r="N19" s="1368"/>
      <c r="O19" s="1368"/>
      <c r="P19" s="1368"/>
      <c r="Q19" s="1368"/>
      <c r="R19" s="1017">
        <v>5</v>
      </c>
      <c r="S19" s="1013"/>
      <c r="T19" s="1013"/>
      <c r="U19" s="1014"/>
      <c r="V19" s="1031">
        <v>8996</v>
      </c>
      <c r="W19" s="1034"/>
      <c r="X19" s="1034"/>
      <c r="Y19" s="1035"/>
      <c r="Z19" s="1031">
        <f t="shared" ref="Z19:Z20" si="0">V19*R19</f>
        <v>44980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028" t="s">
        <v>245</v>
      </c>
      <c r="H20" s="1029"/>
      <c r="I20" s="1029"/>
      <c r="J20" s="1029"/>
      <c r="K20" s="1029"/>
      <c r="L20" s="1029"/>
      <c r="M20" s="1029"/>
      <c r="N20" s="1029"/>
      <c r="O20" s="1029"/>
      <c r="P20" s="1029"/>
      <c r="Q20" s="1030"/>
      <c r="R20" s="1017">
        <v>8</v>
      </c>
      <c r="S20" s="1013"/>
      <c r="T20" s="1013"/>
      <c r="U20" s="1014"/>
      <c r="V20" s="1031">
        <v>394</v>
      </c>
      <c r="W20" s="1034"/>
      <c r="X20" s="1034"/>
      <c r="Y20" s="1035"/>
      <c r="Z20" s="1031">
        <f t="shared" si="0"/>
        <v>3152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028" t="s">
        <v>568</v>
      </c>
      <c r="H21" s="1029"/>
      <c r="I21" s="1029"/>
      <c r="J21" s="1029"/>
      <c r="K21" s="1029"/>
      <c r="L21" s="1029"/>
      <c r="M21" s="1029"/>
      <c r="N21" s="1029"/>
      <c r="O21" s="1029"/>
      <c r="P21" s="1029"/>
      <c r="Q21" s="1030"/>
      <c r="R21" s="1017">
        <v>1</v>
      </c>
      <c r="S21" s="1013"/>
      <c r="T21" s="1013"/>
      <c r="U21" s="1014"/>
      <c r="V21" s="1022">
        <v>530</v>
      </c>
      <c r="W21" s="1023"/>
      <c r="X21" s="1023"/>
      <c r="Y21" s="1024"/>
      <c r="Z21" s="1031">
        <f t="shared" ref="Z21:Z24" si="1">V21*R21</f>
        <v>530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 t="s">
        <v>241</v>
      </c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>
        <v>1</v>
      </c>
      <c r="S22" s="1013"/>
      <c r="T22" s="1013"/>
      <c r="U22" s="1014"/>
      <c r="V22" s="1031">
        <v>428</v>
      </c>
      <c r="W22" s="1034"/>
      <c r="X22" s="1034"/>
      <c r="Y22" s="1035"/>
      <c r="Z22" s="1031">
        <f t="shared" si="1"/>
        <v>428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 t="s">
        <v>956</v>
      </c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>
        <v>1</v>
      </c>
      <c r="S23" s="1013"/>
      <c r="T23" s="1013"/>
      <c r="U23" s="1014"/>
      <c r="V23" s="1031">
        <v>155</v>
      </c>
      <c r="W23" s="1034"/>
      <c r="X23" s="1034"/>
      <c r="Y23" s="1035"/>
      <c r="Z23" s="1031">
        <f t="shared" si="1"/>
        <v>155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28" t="s">
        <v>240</v>
      </c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>
        <v>1</v>
      </c>
      <c r="S24" s="1013"/>
      <c r="T24" s="1013"/>
      <c r="U24" s="1014"/>
      <c r="V24" s="1022">
        <v>881</v>
      </c>
      <c r="W24" s="1023"/>
      <c r="X24" s="1023"/>
      <c r="Y24" s="1024"/>
      <c r="Z24" s="1031">
        <f t="shared" si="1"/>
        <v>881</v>
      </c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28"/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/>
      <c r="S25" s="1013"/>
      <c r="T25" s="1013"/>
      <c r="U25" s="1014"/>
      <c r="V25" s="1022"/>
      <c r="W25" s="1023"/>
      <c r="X25" s="1023"/>
      <c r="Y25" s="1024"/>
      <c r="Z25" s="1031"/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28"/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/>
      <c r="S26" s="1013"/>
      <c r="T26" s="1013"/>
      <c r="U26" s="1014"/>
      <c r="V26" s="1022"/>
      <c r="W26" s="1023"/>
      <c r="X26" s="1023"/>
      <c r="Y26" s="1024"/>
      <c r="Z26" s="1031"/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19"/>
      <c r="H27" s="1020"/>
      <c r="I27" s="1020"/>
      <c r="J27" s="1020"/>
      <c r="K27" s="1020"/>
      <c r="L27" s="1020"/>
      <c r="M27" s="1020"/>
      <c r="N27" s="1020"/>
      <c r="O27" s="1020"/>
      <c r="P27" s="1020"/>
      <c r="Q27" s="1021"/>
      <c r="R27" s="1017"/>
      <c r="S27" s="1013"/>
      <c r="T27" s="1013"/>
      <c r="U27" s="1014"/>
      <c r="V27" s="1022"/>
      <c r="W27" s="1023"/>
      <c r="X27" s="1023"/>
      <c r="Y27" s="102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019"/>
      <c r="H28" s="1020"/>
      <c r="I28" s="1020"/>
      <c r="J28" s="1020"/>
      <c r="K28" s="1020"/>
      <c r="L28" s="1020"/>
      <c r="M28" s="1020"/>
      <c r="N28" s="1020"/>
      <c r="O28" s="1020"/>
      <c r="P28" s="1020"/>
      <c r="Q28" s="1021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19"/>
      <c r="H29" s="1020"/>
      <c r="I29" s="1020"/>
      <c r="J29" s="1020"/>
      <c r="K29" s="1020"/>
      <c r="L29" s="1020"/>
      <c r="M29" s="1020"/>
      <c r="N29" s="1020"/>
      <c r="O29" s="1020"/>
      <c r="P29" s="1020"/>
      <c r="Q29" s="1021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025"/>
      <c r="H30" s="1026"/>
      <c r="I30" s="1026"/>
      <c r="J30" s="1026"/>
      <c r="K30" s="1026"/>
      <c r="L30" s="1026"/>
      <c r="M30" s="1026"/>
      <c r="N30" s="1026"/>
      <c r="O30" s="1026"/>
      <c r="P30" s="1026"/>
      <c r="Q30" s="1027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008"/>
      <c r="S31" s="1009"/>
      <c r="T31" s="1009"/>
      <c r="U31" s="1010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117"/>
      <c r="W34" s="1112"/>
      <c r="X34" s="1112"/>
      <c r="Y34" s="1113"/>
      <c r="Z34" s="1012"/>
      <c r="AA34" s="1015"/>
      <c r="AB34" s="1015"/>
      <c r="AC34" s="1015"/>
      <c r="AD34" s="1015"/>
      <c r="AE34" s="1016"/>
    </row>
    <row r="35" spans="2:31" ht="16" thickBot="1" x14ac:dyDescent="0.4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8"/>
      <c r="X35" s="8"/>
      <c r="Y35" s="8"/>
      <c r="Z35" s="1003">
        <f>SUM(Z19:AE34)</f>
        <v>50126</v>
      </c>
      <c r="AA35" s="1004"/>
      <c r="AB35" s="1004"/>
      <c r="AC35" s="1004"/>
      <c r="AD35" s="1004"/>
      <c r="AE35" s="1005"/>
    </row>
    <row r="36" spans="2:31" x14ac:dyDescent="0.3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915"/>
      <c r="F37" s="915"/>
      <c r="G37" s="915"/>
      <c r="H37" s="915"/>
      <c r="I37" s="915"/>
      <c r="J37" s="915"/>
      <c r="K37" s="915"/>
      <c r="L37" s="915"/>
      <c r="M37" s="915"/>
      <c r="N37" s="915"/>
      <c r="O37" s="915"/>
      <c r="P37" s="915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38.25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28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16" thickBot="1" x14ac:dyDescent="0.4">
      <c r="B40" s="10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2"/>
    </row>
  </sheetData>
  <mergeCells count="102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Z35:AE35"/>
    <mergeCell ref="E38:P38"/>
    <mergeCell ref="T38:AD38"/>
    <mergeCell ref="E39:P39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0"/>
  <sheetViews>
    <sheetView topLeftCell="A2" zoomScaleNormal="100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914"/>
      <c r="Z3" s="914"/>
      <c r="AA3" s="914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14"/>
      <c r="Z4" s="914"/>
      <c r="AA4" s="1069"/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920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2</v>
      </c>
      <c r="Z8" s="318">
        <v>0</v>
      </c>
      <c r="AA8" s="318">
        <v>1</v>
      </c>
      <c r="AB8" s="318">
        <v>2</v>
      </c>
      <c r="AC8" s="318">
        <v>2</v>
      </c>
      <c r="AD8" s="318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879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036" t="s">
        <v>323</v>
      </c>
      <c r="H19" s="1037"/>
      <c r="I19" s="1037"/>
      <c r="J19" s="1037"/>
      <c r="K19" s="1037"/>
      <c r="L19" s="1037"/>
      <c r="M19" s="1037"/>
      <c r="N19" s="1037"/>
      <c r="O19" s="1037"/>
      <c r="P19" s="1037"/>
      <c r="Q19" s="1038"/>
      <c r="R19" s="1017">
        <v>9</v>
      </c>
      <c r="S19" s="1013"/>
      <c r="T19" s="1013"/>
      <c r="U19" s="1014"/>
      <c r="V19" s="1031">
        <v>8996</v>
      </c>
      <c r="W19" s="1034"/>
      <c r="X19" s="1034"/>
      <c r="Y19" s="1035"/>
      <c r="Z19" s="1031">
        <f t="shared" ref="Z19" si="0">+R19*V19</f>
        <v>80964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039" t="s">
        <v>241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1"/>
      <c r="R20" s="1042">
        <v>1</v>
      </c>
      <c r="S20" s="1043"/>
      <c r="T20" s="1043"/>
      <c r="U20" s="1044"/>
      <c r="V20" s="1045">
        <v>800</v>
      </c>
      <c r="W20" s="1046"/>
      <c r="X20" s="1046"/>
      <c r="Y20" s="1047"/>
      <c r="Z20" s="1031">
        <f>+R20*V20</f>
        <v>800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028"/>
      <c r="H21" s="1029"/>
      <c r="I21" s="1029"/>
      <c r="J21" s="1029"/>
      <c r="K21" s="1029"/>
      <c r="L21" s="1029"/>
      <c r="M21" s="1029"/>
      <c r="N21" s="1029"/>
      <c r="O21" s="1029"/>
      <c r="P21" s="1029"/>
      <c r="Q21" s="1030"/>
      <c r="R21" s="1017"/>
      <c r="S21" s="1013"/>
      <c r="T21" s="1013"/>
      <c r="U21" s="1014"/>
      <c r="V21" s="1031"/>
      <c r="W21" s="1034"/>
      <c r="X21" s="1034"/>
      <c r="Y21" s="1035"/>
      <c r="Z21" s="1031"/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/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/>
      <c r="S22" s="1013"/>
      <c r="T22" s="1013"/>
      <c r="U22" s="1014"/>
      <c r="V22" s="1031"/>
      <c r="W22" s="1034"/>
      <c r="X22" s="1034"/>
      <c r="Y22" s="1035"/>
      <c r="Z22" s="1031"/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/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/>
      <c r="S23" s="1013"/>
      <c r="T23" s="1013"/>
      <c r="U23" s="1014"/>
      <c r="V23" s="1031"/>
      <c r="W23" s="1034"/>
      <c r="X23" s="1034"/>
      <c r="Y23" s="1035"/>
      <c r="Z23" s="1031"/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28"/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/>
      <c r="S24" s="1013"/>
      <c r="T24" s="1013"/>
      <c r="U24" s="1014"/>
      <c r="V24" s="1022"/>
      <c r="W24" s="1023"/>
      <c r="X24" s="1023"/>
      <c r="Y24" s="1024"/>
      <c r="Z24" s="1031"/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28"/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/>
      <c r="S25" s="1013"/>
      <c r="T25" s="1013"/>
      <c r="U25" s="1014"/>
      <c r="V25" s="1022"/>
      <c r="W25" s="1023"/>
      <c r="X25" s="1023"/>
      <c r="Y25" s="1024"/>
      <c r="Z25" s="1031"/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28"/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/>
      <c r="S26" s="1013"/>
      <c r="T26" s="1013"/>
      <c r="U26" s="1014"/>
      <c r="V26" s="1022"/>
      <c r="W26" s="1023"/>
      <c r="X26" s="1023"/>
      <c r="Y26" s="1024"/>
      <c r="Z26" s="1031"/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19"/>
      <c r="H27" s="1020"/>
      <c r="I27" s="1020"/>
      <c r="J27" s="1020"/>
      <c r="K27" s="1020"/>
      <c r="L27" s="1020"/>
      <c r="M27" s="1020"/>
      <c r="N27" s="1020"/>
      <c r="O27" s="1020"/>
      <c r="P27" s="1020"/>
      <c r="Q27" s="1021"/>
      <c r="R27" s="1017"/>
      <c r="S27" s="1013"/>
      <c r="T27" s="1013"/>
      <c r="U27" s="1014"/>
      <c r="V27" s="1022"/>
      <c r="W27" s="1023"/>
      <c r="X27" s="1023"/>
      <c r="Y27" s="102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019"/>
      <c r="H28" s="1020"/>
      <c r="I28" s="1020"/>
      <c r="J28" s="1020"/>
      <c r="K28" s="1020"/>
      <c r="L28" s="1020"/>
      <c r="M28" s="1020"/>
      <c r="N28" s="1020"/>
      <c r="O28" s="1020"/>
      <c r="P28" s="1020"/>
      <c r="Q28" s="1021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19"/>
      <c r="H29" s="1020"/>
      <c r="I29" s="1020"/>
      <c r="J29" s="1020"/>
      <c r="K29" s="1020"/>
      <c r="L29" s="1020"/>
      <c r="M29" s="1020"/>
      <c r="N29" s="1020"/>
      <c r="O29" s="1020"/>
      <c r="P29" s="1020"/>
      <c r="Q29" s="1021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025"/>
      <c r="H30" s="1026"/>
      <c r="I30" s="1026"/>
      <c r="J30" s="1026"/>
      <c r="K30" s="1026"/>
      <c r="L30" s="1026"/>
      <c r="M30" s="1026"/>
      <c r="N30" s="1026"/>
      <c r="O30" s="1026"/>
      <c r="P30" s="1026"/>
      <c r="Q30" s="1027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008"/>
      <c r="S31" s="1009"/>
      <c r="T31" s="1009"/>
      <c r="U31" s="1010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6" thickBot="1" x14ac:dyDescent="0.4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8"/>
      <c r="X35" s="8"/>
      <c r="Y35" s="8"/>
      <c r="Z35" s="1003">
        <f>SUM(Z19:AE34)</f>
        <v>81764</v>
      </c>
      <c r="AA35" s="1004"/>
      <c r="AB35" s="1004"/>
      <c r="AC35" s="1004"/>
      <c r="AD35" s="1004"/>
      <c r="AE35" s="1005"/>
    </row>
    <row r="36" spans="2:31" x14ac:dyDescent="0.3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915"/>
      <c r="F37" s="915"/>
      <c r="G37" s="915"/>
      <c r="H37" s="915"/>
      <c r="I37" s="915"/>
      <c r="J37" s="915"/>
      <c r="K37" s="915"/>
      <c r="L37" s="915"/>
      <c r="M37" s="915"/>
      <c r="N37" s="915"/>
      <c r="O37" s="915"/>
      <c r="P37" s="915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45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28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16" thickBot="1" x14ac:dyDescent="0.4">
      <c r="B40" s="10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2"/>
    </row>
  </sheetData>
  <mergeCells count="102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Z35:AE35"/>
    <mergeCell ref="E38:P38"/>
    <mergeCell ref="T38:AD38"/>
    <mergeCell ref="E39:P39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44"/>
  <sheetViews>
    <sheetView topLeftCell="A2" zoomScaleNormal="100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926"/>
      <c r="G2" s="926"/>
      <c r="H2" s="926"/>
      <c r="I2" s="92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924"/>
      <c r="C3" s="925"/>
      <c r="D3" s="925"/>
      <c r="E3" s="92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928"/>
      <c r="Z3" s="928"/>
      <c r="AA3" s="928"/>
      <c r="AB3" s="26"/>
      <c r="AC3" s="26"/>
      <c r="AD3" s="26"/>
      <c r="AE3" s="31"/>
    </row>
    <row r="4" spans="2:33" s="4" customFormat="1" x14ac:dyDescent="0.35">
      <c r="B4" s="924"/>
      <c r="C4" s="925"/>
      <c r="D4" s="925"/>
      <c r="E4" s="92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28"/>
      <c r="Z4" s="928"/>
      <c r="AA4" s="1104">
        <v>41926</v>
      </c>
      <c r="AB4" s="1104"/>
      <c r="AC4" s="1104"/>
      <c r="AD4" s="1104"/>
      <c r="AE4" s="1105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/>
      <c r="D8" s="1085" t="s">
        <v>922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2</v>
      </c>
      <c r="Z8" s="15">
        <v>0</v>
      </c>
      <c r="AA8" s="15">
        <v>1</v>
      </c>
      <c r="AB8" s="15">
        <v>2</v>
      </c>
      <c r="AC8" s="15">
        <v>2</v>
      </c>
      <c r="AD8" s="15">
        <v>1</v>
      </c>
      <c r="AE8" s="16"/>
    </row>
    <row r="9" spans="2:33" s="17" customFormat="1" ht="2.25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0.7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5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5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5" ht="19.5" customHeight="1" x14ac:dyDescent="0.35">
      <c r="B19" s="1017"/>
      <c r="C19" s="1013"/>
      <c r="D19" s="1013"/>
      <c r="E19" s="1013"/>
      <c r="F19" s="1018"/>
      <c r="G19" s="1093" t="s">
        <v>522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017">
        <v>11</v>
      </c>
      <c r="S19" s="1013"/>
      <c r="T19" s="1013"/>
      <c r="U19" s="1014"/>
      <c r="V19" s="1031">
        <v>8996</v>
      </c>
      <c r="W19" s="1034"/>
      <c r="X19" s="1034"/>
      <c r="Y19" s="1035"/>
      <c r="Z19" s="1031">
        <f>V19*R19</f>
        <v>98956</v>
      </c>
      <c r="AA19" s="1032"/>
      <c r="AB19" s="1032"/>
      <c r="AC19" s="1032"/>
      <c r="AD19" s="1032"/>
      <c r="AE19" s="1033"/>
    </row>
    <row r="20" spans="2:35" ht="19.5" customHeight="1" x14ac:dyDescent="0.35">
      <c r="B20" s="1017"/>
      <c r="C20" s="1013"/>
      <c r="D20" s="1013"/>
      <c r="E20" s="1013"/>
      <c r="F20" s="1018"/>
      <c r="G20" s="1093" t="s">
        <v>355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017">
        <v>10</v>
      </c>
      <c r="S20" s="1013"/>
      <c r="T20" s="1013"/>
      <c r="U20" s="1014"/>
      <c r="V20" s="1031">
        <v>2202</v>
      </c>
      <c r="W20" s="1032"/>
      <c r="X20" s="1032"/>
      <c r="Y20" s="1033"/>
      <c r="Z20" s="1031">
        <f t="shared" ref="Z20:Z24" si="0">V20*R20</f>
        <v>22020</v>
      </c>
      <c r="AA20" s="1032"/>
      <c r="AB20" s="1032"/>
      <c r="AC20" s="1032"/>
      <c r="AD20" s="1032"/>
      <c r="AE20" s="1033"/>
    </row>
    <row r="21" spans="2:35" ht="19.5" customHeight="1" x14ac:dyDescent="0.35">
      <c r="B21" s="1017"/>
      <c r="C21" s="1013"/>
      <c r="D21" s="1013"/>
      <c r="E21" s="1013"/>
      <c r="F21" s="1018"/>
      <c r="G21" s="1093" t="s">
        <v>926</v>
      </c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017">
        <v>1</v>
      </c>
      <c r="S21" s="1013"/>
      <c r="T21" s="1013"/>
      <c r="U21" s="1014"/>
      <c r="V21" s="1031">
        <v>776</v>
      </c>
      <c r="W21" s="1032"/>
      <c r="X21" s="1032"/>
      <c r="Y21" s="1033"/>
      <c r="Z21" s="1031">
        <f t="shared" si="0"/>
        <v>776</v>
      </c>
      <c r="AA21" s="1032"/>
      <c r="AB21" s="1032"/>
      <c r="AC21" s="1032"/>
      <c r="AD21" s="1032"/>
      <c r="AE21" s="1033"/>
    </row>
    <row r="22" spans="2:35" ht="19.5" customHeight="1" x14ac:dyDescent="0.35">
      <c r="B22" s="1017"/>
      <c r="C22" s="1013"/>
      <c r="D22" s="1013"/>
      <c r="E22" s="1013"/>
      <c r="F22" s="1018"/>
      <c r="G22" s="1093" t="s">
        <v>927</v>
      </c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017">
        <v>2</v>
      </c>
      <c r="S22" s="1013"/>
      <c r="T22" s="1013"/>
      <c r="U22" s="1014"/>
      <c r="V22" s="1031">
        <v>1654</v>
      </c>
      <c r="W22" s="1032"/>
      <c r="X22" s="1032"/>
      <c r="Y22" s="1033"/>
      <c r="Z22" s="1031">
        <f t="shared" si="0"/>
        <v>3308</v>
      </c>
      <c r="AA22" s="1032"/>
      <c r="AB22" s="1032"/>
      <c r="AC22" s="1032"/>
      <c r="AD22" s="1032"/>
      <c r="AE22" s="1033"/>
    </row>
    <row r="23" spans="2:35" ht="19.5" customHeight="1" x14ac:dyDescent="0.35">
      <c r="B23" s="1017"/>
      <c r="C23" s="1013"/>
      <c r="D23" s="1013"/>
      <c r="E23" s="1013"/>
      <c r="F23" s="1018"/>
      <c r="G23" s="1093" t="s">
        <v>245</v>
      </c>
      <c r="H23" s="1040"/>
      <c r="I23" s="1040"/>
      <c r="J23" s="1040"/>
      <c r="K23" s="1040"/>
      <c r="L23" s="1040"/>
      <c r="M23" s="1040"/>
      <c r="N23" s="1040"/>
      <c r="O23" s="1040"/>
      <c r="P23" s="1040"/>
      <c r="Q23" s="1040"/>
      <c r="R23" s="1017">
        <v>10</v>
      </c>
      <c r="S23" s="1013"/>
      <c r="T23" s="1013"/>
      <c r="U23" s="1014"/>
      <c r="V23" s="1031">
        <v>471</v>
      </c>
      <c r="W23" s="1034"/>
      <c r="X23" s="1034"/>
      <c r="Y23" s="1035"/>
      <c r="Z23" s="1031">
        <f t="shared" si="0"/>
        <v>4710</v>
      </c>
      <c r="AA23" s="1032"/>
      <c r="AB23" s="1032"/>
      <c r="AC23" s="1032"/>
      <c r="AD23" s="1032"/>
      <c r="AE23" s="1033"/>
    </row>
    <row r="24" spans="2:35" ht="19.5" customHeight="1" x14ac:dyDescent="0.35">
      <c r="B24" s="1017"/>
      <c r="C24" s="1013"/>
      <c r="D24" s="1013"/>
      <c r="E24" s="1013"/>
      <c r="F24" s="1018"/>
      <c r="G24" s="1093"/>
      <c r="H24" s="1040"/>
      <c r="I24" s="1040"/>
      <c r="J24" s="1040"/>
      <c r="K24" s="1040"/>
      <c r="L24" s="1040"/>
      <c r="M24" s="1040"/>
      <c r="N24" s="1040"/>
      <c r="O24" s="1040"/>
      <c r="P24" s="1040"/>
      <c r="Q24" s="1040"/>
      <c r="R24" s="1017"/>
      <c r="S24" s="1013"/>
      <c r="T24" s="1013"/>
      <c r="U24" s="1014"/>
      <c r="V24" s="1103"/>
      <c r="W24" s="1043"/>
      <c r="X24" s="1043"/>
      <c r="Y24" s="1044"/>
      <c r="Z24" s="1031">
        <f t="shared" si="0"/>
        <v>0</v>
      </c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8"/>
      <c r="G25" s="1093"/>
      <c r="H25" s="1040"/>
      <c r="I25" s="1040"/>
      <c r="J25" s="1040"/>
      <c r="K25" s="1040"/>
      <c r="L25" s="1040"/>
      <c r="M25" s="1040"/>
      <c r="N25" s="1040"/>
      <c r="O25" s="1040"/>
      <c r="P25" s="1040"/>
      <c r="Q25" s="1040"/>
      <c r="R25" s="1017"/>
      <c r="S25" s="1013"/>
      <c r="T25" s="1013"/>
      <c r="U25" s="1014"/>
      <c r="V25" s="1031"/>
      <c r="W25" s="1034"/>
      <c r="X25" s="1034"/>
      <c r="Y25" s="1035"/>
      <c r="Z25" s="1031"/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8"/>
      <c r="G26" s="1093"/>
      <c r="H26" s="1040"/>
      <c r="I26" s="1040"/>
      <c r="J26" s="1040"/>
      <c r="K26" s="1040"/>
      <c r="L26" s="1040"/>
      <c r="M26" s="1040"/>
      <c r="N26" s="1040"/>
      <c r="O26" s="1040"/>
      <c r="P26" s="1040"/>
      <c r="Q26" s="1040"/>
      <c r="R26" s="1017"/>
      <c r="S26" s="1013"/>
      <c r="T26" s="1013"/>
      <c r="U26" s="1014"/>
      <c r="V26" s="1031"/>
      <c r="W26" s="1034"/>
      <c r="X26" s="1034"/>
      <c r="Y26" s="1035"/>
      <c r="Z26" s="1031"/>
      <c r="AA26" s="1032"/>
      <c r="AB26" s="1032"/>
      <c r="AC26" s="1032"/>
      <c r="AD26" s="1032"/>
      <c r="AE26" s="1033"/>
    </row>
    <row r="27" spans="2:35" ht="19.5" customHeight="1" x14ac:dyDescent="0.35">
      <c r="B27" s="1017"/>
      <c r="C27" s="1013"/>
      <c r="D27" s="1013"/>
      <c r="E27" s="1013"/>
      <c r="F27" s="1018"/>
      <c r="G27" s="1093"/>
      <c r="H27" s="1040"/>
      <c r="I27" s="1040"/>
      <c r="J27" s="1040"/>
      <c r="K27" s="1040"/>
      <c r="L27" s="1040"/>
      <c r="M27" s="1040"/>
      <c r="N27" s="1040"/>
      <c r="O27" s="1040"/>
      <c r="P27" s="1040"/>
      <c r="Q27" s="1040"/>
      <c r="R27" s="1017"/>
      <c r="S27" s="1013"/>
      <c r="T27" s="1013"/>
      <c r="U27" s="1014"/>
      <c r="V27" s="1031"/>
      <c r="W27" s="1034"/>
      <c r="X27" s="1034"/>
      <c r="Y27" s="1035"/>
      <c r="Z27" s="1031"/>
      <c r="AA27" s="1032"/>
      <c r="AB27" s="1032"/>
      <c r="AC27" s="1032"/>
      <c r="AD27" s="1032"/>
      <c r="AE27" s="1033"/>
      <c r="AI27" s="1" t="s">
        <v>716</v>
      </c>
    </row>
    <row r="28" spans="2:35" ht="19.5" customHeight="1" thickBot="1" x14ac:dyDescent="0.4">
      <c r="B28" s="1017"/>
      <c r="C28" s="1013"/>
      <c r="D28" s="1013"/>
      <c r="E28" s="1013"/>
      <c r="F28" s="1018"/>
      <c r="G28" s="1093"/>
      <c r="H28" s="1040"/>
      <c r="I28" s="1040"/>
      <c r="J28" s="1040"/>
      <c r="K28" s="1040"/>
      <c r="L28" s="1040"/>
      <c r="M28" s="1040"/>
      <c r="N28" s="1040"/>
      <c r="O28" s="1040"/>
      <c r="P28" s="1040"/>
      <c r="Q28" s="1040"/>
      <c r="R28" s="1008"/>
      <c r="S28" s="1009"/>
      <c r="T28" s="1009"/>
      <c r="U28" s="1010"/>
      <c r="V28" s="1094"/>
      <c r="W28" s="1095"/>
      <c r="X28" s="1095"/>
      <c r="Y28" s="1096"/>
      <c r="Z28" s="1031"/>
      <c r="AA28" s="1032"/>
      <c r="AB28" s="1032"/>
      <c r="AC28" s="1032"/>
      <c r="AD28" s="1032"/>
      <c r="AE28" s="1033"/>
      <c r="AI28" s="702">
        <f>SUM(Z19:AE41)</f>
        <v>129770</v>
      </c>
    </row>
    <row r="29" spans="2:35" ht="19.5" customHeight="1" x14ac:dyDescent="0.35">
      <c r="B29" s="1017"/>
      <c r="C29" s="1013"/>
      <c r="D29" s="1013"/>
      <c r="E29" s="1013"/>
      <c r="F29" s="1018"/>
      <c r="G29" s="1093"/>
      <c r="H29" s="1040"/>
      <c r="I29" s="1040"/>
      <c r="J29" s="1040"/>
      <c r="K29" s="1040"/>
      <c r="L29" s="1040"/>
      <c r="M29" s="1040"/>
      <c r="N29" s="1040"/>
      <c r="O29" s="1040"/>
      <c r="P29" s="1040"/>
      <c r="Q29" s="1040"/>
      <c r="R29" s="1017"/>
      <c r="S29" s="1013"/>
      <c r="T29" s="1013"/>
      <c r="U29" s="1014"/>
      <c r="V29" s="1031"/>
      <c r="W29" s="1034"/>
      <c r="X29" s="1034"/>
      <c r="Y29" s="1035"/>
      <c r="Z29" s="1031"/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8"/>
      <c r="G30" s="1093"/>
      <c r="H30" s="1040"/>
      <c r="I30" s="1040"/>
      <c r="J30" s="1040"/>
      <c r="K30" s="1040"/>
      <c r="L30" s="1040"/>
      <c r="M30" s="1040"/>
      <c r="N30" s="1040"/>
      <c r="O30" s="1040"/>
      <c r="P30" s="1040"/>
      <c r="Q30" s="1040"/>
      <c r="R30" s="1017"/>
      <c r="S30" s="1013"/>
      <c r="T30" s="1013"/>
      <c r="U30" s="1014"/>
      <c r="V30" s="1103"/>
      <c r="W30" s="1043"/>
      <c r="X30" s="1043"/>
      <c r="Y30" s="1044"/>
      <c r="Z30" s="1031"/>
      <c r="AA30" s="1032"/>
      <c r="AB30" s="1032"/>
      <c r="AC30" s="1032"/>
      <c r="AD30" s="1032"/>
      <c r="AE30" s="1033"/>
    </row>
    <row r="31" spans="2:35" ht="19.5" customHeight="1" x14ac:dyDescent="0.35">
      <c r="B31" s="1017"/>
      <c r="C31" s="1013"/>
      <c r="D31" s="1013"/>
      <c r="E31" s="1013"/>
      <c r="F31" s="1018"/>
      <c r="G31" s="1093"/>
      <c r="H31" s="1040"/>
      <c r="I31" s="1040"/>
      <c r="J31" s="1040"/>
      <c r="K31" s="1040"/>
      <c r="L31" s="1040"/>
      <c r="M31" s="1040"/>
      <c r="N31" s="1040"/>
      <c r="O31" s="1040"/>
      <c r="P31" s="1040"/>
      <c r="Q31" s="1040"/>
      <c r="R31" s="1017"/>
      <c r="S31" s="1013"/>
      <c r="T31" s="1013"/>
      <c r="U31" s="1014"/>
      <c r="V31" s="1031"/>
      <c r="W31" s="1034"/>
      <c r="X31" s="1034"/>
      <c r="Y31" s="1035"/>
      <c r="Z31" s="1031"/>
      <c r="AA31" s="1032"/>
      <c r="AB31" s="1032"/>
      <c r="AC31" s="1032"/>
      <c r="AD31" s="1032"/>
      <c r="AE31" s="1033"/>
    </row>
    <row r="32" spans="2:35" ht="19.5" customHeight="1" x14ac:dyDescent="0.35">
      <c r="B32" s="1017"/>
      <c r="C32" s="1013"/>
      <c r="D32" s="1013"/>
      <c r="E32" s="1013"/>
      <c r="F32" s="1018"/>
      <c r="G32" s="1093"/>
      <c r="H32" s="1040"/>
      <c r="I32" s="1040"/>
      <c r="J32" s="1040"/>
      <c r="K32" s="1040"/>
      <c r="L32" s="1040"/>
      <c r="M32" s="1040"/>
      <c r="N32" s="1040"/>
      <c r="O32" s="1040"/>
      <c r="P32" s="1040"/>
      <c r="Q32" s="1040"/>
      <c r="R32" s="1017"/>
      <c r="S32" s="1013"/>
      <c r="T32" s="1013"/>
      <c r="U32" s="1014"/>
      <c r="V32" s="1031"/>
      <c r="W32" s="1034"/>
      <c r="X32" s="1034"/>
      <c r="Y32" s="1035"/>
      <c r="Z32" s="1031"/>
      <c r="AA32" s="1032"/>
      <c r="AB32" s="1032"/>
      <c r="AC32" s="1032"/>
      <c r="AD32" s="1032"/>
      <c r="AE32" s="1033"/>
    </row>
    <row r="33" spans="2:31" ht="19.5" customHeight="1" thickBot="1" x14ac:dyDescent="0.4">
      <c r="B33" s="1008"/>
      <c r="C33" s="1009"/>
      <c r="D33" s="1009"/>
      <c r="E33" s="1009"/>
      <c r="F33" s="1010"/>
      <c r="G33" s="1093"/>
      <c r="H33" s="1040"/>
      <c r="I33" s="1040"/>
      <c r="J33" s="1040"/>
      <c r="K33" s="1040"/>
      <c r="L33" s="1040"/>
      <c r="M33" s="1040"/>
      <c r="N33" s="1040"/>
      <c r="O33" s="1040"/>
      <c r="P33" s="1040"/>
      <c r="Q33" s="1040"/>
      <c r="R33" s="1008"/>
      <c r="S33" s="1009"/>
      <c r="T33" s="1009"/>
      <c r="U33" s="1010"/>
      <c r="V33" s="1100"/>
      <c r="W33" s="1101"/>
      <c r="X33" s="1101"/>
      <c r="Y33" s="1102"/>
      <c r="Z33" s="1031"/>
      <c r="AA33" s="1032"/>
      <c r="AB33" s="1032"/>
      <c r="AC33" s="1032"/>
      <c r="AD33" s="1032"/>
      <c r="AE33" s="1033"/>
    </row>
    <row r="34" spans="2:31" ht="19.5" customHeight="1" x14ac:dyDescent="0.35">
      <c r="B34" s="1017"/>
      <c r="C34" s="1013"/>
      <c r="D34" s="1013"/>
      <c r="E34" s="1013"/>
      <c r="F34" s="1018"/>
      <c r="G34" s="1093"/>
      <c r="H34" s="1040"/>
      <c r="I34" s="1040"/>
      <c r="J34" s="1040"/>
      <c r="K34" s="1040"/>
      <c r="L34" s="1040"/>
      <c r="M34" s="1040"/>
      <c r="N34" s="1040"/>
      <c r="O34" s="1040"/>
      <c r="P34" s="1040"/>
      <c r="Q34" s="1040"/>
      <c r="R34" s="1017"/>
      <c r="S34" s="1013"/>
      <c r="T34" s="1013"/>
      <c r="U34" s="1014"/>
      <c r="V34" s="1031"/>
      <c r="W34" s="1034"/>
      <c r="X34" s="1034"/>
      <c r="Y34" s="1035"/>
      <c r="Z34" s="1031"/>
      <c r="AA34" s="1032"/>
      <c r="AB34" s="1032"/>
      <c r="AC34" s="1032"/>
      <c r="AD34" s="1032"/>
      <c r="AE34" s="1033"/>
    </row>
    <row r="35" spans="2:31" ht="19.5" customHeight="1" x14ac:dyDescent="0.35">
      <c r="B35" s="1017"/>
      <c r="C35" s="1013"/>
      <c r="D35" s="1013"/>
      <c r="E35" s="1013"/>
      <c r="F35" s="1018"/>
      <c r="G35" s="1093"/>
      <c r="H35" s="1040"/>
      <c r="I35" s="1040"/>
      <c r="J35" s="1040"/>
      <c r="K35" s="1040"/>
      <c r="L35" s="1040"/>
      <c r="M35" s="1040"/>
      <c r="N35" s="1040"/>
      <c r="O35" s="1040"/>
      <c r="P35" s="1040"/>
      <c r="Q35" s="1040"/>
      <c r="R35" s="1042"/>
      <c r="S35" s="1043"/>
      <c r="T35" s="1043"/>
      <c r="U35" s="1044"/>
      <c r="V35" s="1031"/>
      <c r="W35" s="1034"/>
      <c r="X35" s="1034"/>
      <c r="Y35" s="1035"/>
      <c r="Z35" s="1031"/>
      <c r="AA35" s="1032"/>
      <c r="AB35" s="1032"/>
      <c r="AC35" s="1032"/>
      <c r="AD35" s="1032"/>
      <c r="AE35" s="1033"/>
    </row>
    <row r="36" spans="2:31" ht="19.5" customHeight="1" thickBot="1" x14ac:dyDescent="0.4">
      <c r="B36" s="1008"/>
      <c r="C36" s="1009"/>
      <c r="D36" s="1009"/>
      <c r="E36" s="1009"/>
      <c r="F36" s="1010"/>
      <c r="G36" s="1093"/>
      <c r="H36" s="1040"/>
      <c r="I36" s="1040"/>
      <c r="J36" s="1040"/>
      <c r="K36" s="1040"/>
      <c r="L36" s="1040"/>
      <c r="M36" s="1040"/>
      <c r="N36" s="1040"/>
      <c r="O36" s="1040"/>
      <c r="P36" s="1040"/>
      <c r="Q36" s="1040"/>
      <c r="R36" s="1008"/>
      <c r="S36" s="1009"/>
      <c r="T36" s="1009"/>
      <c r="U36" s="1010"/>
      <c r="V36" s="1094"/>
      <c r="W36" s="1095"/>
      <c r="X36" s="1095"/>
      <c r="Y36" s="1096"/>
      <c r="Z36" s="1031"/>
      <c r="AA36" s="1032"/>
      <c r="AB36" s="1032"/>
      <c r="AC36" s="1032"/>
      <c r="AD36" s="1032"/>
      <c r="AE36" s="1033"/>
    </row>
    <row r="37" spans="2:31" ht="19.5" customHeight="1" thickBot="1" x14ac:dyDescent="0.4">
      <c r="B37" s="1008"/>
      <c r="C37" s="1009"/>
      <c r="D37" s="1009"/>
      <c r="E37" s="1009"/>
      <c r="F37" s="1010"/>
      <c r="G37" s="1093"/>
      <c r="H37" s="1040"/>
      <c r="I37" s="1040"/>
      <c r="J37" s="1040"/>
      <c r="K37" s="1040"/>
      <c r="L37" s="1040"/>
      <c r="M37" s="1040"/>
      <c r="N37" s="1040"/>
      <c r="O37" s="1040"/>
      <c r="P37" s="1040"/>
      <c r="Q37" s="1040"/>
      <c r="R37" s="1008"/>
      <c r="S37" s="1009"/>
      <c r="T37" s="1009"/>
      <c r="U37" s="1010"/>
      <c r="V37" s="1094"/>
      <c r="W37" s="1095"/>
      <c r="X37" s="1095"/>
      <c r="Y37" s="1096"/>
      <c r="Z37" s="1031"/>
      <c r="AA37" s="1032"/>
      <c r="AB37" s="1032"/>
      <c r="AC37" s="1032"/>
      <c r="AD37" s="1032"/>
      <c r="AE37" s="1033"/>
    </row>
    <row r="38" spans="2:31" ht="19.5" customHeight="1" thickBot="1" x14ac:dyDescent="0.4">
      <c r="B38" s="1008"/>
      <c r="C38" s="1009"/>
      <c r="D38" s="1009"/>
      <c r="E38" s="1009"/>
      <c r="F38" s="1010"/>
      <c r="G38" s="1093"/>
      <c r="H38" s="1040"/>
      <c r="I38" s="1040"/>
      <c r="J38" s="1040"/>
      <c r="K38" s="1040"/>
      <c r="L38" s="1040"/>
      <c r="M38" s="1040"/>
      <c r="N38" s="1040"/>
      <c r="O38" s="1040"/>
      <c r="P38" s="1040"/>
      <c r="Q38" s="1040"/>
      <c r="R38" s="1008"/>
      <c r="S38" s="1009"/>
      <c r="T38" s="1009"/>
      <c r="U38" s="1010"/>
      <c r="V38" s="1100"/>
      <c r="W38" s="1101"/>
      <c r="X38" s="1101"/>
      <c r="Y38" s="1102"/>
      <c r="Z38" s="1031"/>
      <c r="AA38" s="1032"/>
      <c r="AB38" s="1032"/>
      <c r="AC38" s="1032"/>
      <c r="AD38" s="1032"/>
      <c r="AE38" s="1033"/>
    </row>
    <row r="39" spans="2:31" ht="19.5" customHeight="1" thickBot="1" x14ac:dyDescent="0.4">
      <c r="B39" s="1008"/>
      <c r="C39" s="1009"/>
      <c r="D39" s="1009"/>
      <c r="E39" s="1009"/>
      <c r="F39" s="1010"/>
      <c r="G39" s="1093"/>
      <c r="H39" s="1040"/>
      <c r="I39" s="1040"/>
      <c r="J39" s="1040"/>
      <c r="K39" s="1040"/>
      <c r="L39" s="1040"/>
      <c r="M39" s="1040"/>
      <c r="N39" s="1040"/>
      <c r="O39" s="1040"/>
      <c r="P39" s="1040"/>
      <c r="Q39" s="1040"/>
      <c r="R39" s="1008"/>
      <c r="S39" s="1009"/>
      <c r="T39" s="1009"/>
      <c r="U39" s="1010"/>
      <c r="V39" s="1094"/>
      <c r="W39" s="1095"/>
      <c r="X39" s="1095"/>
      <c r="Y39" s="1096"/>
      <c r="Z39" s="1031"/>
      <c r="AA39" s="1032"/>
      <c r="AB39" s="1032"/>
      <c r="AC39" s="1032"/>
      <c r="AD39" s="1032"/>
      <c r="AE39" s="1033"/>
    </row>
    <row r="40" spans="2:31" ht="19.5" customHeight="1" thickBot="1" x14ac:dyDescent="0.4">
      <c r="B40" s="1008"/>
      <c r="C40" s="1009"/>
      <c r="D40" s="1009"/>
      <c r="E40" s="1009"/>
      <c r="F40" s="1010"/>
      <c r="G40" s="1093"/>
      <c r="H40" s="1040"/>
      <c r="I40" s="1040"/>
      <c r="J40" s="1040"/>
      <c r="K40" s="1040"/>
      <c r="L40" s="1040"/>
      <c r="M40" s="1040"/>
      <c r="N40" s="1040"/>
      <c r="O40" s="1040"/>
      <c r="P40" s="1040"/>
      <c r="Q40" s="1040"/>
      <c r="R40" s="1008"/>
      <c r="S40" s="1009"/>
      <c r="T40" s="1009"/>
      <c r="U40" s="1010"/>
      <c r="V40" s="1100"/>
      <c r="W40" s="1101"/>
      <c r="X40" s="1101"/>
      <c r="Y40" s="1102"/>
      <c r="Z40" s="1031"/>
      <c r="AA40" s="1032"/>
      <c r="AB40" s="1032"/>
      <c r="AC40" s="1032"/>
      <c r="AD40" s="1032"/>
      <c r="AE40" s="1033"/>
    </row>
    <row r="41" spans="2:31" ht="19.5" customHeight="1" thickBot="1" x14ac:dyDescent="0.4">
      <c r="B41" s="1008"/>
      <c r="C41" s="1009"/>
      <c r="D41" s="1009"/>
      <c r="E41" s="1009"/>
      <c r="F41" s="1010"/>
      <c r="G41" s="1093"/>
      <c r="H41" s="1040"/>
      <c r="I41" s="1040"/>
      <c r="J41" s="1040"/>
      <c r="K41" s="1040"/>
      <c r="L41" s="1040"/>
      <c r="M41" s="1040"/>
      <c r="N41" s="1040"/>
      <c r="O41" s="1040"/>
      <c r="P41" s="1040"/>
      <c r="Q41" s="1040"/>
      <c r="R41" s="1008"/>
      <c r="S41" s="1009"/>
      <c r="T41" s="1009"/>
      <c r="U41" s="1010"/>
      <c r="V41" s="1094"/>
      <c r="W41" s="1095"/>
      <c r="X41" s="1095"/>
      <c r="Y41" s="1096"/>
      <c r="Z41" s="1031"/>
      <c r="AA41" s="1032"/>
      <c r="AB41" s="1032"/>
      <c r="AC41" s="1032"/>
      <c r="AD41" s="1032"/>
      <c r="AE41" s="1033"/>
    </row>
    <row r="42" spans="2:31" ht="16" thickBot="1" x14ac:dyDescent="0.4">
      <c r="B42" s="708"/>
      <c r="C42" s="709"/>
      <c r="D42" s="709"/>
      <c r="E42" s="709"/>
      <c r="F42" s="709"/>
      <c r="G42" s="709"/>
      <c r="H42" s="709"/>
      <c r="I42" s="709"/>
      <c r="J42" s="709"/>
      <c r="K42" s="709"/>
      <c r="L42" s="709"/>
      <c r="M42" s="709"/>
      <c r="N42" s="709"/>
      <c r="O42" s="709"/>
      <c r="P42" s="709"/>
      <c r="Q42" s="709"/>
      <c r="R42" s="709"/>
      <c r="S42" s="709"/>
      <c r="T42" s="709"/>
      <c r="U42" s="709"/>
      <c r="V42" s="709"/>
      <c r="W42" s="710"/>
      <c r="X42" s="710"/>
      <c r="Y42" s="710"/>
      <c r="Z42" s="1097">
        <f>SUM(Z19:AE41)</f>
        <v>129770</v>
      </c>
      <c r="AA42" s="1098"/>
      <c r="AB42" s="1098"/>
      <c r="AC42" s="1098"/>
      <c r="AD42" s="1098"/>
      <c r="AE42" s="1099"/>
    </row>
    <row r="43" spans="2:31" ht="48" customHeight="1" x14ac:dyDescent="0.35">
      <c r="B43" s="9" t="s">
        <v>17</v>
      </c>
      <c r="C43" s="4"/>
      <c r="D43" s="4"/>
      <c r="E43" s="1006" t="s">
        <v>0</v>
      </c>
      <c r="F43" s="1006"/>
      <c r="G43" s="1006"/>
      <c r="H43" s="1006"/>
      <c r="I43" s="1006"/>
      <c r="J43" s="1006"/>
      <c r="K43" s="1006"/>
      <c r="L43" s="1006"/>
      <c r="M43" s="1006"/>
      <c r="N43" s="1006"/>
      <c r="O43" s="1006"/>
      <c r="P43" s="1006"/>
      <c r="Q43" s="4"/>
      <c r="R43" s="7" t="s">
        <v>18</v>
      </c>
      <c r="S43" s="4"/>
      <c r="T43" s="1006"/>
      <c r="U43" s="1006"/>
      <c r="V43" s="1006"/>
      <c r="W43" s="1006"/>
      <c r="X43" s="1006"/>
      <c r="Y43" s="1006"/>
      <c r="Z43" s="1006"/>
      <c r="AA43" s="1006"/>
      <c r="AB43" s="1006"/>
      <c r="AC43" s="1006"/>
      <c r="AD43" s="1006"/>
      <c r="AE43" s="6"/>
    </row>
    <row r="44" spans="2:31" ht="16" thickBot="1" x14ac:dyDescent="0.4">
      <c r="B44" s="10"/>
      <c r="C44" s="11"/>
      <c r="D44" s="11"/>
      <c r="E44" s="1004" t="s">
        <v>19</v>
      </c>
      <c r="F44" s="1004"/>
      <c r="G44" s="1004"/>
      <c r="H44" s="1004"/>
      <c r="I44" s="1004"/>
      <c r="J44" s="1004"/>
      <c r="K44" s="1004"/>
      <c r="L44" s="1004"/>
      <c r="M44" s="1004"/>
      <c r="N44" s="1004"/>
      <c r="O44" s="1004"/>
      <c r="P44" s="1004"/>
      <c r="Q44" s="11"/>
      <c r="R44" s="11"/>
      <c r="S44" s="11"/>
      <c r="T44" s="11" t="s">
        <v>28</v>
      </c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2"/>
    </row>
  </sheetData>
  <mergeCells count="137">
    <mergeCell ref="E43:P43"/>
    <mergeCell ref="T43:AD43"/>
    <mergeCell ref="E44:P44"/>
    <mergeCell ref="B41:F41"/>
    <mergeCell ref="G41:Q41"/>
    <mergeCell ref="R41:U41"/>
    <mergeCell ref="V41:Y41"/>
    <mergeCell ref="Z41:AE41"/>
    <mergeCell ref="Z42:AE42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2"/>
  <sheetViews>
    <sheetView topLeftCell="A2" zoomScaleNormal="100" workbookViewId="0">
      <selection activeCell="E48" sqref="E48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926"/>
      <c r="G2" s="926"/>
      <c r="H2" s="926"/>
      <c r="I2" s="92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924"/>
      <c r="C3" s="925"/>
      <c r="D3" s="925"/>
      <c r="E3" s="92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928"/>
      <c r="Z3" s="928"/>
      <c r="AA3" s="928"/>
      <c r="AB3" s="26"/>
      <c r="AC3" s="26"/>
      <c r="AD3" s="26"/>
      <c r="AE3" s="31"/>
    </row>
    <row r="4" spans="2:33" s="4" customFormat="1" x14ac:dyDescent="0.35">
      <c r="B4" s="924"/>
      <c r="C4" s="925"/>
      <c r="D4" s="925"/>
      <c r="E4" s="92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28"/>
      <c r="Z4" s="928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924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2</v>
      </c>
      <c r="Z8" s="15">
        <v>0</v>
      </c>
      <c r="AA8" s="15">
        <v>1</v>
      </c>
      <c r="AB8" s="15">
        <v>2</v>
      </c>
      <c r="AC8" s="15">
        <v>2</v>
      </c>
      <c r="AD8" s="15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744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323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</v>
      </c>
      <c r="S19" s="1013"/>
      <c r="T19" s="1013"/>
      <c r="U19" s="1014"/>
      <c r="V19" s="1022">
        <v>8996</v>
      </c>
      <c r="W19" s="1023"/>
      <c r="X19" s="1023"/>
      <c r="Y19" s="1024"/>
      <c r="Z19" s="1022">
        <f t="shared" ref="Z19:Z34" si="0">+V19*R19</f>
        <v>8996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/>
      <c r="S20" s="1013"/>
      <c r="T20" s="1013"/>
      <c r="U20" s="1014"/>
      <c r="V20" s="1022"/>
      <c r="W20" s="1023"/>
      <c r="X20" s="1023"/>
      <c r="Y20" s="1024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/>
      <c r="S21" s="1013"/>
      <c r="T21" s="1013"/>
      <c r="U21" s="1014"/>
      <c r="V21" s="1022">
        <v>0</v>
      </c>
      <c r="W21" s="1023"/>
      <c r="X21" s="1023"/>
      <c r="Y21" s="1024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/>
      <c r="S22" s="1013"/>
      <c r="T22" s="1013"/>
      <c r="U22" s="1014"/>
      <c r="V22" s="1022">
        <v>0</v>
      </c>
      <c r="W22" s="1023"/>
      <c r="X22" s="1023"/>
      <c r="Y22" s="1024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0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/>
      <c r="S23" s="1013"/>
      <c r="T23" s="1013"/>
      <c r="U23" s="1014"/>
      <c r="V23" s="1022">
        <v>0</v>
      </c>
      <c r="W23" s="1023"/>
      <c r="X23" s="1023"/>
      <c r="Y23" s="1024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0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/>
      <c r="S24" s="1013"/>
      <c r="T24" s="1013"/>
      <c r="U24" s="1014"/>
      <c r="V24" s="1022">
        <v>0</v>
      </c>
      <c r="W24" s="1023"/>
      <c r="X24" s="1023"/>
      <c r="Y24" s="1024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10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/>
      <c r="S25" s="1013"/>
      <c r="T25" s="1013"/>
      <c r="U25" s="1014"/>
      <c r="V25" s="1022">
        <v>0</v>
      </c>
      <c r="W25" s="1023"/>
      <c r="X25" s="1023"/>
      <c r="Y25" s="1024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8"/>
      <c r="G26" s="110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/>
      <c r="S26" s="1013"/>
      <c r="T26" s="1013"/>
      <c r="U26" s="1014"/>
      <c r="V26" s="1022">
        <v>0</v>
      </c>
      <c r="W26" s="1023"/>
      <c r="X26" s="1023"/>
      <c r="Y26" s="1024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8"/>
      <c r="G27" s="110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/>
      <c r="S27" s="1013"/>
      <c r="T27" s="1013"/>
      <c r="U27" s="1014"/>
      <c r="V27" s="1012">
        <v>0</v>
      </c>
      <c r="W27" s="1013"/>
      <c r="X27" s="1013"/>
      <c r="Y27" s="1014"/>
      <c r="Z27" s="1012">
        <f t="shared" si="0"/>
        <v>0</v>
      </c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0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017"/>
      <c r="S28" s="1013"/>
      <c r="T28" s="1013"/>
      <c r="U28" s="1014"/>
      <c r="V28" s="1012">
        <v>0</v>
      </c>
      <c r="W28" s="1013"/>
      <c r="X28" s="1013"/>
      <c r="Y28" s="1014"/>
      <c r="Z28" s="1012">
        <f t="shared" si="0"/>
        <v>0</v>
      </c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0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017"/>
      <c r="S29" s="1013"/>
      <c r="T29" s="1013"/>
      <c r="U29" s="1014"/>
      <c r="V29" s="1012">
        <v>0</v>
      </c>
      <c r="W29" s="1013"/>
      <c r="X29" s="1013"/>
      <c r="Y29" s="1014"/>
      <c r="Z29" s="1012">
        <f t="shared" si="0"/>
        <v>0</v>
      </c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0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017"/>
      <c r="S30" s="1013"/>
      <c r="T30" s="1013"/>
      <c r="U30" s="1014"/>
      <c r="V30" s="1012">
        <v>0</v>
      </c>
      <c r="W30" s="1013"/>
      <c r="X30" s="1013"/>
      <c r="Y30" s="1014"/>
      <c r="Z30" s="1012">
        <f t="shared" si="0"/>
        <v>0</v>
      </c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0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013"/>
      <c r="T31" s="1013"/>
      <c r="U31" s="1014"/>
      <c r="V31" s="1012">
        <v>0</v>
      </c>
      <c r="W31" s="1013"/>
      <c r="X31" s="1013"/>
      <c r="Y31" s="1014"/>
      <c r="Z31" s="1012">
        <f t="shared" si="0"/>
        <v>0</v>
      </c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0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013"/>
      <c r="T32" s="1013"/>
      <c r="U32" s="1014"/>
      <c r="V32" s="1012">
        <v>0</v>
      </c>
      <c r="W32" s="1013"/>
      <c r="X32" s="1013"/>
      <c r="Y32" s="1014"/>
      <c r="Z32" s="1012">
        <f t="shared" si="0"/>
        <v>0</v>
      </c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0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017"/>
      <c r="S33" s="1013"/>
      <c r="T33" s="1013"/>
      <c r="U33" s="1014"/>
      <c r="V33" s="1012">
        <v>0</v>
      </c>
      <c r="W33" s="1013"/>
      <c r="X33" s="1013"/>
      <c r="Y33" s="1014"/>
      <c r="Z33" s="1012">
        <f t="shared" si="0"/>
        <v>0</v>
      </c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0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017"/>
      <c r="S34" s="1013"/>
      <c r="T34" s="1013"/>
      <c r="U34" s="1014"/>
      <c r="V34" s="1012">
        <v>0</v>
      </c>
      <c r="W34" s="1013"/>
      <c r="X34" s="1013"/>
      <c r="Y34" s="1014"/>
      <c r="Z34" s="1012">
        <f t="shared" si="0"/>
        <v>0</v>
      </c>
      <c r="AA34" s="1015"/>
      <c r="AB34" s="1015"/>
      <c r="AC34" s="1015"/>
      <c r="AD34" s="1015"/>
      <c r="AE34" s="1016"/>
    </row>
    <row r="35" spans="2:31" ht="19.5" customHeight="1" thickBot="1" x14ac:dyDescent="0.4">
      <c r="B35" s="1008"/>
      <c r="C35" s="1009"/>
      <c r="D35" s="1009"/>
      <c r="E35" s="1009"/>
      <c r="F35" s="1010"/>
      <c r="G35" s="1111"/>
      <c r="H35" s="1112"/>
      <c r="I35" s="1112"/>
      <c r="J35" s="1112"/>
      <c r="K35" s="1112"/>
      <c r="L35" s="1112"/>
      <c r="M35" s="1112"/>
      <c r="N35" s="1112"/>
      <c r="O35" s="1112"/>
      <c r="P35" s="1112"/>
      <c r="Q35" s="1113"/>
      <c r="R35" s="1114"/>
      <c r="S35" s="1115"/>
      <c r="T35" s="1115"/>
      <c r="U35" s="1116"/>
      <c r="V35" s="1117"/>
      <c r="W35" s="1112"/>
      <c r="X35" s="1112"/>
      <c r="Y35" s="1113"/>
      <c r="Z35" s="1118"/>
      <c r="AA35" s="1119"/>
      <c r="AB35" s="1119"/>
      <c r="AC35" s="1119"/>
      <c r="AD35" s="1119"/>
      <c r="AE35" s="1120"/>
    </row>
    <row r="36" spans="2:31" ht="16" thickBot="1" x14ac:dyDescent="0.4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8"/>
      <c r="X36" s="8"/>
      <c r="Y36" s="8"/>
      <c r="Z36" s="1003">
        <f>SUM(Z19:AE35)</f>
        <v>8996</v>
      </c>
      <c r="AA36" s="1004"/>
      <c r="AB36" s="1004"/>
      <c r="AC36" s="1004"/>
      <c r="AD36" s="1004"/>
      <c r="AE36" s="1005"/>
    </row>
    <row r="37" spans="2:31" x14ac:dyDescent="0.3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54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28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927"/>
      <c r="F40" s="927"/>
      <c r="G40" s="927"/>
      <c r="H40" s="927"/>
      <c r="I40" s="927"/>
      <c r="J40" s="927"/>
      <c r="K40" s="927"/>
      <c r="L40" s="927"/>
      <c r="M40" s="927"/>
      <c r="N40" s="927"/>
      <c r="O40" s="927"/>
      <c r="P40" s="927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927"/>
      <c r="F41" s="927"/>
      <c r="G41" s="927"/>
      <c r="H41" s="927"/>
      <c r="I41" s="927"/>
      <c r="J41" s="927"/>
      <c r="K41" s="927"/>
      <c r="L41" s="927"/>
      <c r="M41" s="927"/>
      <c r="N41" s="927"/>
      <c r="O41" s="927"/>
      <c r="P41" s="927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16" thickBot="1" x14ac:dyDescent="0.4">
      <c r="B42" s="10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2"/>
    </row>
  </sheetData>
  <mergeCells count="107">
    <mergeCell ref="E38:P38"/>
    <mergeCell ref="T38:AD38"/>
    <mergeCell ref="E39:P39"/>
    <mergeCell ref="B35:F35"/>
    <mergeCell ref="G35:Q35"/>
    <mergeCell ref="R35:U35"/>
    <mergeCell ref="V35:Y35"/>
    <mergeCell ref="Z35:AE35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0"/>
  <sheetViews>
    <sheetView topLeftCell="A7" zoomScaleNormal="100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920"/>
      <c r="G2" s="920"/>
      <c r="H2" s="920"/>
      <c r="I2" s="92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918"/>
      <c r="C3" s="919"/>
      <c r="D3" s="919"/>
      <c r="E3" s="91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921"/>
      <c r="Z3" s="921"/>
      <c r="AA3" s="921"/>
      <c r="AB3" s="26"/>
      <c r="AC3" s="26"/>
      <c r="AD3" s="26"/>
      <c r="AE3" s="31"/>
    </row>
    <row r="4" spans="2:33" s="4" customFormat="1" x14ac:dyDescent="0.35">
      <c r="B4" s="918"/>
      <c r="C4" s="919"/>
      <c r="D4" s="919"/>
      <c r="E4" s="91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21"/>
      <c r="Z4" s="92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923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2</v>
      </c>
      <c r="Z8" s="318">
        <v>0</v>
      </c>
      <c r="AA8" s="318">
        <v>0</v>
      </c>
      <c r="AB8" s="318">
        <v>2</v>
      </c>
      <c r="AC8" s="318">
        <v>2</v>
      </c>
      <c r="AD8" s="318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903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368" t="s">
        <v>323</v>
      </c>
      <c r="H19" s="1368"/>
      <c r="I19" s="1368"/>
      <c r="J19" s="1368"/>
      <c r="K19" s="1368"/>
      <c r="L19" s="1368"/>
      <c r="M19" s="1368"/>
      <c r="N19" s="1368"/>
      <c r="O19" s="1368"/>
      <c r="P19" s="1368"/>
      <c r="Q19" s="1368"/>
      <c r="R19" s="1017">
        <v>12</v>
      </c>
      <c r="S19" s="1013"/>
      <c r="T19" s="1013"/>
      <c r="U19" s="1014"/>
      <c r="V19" s="1031">
        <v>8996</v>
      </c>
      <c r="W19" s="1034"/>
      <c r="X19" s="1034"/>
      <c r="Y19" s="1035"/>
      <c r="Z19" s="1031">
        <f t="shared" ref="Z19:Z20" si="0">V19*R19</f>
        <v>107952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028" t="s">
        <v>901</v>
      </c>
      <c r="H20" s="1029"/>
      <c r="I20" s="1029"/>
      <c r="J20" s="1029"/>
      <c r="K20" s="1029"/>
      <c r="L20" s="1029"/>
      <c r="M20" s="1029"/>
      <c r="N20" s="1029"/>
      <c r="O20" s="1029"/>
      <c r="P20" s="1029"/>
      <c r="Q20" s="1030"/>
      <c r="R20" s="1017">
        <v>4</v>
      </c>
      <c r="S20" s="1013"/>
      <c r="T20" s="1013"/>
      <c r="U20" s="1014"/>
      <c r="V20" s="1031">
        <v>1357</v>
      </c>
      <c r="W20" s="1034"/>
      <c r="X20" s="1034"/>
      <c r="Y20" s="1035"/>
      <c r="Z20" s="1031">
        <f t="shared" si="0"/>
        <v>5428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028" t="s">
        <v>921</v>
      </c>
      <c r="H21" s="1029"/>
      <c r="I21" s="1029"/>
      <c r="J21" s="1029"/>
      <c r="K21" s="1029"/>
      <c r="L21" s="1029"/>
      <c r="M21" s="1029"/>
      <c r="N21" s="1029"/>
      <c r="O21" s="1029"/>
      <c r="P21" s="1029"/>
      <c r="Q21" s="1030"/>
      <c r="R21" s="1017">
        <v>6</v>
      </c>
      <c r="S21" s="1013"/>
      <c r="T21" s="1013"/>
      <c r="U21" s="1014"/>
      <c r="V21" s="1022">
        <v>946</v>
      </c>
      <c r="W21" s="1023"/>
      <c r="X21" s="1023"/>
      <c r="Y21" s="1024"/>
      <c r="Z21" s="1031">
        <f t="shared" ref="Z21" si="1">V21*R21</f>
        <v>5676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 t="s">
        <v>245</v>
      </c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>
        <v>30</v>
      </c>
      <c r="S22" s="1013"/>
      <c r="T22" s="1013"/>
      <c r="U22" s="1014"/>
      <c r="V22" s="1031">
        <v>471</v>
      </c>
      <c r="W22" s="1034"/>
      <c r="X22" s="1034"/>
      <c r="Y22" s="1035"/>
      <c r="Z22" s="1031">
        <f t="shared" ref="Z22" si="2">V22*R22</f>
        <v>14130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 t="s">
        <v>682</v>
      </c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>
        <v>2</v>
      </c>
      <c r="S23" s="1013"/>
      <c r="T23" s="1013"/>
      <c r="U23" s="1014"/>
      <c r="V23" s="1031">
        <v>315231</v>
      </c>
      <c r="W23" s="1034"/>
      <c r="X23" s="1034"/>
      <c r="Y23" s="1035"/>
      <c r="Z23" s="1031">
        <f t="shared" ref="Z23" si="3">V23*R23</f>
        <v>630462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28"/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/>
      <c r="S24" s="1013"/>
      <c r="T24" s="1013"/>
      <c r="U24" s="1014"/>
      <c r="V24" s="1022"/>
      <c r="W24" s="1023"/>
      <c r="X24" s="1023"/>
      <c r="Y24" s="1024"/>
      <c r="Z24" s="1031"/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28"/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/>
      <c r="S25" s="1013"/>
      <c r="T25" s="1013"/>
      <c r="U25" s="1014"/>
      <c r="V25" s="1022"/>
      <c r="W25" s="1023"/>
      <c r="X25" s="1023"/>
      <c r="Y25" s="1024"/>
      <c r="Z25" s="1031"/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28"/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/>
      <c r="S26" s="1013"/>
      <c r="T26" s="1013"/>
      <c r="U26" s="1014"/>
      <c r="V26" s="1022"/>
      <c r="W26" s="1023"/>
      <c r="X26" s="1023"/>
      <c r="Y26" s="1024"/>
      <c r="Z26" s="1031"/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19"/>
      <c r="H27" s="1020"/>
      <c r="I27" s="1020"/>
      <c r="J27" s="1020"/>
      <c r="K27" s="1020"/>
      <c r="L27" s="1020"/>
      <c r="M27" s="1020"/>
      <c r="N27" s="1020"/>
      <c r="O27" s="1020"/>
      <c r="P27" s="1020"/>
      <c r="Q27" s="1021"/>
      <c r="R27" s="1017"/>
      <c r="S27" s="1013"/>
      <c r="T27" s="1013"/>
      <c r="U27" s="1014"/>
      <c r="V27" s="1022"/>
      <c r="W27" s="1023"/>
      <c r="X27" s="1023"/>
      <c r="Y27" s="102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019"/>
      <c r="H28" s="1020"/>
      <c r="I28" s="1020"/>
      <c r="J28" s="1020"/>
      <c r="K28" s="1020"/>
      <c r="L28" s="1020"/>
      <c r="M28" s="1020"/>
      <c r="N28" s="1020"/>
      <c r="O28" s="1020"/>
      <c r="P28" s="1020"/>
      <c r="Q28" s="1021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19"/>
      <c r="H29" s="1020"/>
      <c r="I29" s="1020"/>
      <c r="J29" s="1020"/>
      <c r="K29" s="1020"/>
      <c r="L29" s="1020"/>
      <c r="M29" s="1020"/>
      <c r="N29" s="1020"/>
      <c r="O29" s="1020"/>
      <c r="P29" s="1020"/>
      <c r="Q29" s="1021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025"/>
      <c r="H30" s="1026"/>
      <c r="I30" s="1026"/>
      <c r="J30" s="1026"/>
      <c r="K30" s="1026"/>
      <c r="L30" s="1026"/>
      <c r="M30" s="1026"/>
      <c r="N30" s="1026"/>
      <c r="O30" s="1026"/>
      <c r="P30" s="1026"/>
      <c r="Q30" s="1027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008"/>
      <c r="S31" s="1009"/>
      <c r="T31" s="1009"/>
      <c r="U31" s="1010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117"/>
      <c r="W34" s="1112"/>
      <c r="X34" s="1112"/>
      <c r="Y34" s="1113"/>
      <c r="Z34" s="1012"/>
      <c r="AA34" s="1015"/>
      <c r="AB34" s="1015"/>
      <c r="AC34" s="1015"/>
      <c r="AD34" s="1015"/>
      <c r="AE34" s="1016"/>
    </row>
    <row r="35" spans="2:31" ht="16" thickBot="1" x14ac:dyDescent="0.4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8"/>
      <c r="X35" s="8"/>
      <c r="Y35" s="8"/>
      <c r="Z35" s="1003">
        <f>SUM(Z19:AE34)</f>
        <v>763648</v>
      </c>
      <c r="AA35" s="1004"/>
      <c r="AB35" s="1004"/>
      <c r="AC35" s="1004"/>
      <c r="AD35" s="1004"/>
      <c r="AE35" s="1005"/>
    </row>
    <row r="36" spans="2:31" x14ac:dyDescent="0.3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922"/>
      <c r="F37" s="922"/>
      <c r="G37" s="922"/>
      <c r="H37" s="922"/>
      <c r="I37" s="922"/>
      <c r="J37" s="922"/>
      <c r="K37" s="922"/>
      <c r="L37" s="922"/>
      <c r="M37" s="922"/>
      <c r="N37" s="922"/>
      <c r="O37" s="922"/>
      <c r="P37" s="922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38.25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28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16" thickBot="1" x14ac:dyDescent="0.4">
      <c r="B40" s="10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2"/>
    </row>
  </sheetData>
  <mergeCells count="102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Z35:AE35"/>
    <mergeCell ref="E38:P38"/>
    <mergeCell ref="T38:AD38"/>
    <mergeCell ref="E39:P39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46"/>
  <sheetViews>
    <sheetView topLeftCell="A2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921"/>
      <c r="Z3" s="921"/>
      <c r="AA3" s="921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21"/>
      <c r="Z4" s="921"/>
      <c r="AA4" s="1069"/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928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2</v>
      </c>
      <c r="Z8" s="15">
        <v>1</v>
      </c>
      <c r="AA8" s="15">
        <v>0</v>
      </c>
      <c r="AB8" s="15">
        <v>2</v>
      </c>
      <c r="AC8" s="15">
        <v>2</v>
      </c>
      <c r="AD8" s="15">
        <v>2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4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4" ht="16.5" customHeight="1" x14ac:dyDescent="0.35">
      <c r="B18" s="1237"/>
      <c r="C18" s="1238"/>
      <c r="D18" s="1238"/>
      <c r="E18" s="1238"/>
      <c r="F18" s="1238"/>
      <c r="G18" s="1287" t="s">
        <v>323</v>
      </c>
      <c r="H18" s="1288"/>
      <c r="I18" s="1288"/>
      <c r="J18" s="1288"/>
      <c r="K18" s="1288"/>
      <c r="L18" s="1288"/>
      <c r="M18" s="1288"/>
      <c r="N18" s="1288"/>
      <c r="O18" s="1288"/>
      <c r="P18" s="1288"/>
      <c r="Q18" s="1289"/>
      <c r="R18" s="1237">
        <v>7</v>
      </c>
      <c r="S18" s="1240"/>
      <c r="T18" s="1240"/>
      <c r="U18" s="1241"/>
      <c r="V18" s="1270"/>
      <c r="W18" s="1352"/>
      <c r="X18" s="1352"/>
      <c r="Y18" s="1352"/>
      <c r="Z18" s="1046"/>
      <c r="AA18" s="1046"/>
      <c r="AB18" s="1046"/>
      <c r="AC18" s="1046"/>
      <c r="AD18" s="1046"/>
      <c r="AE18" s="1278"/>
    </row>
    <row r="19" spans="2:34" ht="19.5" customHeight="1" x14ac:dyDescent="0.35">
      <c r="B19" s="1140"/>
      <c r="C19" s="1040"/>
      <c r="D19" s="1040"/>
      <c r="E19" s="1040"/>
      <c r="F19" s="1320"/>
      <c r="G19" s="1287" t="s">
        <v>245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017">
        <v>1</v>
      </c>
      <c r="S19" s="1108"/>
      <c r="T19" s="1108"/>
      <c r="U19" s="1109"/>
      <c r="V19" s="1374"/>
      <c r="W19" s="1375"/>
      <c r="X19" s="1375"/>
      <c r="Y19" s="1376"/>
      <c r="Z19" s="1046"/>
      <c r="AA19" s="1046"/>
      <c r="AB19" s="1046"/>
      <c r="AC19" s="1046"/>
      <c r="AD19" s="1046"/>
      <c r="AE19" s="1278"/>
    </row>
    <row r="20" spans="2:34" ht="19.5" customHeight="1" x14ac:dyDescent="0.35">
      <c r="B20" s="1140"/>
      <c r="C20" s="1040"/>
      <c r="D20" s="1040"/>
      <c r="E20" s="1040"/>
      <c r="F20" s="1320"/>
      <c r="G20" s="1287" t="s">
        <v>661</v>
      </c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>
        <v>4</v>
      </c>
      <c r="S20" s="1108"/>
      <c r="T20" s="1108"/>
      <c r="U20" s="1109"/>
      <c r="V20" s="1031"/>
      <c r="W20" s="1034"/>
      <c r="X20" s="1034"/>
      <c r="Y20" s="1035"/>
      <c r="Z20" s="1046"/>
      <c r="AA20" s="1046"/>
      <c r="AB20" s="1046"/>
      <c r="AC20" s="1046"/>
      <c r="AD20" s="1046"/>
      <c r="AE20" s="1278"/>
    </row>
    <row r="21" spans="2:34" ht="19.5" customHeight="1" x14ac:dyDescent="0.35">
      <c r="B21" s="1140"/>
      <c r="C21" s="1040"/>
      <c r="D21" s="1040"/>
      <c r="E21" s="1040"/>
      <c r="F21" s="1320"/>
      <c r="G21" s="1287" t="s">
        <v>542</v>
      </c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017">
        <v>1</v>
      </c>
      <c r="S21" s="1108"/>
      <c r="T21" s="1108"/>
      <c r="U21" s="1109"/>
      <c r="V21" s="1377"/>
      <c r="W21" s="1378"/>
      <c r="X21" s="1378"/>
      <c r="Y21" s="1379"/>
      <c r="Z21" s="1046"/>
      <c r="AA21" s="1046"/>
      <c r="AB21" s="1046"/>
      <c r="AC21" s="1046"/>
      <c r="AD21" s="1046"/>
      <c r="AE21" s="1278"/>
    </row>
    <row r="22" spans="2:34" ht="19.5" customHeight="1" x14ac:dyDescent="0.35">
      <c r="B22" s="1140"/>
      <c r="C22" s="1040"/>
      <c r="D22" s="1040"/>
      <c r="E22" s="1040"/>
      <c r="F22" s="1320"/>
      <c r="G22" s="1287" t="s">
        <v>530</v>
      </c>
      <c r="H22" s="1288"/>
      <c r="I22" s="1288"/>
      <c r="J22" s="1288"/>
      <c r="K22" s="1288"/>
      <c r="L22" s="1288"/>
      <c r="M22" s="1288"/>
      <c r="N22" s="1288"/>
      <c r="O22" s="1288"/>
      <c r="P22" s="1288"/>
      <c r="Q22" s="1289"/>
      <c r="R22" s="1017">
        <v>4</v>
      </c>
      <c r="S22" s="1108"/>
      <c r="T22" s="1108"/>
      <c r="U22" s="1109"/>
      <c r="V22" s="1380"/>
      <c r="W22" s="1381"/>
      <c r="X22" s="1381"/>
      <c r="Y22" s="1382"/>
      <c r="Z22" s="1046"/>
      <c r="AA22" s="1046"/>
      <c r="AB22" s="1046"/>
      <c r="AC22" s="1046"/>
      <c r="AD22" s="1046"/>
      <c r="AE22" s="1278"/>
    </row>
    <row r="23" spans="2:34" ht="19.5" customHeight="1" x14ac:dyDescent="0.35">
      <c r="B23" s="1140"/>
      <c r="C23" s="1040"/>
      <c r="D23" s="1040"/>
      <c r="E23" s="1040"/>
      <c r="F23" s="1320"/>
      <c r="G23" s="1287" t="s">
        <v>682</v>
      </c>
      <c r="H23" s="1288"/>
      <c r="I23" s="1288"/>
      <c r="J23" s="1288"/>
      <c r="K23" s="1288"/>
      <c r="L23" s="1288"/>
      <c r="M23" s="1288"/>
      <c r="N23" s="1288"/>
      <c r="O23" s="1288"/>
      <c r="P23" s="1288"/>
      <c r="Q23" s="1289"/>
      <c r="R23" s="1017">
        <v>8</v>
      </c>
      <c r="S23" s="1108"/>
      <c r="T23" s="1108"/>
      <c r="U23" s="1109"/>
      <c r="V23" s="1380"/>
      <c r="W23" s="1381"/>
      <c r="X23" s="1381"/>
      <c r="Y23" s="1382"/>
      <c r="Z23" s="1046"/>
      <c r="AA23" s="1046"/>
      <c r="AB23" s="1046"/>
      <c r="AC23" s="1046"/>
      <c r="AD23" s="1046"/>
      <c r="AE23" s="1278"/>
      <c r="AH23" s="1" t="s">
        <v>0</v>
      </c>
    </row>
    <row r="24" spans="2:34" ht="19.5" customHeight="1" x14ac:dyDescent="0.35">
      <c r="B24" s="1140"/>
      <c r="C24" s="1040"/>
      <c r="D24" s="1040"/>
      <c r="E24" s="1040"/>
      <c r="F24" s="1320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017"/>
      <c r="S24" s="1108"/>
      <c r="T24" s="1108"/>
      <c r="U24" s="1109"/>
      <c r="V24" s="1383"/>
      <c r="W24" s="1384"/>
      <c r="X24" s="1384"/>
      <c r="Y24" s="1385"/>
      <c r="Z24" s="1046"/>
      <c r="AA24" s="1046"/>
      <c r="AB24" s="1046"/>
      <c r="AC24" s="1046"/>
      <c r="AD24" s="1046"/>
      <c r="AE24" s="1278"/>
    </row>
    <row r="25" spans="2:34" ht="19.5" customHeight="1" x14ac:dyDescent="0.35">
      <c r="B25" s="1140"/>
      <c r="C25" s="1141"/>
      <c r="D25" s="1141"/>
      <c r="E25" s="1141"/>
      <c r="F25" s="1107"/>
      <c r="G25" s="1287"/>
      <c r="H25" s="1288"/>
      <c r="I25" s="1288"/>
      <c r="J25" s="1288"/>
      <c r="K25" s="1288"/>
      <c r="L25" s="1288"/>
      <c r="M25" s="1288"/>
      <c r="N25" s="1288"/>
      <c r="O25" s="1288"/>
      <c r="P25" s="1288"/>
      <c r="Q25" s="1289"/>
      <c r="R25" s="1140"/>
      <c r="S25" s="1141"/>
      <c r="T25" s="1141"/>
      <c r="U25" s="1142"/>
      <c r="V25" s="1383"/>
      <c r="W25" s="1386"/>
      <c r="X25" s="1386"/>
      <c r="Y25" s="1387"/>
      <c r="Z25" s="1046"/>
      <c r="AA25" s="1046"/>
      <c r="AB25" s="1046"/>
      <c r="AC25" s="1046"/>
      <c r="AD25" s="1046"/>
      <c r="AE25" s="1278"/>
    </row>
    <row r="26" spans="2:34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318"/>
      <c r="W26" s="1301"/>
      <c r="X26" s="1301"/>
      <c r="Y26" s="1319"/>
      <c r="Z26" s="1357"/>
      <c r="AA26" s="1358"/>
      <c r="AB26" s="1358"/>
      <c r="AC26" s="1358"/>
      <c r="AD26" s="1358"/>
      <c r="AE26" s="1359"/>
    </row>
    <row r="27" spans="2:34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318"/>
      <c r="W27" s="1301"/>
      <c r="X27" s="1301"/>
      <c r="Y27" s="1319"/>
      <c r="Z27" s="1357"/>
      <c r="AA27" s="1358"/>
      <c r="AB27" s="1358"/>
      <c r="AC27" s="1358"/>
      <c r="AD27" s="1358"/>
      <c r="AE27" s="1359"/>
    </row>
    <row r="28" spans="2:34" ht="19.5" customHeight="1" x14ac:dyDescent="0.35">
      <c r="B28" s="1140"/>
      <c r="C28" s="1040"/>
      <c r="D28" s="1040"/>
      <c r="E28" s="1040"/>
      <c r="F28" s="1320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040"/>
      <c r="T28" s="1040"/>
      <c r="U28" s="1041"/>
      <c r="V28" s="1045"/>
      <c r="W28" s="1046"/>
      <c r="X28" s="1046"/>
      <c r="Y28" s="1278"/>
      <c r="Z28" s="1357"/>
      <c r="AA28" s="1358"/>
      <c r="AB28" s="1358"/>
      <c r="AC28" s="1358"/>
      <c r="AD28" s="1358"/>
      <c r="AE28" s="1359"/>
    </row>
    <row r="29" spans="2:34" ht="19.5" customHeight="1" x14ac:dyDescent="0.35">
      <c r="B29" s="1140"/>
      <c r="C29" s="1141"/>
      <c r="D29" s="1141"/>
      <c r="E29" s="1141"/>
      <c r="F29" s="1107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141"/>
      <c r="T29" s="1141"/>
      <c r="U29" s="1142"/>
      <c r="V29" s="1318"/>
      <c r="W29" s="1301"/>
      <c r="X29" s="1301"/>
      <c r="Y29" s="1319"/>
      <c r="Z29" s="1045"/>
      <c r="AA29" s="1046"/>
      <c r="AB29" s="1046"/>
      <c r="AC29" s="1046"/>
      <c r="AD29" s="1046"/>
      <c r="AE29" s="1278"/>
    </row>
    <row r="30" spans="2:34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040"/>
      <c r="T30" s="1040"/>
      <c r="U30" s="1041"/>
      <c r="V30" s="1045"/>
      <c r="W30" s="1046"/>
      <c r="X30" s="1046"/>
      <c r="Y30" s="1278"/>
      <c r="Z30" s="1045"/>
      <c r="AA30" s="1046"/>
      <c r="AB30" s="1046"/>
      <c r="AC30" s="1046"/>
      <c r="AD30" s="1046"/>
      <c r="AE30" s="1278"/>
    </row>
    <row r="31" spans="2:34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040"/>
      <c r="T31" s="1040"/>
      <c r="U31" s="1041"/>
      <c r="V31" s="1045"/>
      <c r="W31" s="1046"/>
      <c r="X31" s="1046"/>
      <c r="Y31" s="1278"/>
      <c r="Z31" s="1045"/>
      <c r="AA31" s="1046"/>
      <c r="AB31" s="1046"/>
      <c r="AC31" s="1046"/>
      <c r="AD31" s="1046"/>
      <c r="AE31" s="1278"/>
    </row>
    <row r="32" spans="2:34" ht="19.5" customHeight="1" x14ac:dyDescent="0.35">
      <c r="B32" s="1140"/>
      <c r="C32" s="1040"/>
      <c r="D32" s="1040"/>
      <c r="E32" s="1040"/>
      <c r="F32" s="1320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040"/>
      <c r="T32" s="1040"/>
      <c r="U32" s="1041"/>
      <c r="V32" s="1273"/>
      <c r="W32" s="1274"/>
      <c r="X32" s="1274"/>
      <c r="Y32" s="1275"/>
      <c r="Z32" s="1045"/>
      <c r="AA32" s="1046"/>
      <c r="AB32" s="1046"/>
      <c r="AC32" s="1046"/>
      <c r="AD32" s="1046"/>
      <c r="AE32" s="1278"/>
    </row>
    <row r="33" spans="1:31" ht="19.5" customHeight="1" x14ac:dyDescent="0.35">
      <c r="B33" s="1140"/>
      <c r="C33" s="1040"/>
      <c r="D33" s="1040"/>
      <c r="E33" s="1040"/>
      <c r="F33" s="1320"/>
      <c r="G33" s="1039"/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/>
      <c r="S33" s="1141"/>
      <c r="T33" s="1141"/>
      <c r="U33" s="1142"/>
      <c r="V33" s="1273"/>
      <c r="W33" s="1321"/>
      <c r="X33" s="1321"/>
      <c r="Y33" s="1322"/>
      <c r="Z33" s="1045"/>
      <c r="AA33" s="1046"/>
      <c r="AB33" s="1046"/>
      <c r="AC33" s="1046"/>
      <c r="AD33" s="1046"/>
      <c r="AE33" s="1278"/>
    </row>
    <row r="34" spans="1:31" ht="19.5" customHeight="1" x14ac:dyDescent="0.35">
      <c r="B34" s="1140"/>
      <c r="C34" s="1040"/>
      <c r="D34" s="1040"/>
      <c r="E34" s="1040"/>
      <c r="F34" s="1320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140"/>
      <c r="S34" s="1141"/>
      <c r="T34" s="1141"/>
      <c r="U34" s="1142"/>
      <c r="V34" s="1318"/>
      <c r="W34" s="1301"/>
      <c r="X34" s="1301"/>
      <c r="Y34" s="1319"/>
      <c r="Z34" s="1045"/>
      <c r="AA34" s="1046"/>
      <c r="AB34" s="1046"/>
      <c r="AC34" s="1046"/>
      <c r="AD34" s="1046"/>
      <c r="AE34" s="1278"/>
    </row>
    <row r="35" spans="1:31" ht="19.5" customHeight="1" x14ac:dyDescent="0.35">
      <c r="B35" s="1140"/>
      <c r="C35" s="1141"/>
      <c r="D35" s="1141"/>
      <c r="E35" s="1141"/>
      <c r="F35" s="1107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140"/>
      <c r="S35" s="1141"/>
      <c r="T35" s="1141"/>
      <c r="U35" s="1142"/>
      <c r="V35" s="1318"/>
      <c r="W35" s="1301"/>
      <c r="X35" s="1301"/>
      <c r="Y35" s="1319"/>
      <c r="Z35" s="1045"/>
      <c r="AA35" s="1046"/>
      <c r="AB35" s="1046"/>
      <c r="AC35" s="1046"/>
      <c r="AD35" s="1046"/>
      <c r="AE35" s="1278"/>
    </row>
    <row r="36" spans="1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334"/>
      <c r="S36" s="1144"/>
      <c r="T36" s="1144"/>
      <c r="U36" s="1335"/>
      <c r="V36" s="1318"/>
      <c r="W36" s="1302"/>
      <c r="X36" s="1302"/>
      <c r="Y36" s="1336"/>
      <c r="Z36" s="1045"/>
      <c r="AA36" s="1046"/>
      <c r="AB36" s="1046"/>
      <c r="AC36" s="1046"/>
      <c r="AD36" s="1046"/>
      <c r="AE36" s="1278"/>
    </row>
    <row r="37" spans="1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334"/>
      <c r="S37" s="1144"/>
      <c r="T37" s="1144"/>
      <c r="U37" s="1335"/>
      <c r="V37" s="1318"/>
      <c r="W37" s="1302"/>
      <c r="X37" s="1302"/>
      <c r="Y37" s="1336"/>
      <c r="Z37" s="1045"/>
      <c r="AA37" s="1046"/>
      <c r="AB37" s="1046"/>
      <c r="AC37" s="1046"/>
      <c r="AD37" s="1046"/>
      <c r="AE37" s="1278"/>
    </row>
    <row r="38" spans="1:31" ht="19.5" customHeight="1" x14ac:dyDescent="0.35">
      <c r="B38" s="1140"/>
      <c r="C38" s="1141"/>
      <c r="D38" s="1141"/>
      <c r="E38" s="1141"/>
      <c r="F38" s="1107"/>
      <c r="G38" s="1039"/>
      <c r="H38" s="1040"/>
      <c r="I38" s="1040"/>
      <c r="J38" s="1040"/>
      <c r="K38" s="1040"/>
      <c r="L38" s="1040"/>
      <c r="M38" s="1040"/>
      <c r="N38" s="1040"/>
      <c r="O38" s="1040"/>
      <c r="P38" s="1040"/>
      <c r="Q38" s="1041"/>
      <c r="R38" s="1334"/>
      <c r="S38" s="1144"/>
      <c r="T38" s="1144"/>
      <c r="U38" s="1335"/>
      <c r="V38" s="1318"/>
      <c r="W38" s="1302"/>
      <c r="X38" s="1302"/>
      <c r="Y38" s="1336"/>
      <c r="Z38" s="1045"/>
      <c r="AA38" s="1046"/>
      <c r="AB38" s="1046"/>
      <c r="AC38" s="1046"/>
      <c r="AD38" s="1046"/>
      <c r="AE38" s="1278"/>
    </row>
    <row r="39" spans="1:31" ht="19.5" customHeight="1" x14ac:dyDescent="0.35">
      <c r="B39" s="1140"/>
      <c r="C39" s="1141"/>
      <c r="D39" s="1141"/>
      <c r="E39" s="1141"/>
      <c r="F39" s="1107"/>
      <c r="G39" s="1039"/>
      <c r="H39" s="1040"/>
      <c r="I39" s="1040"/>
      <c r="J39" s="1040"/>
      <c r="K39" s="1040"/>
      <c r="L39" s="1040"/>
      <c r="M39" s="1040"/>
      <c r="N39" s="1040"/>
      <c r="O39" s="1040"/>
      <c r="P39" s="1040"/>
      <c r="Q39" s="1041"/>
      <c r="R39" s="1334"/>
      <c r="S39" s="1144"/>
      <c r="T39" s="1144"/>
      <c r="U39" s="1335"/>
      <c r="V39" s="1318"/>
      <c r="W39" s="1302"/>
      <c r="X39" s="1302"/>
      <c r="Y39" s="1336"/>
      <c r="Z39" s="1045"/>
      <c r="AA39" s="1046"/>
      <c r="AB39" s="1046"/>
      <c r="AC39" s="1046"/>
      <c r="AD39" s="1046"/>
      <c r="AE39" s="1278"/>
    </row>
    <row r="40" spans="1:31" ht="14.25" customHeight="1" thickBot="1" x14ac:dyDescent="0.4">
      <c r="B40" s="1140"/>
      <c r="C40" s="1141"/>
      <c r="D40" s="1141"/>
      <c r="E40" s="1141"/>
      <c r="F40" s="1107"/>
      <c r="G40" s="1337"/>
      <c r="H40" s="1253"/>
      <c r="I40" s="1253"/>
      <c r="J40" s="1253"/>
      <c r="K40" s="1253"/>
      <c r="L40" s="1253"/>
      <c r="M40" s="1253"/>
      <c r="N40" s="1253"/>
      <c r="O40" s="1253"/>
      <c r="P40" s="1253"/>
      <c r="Q40" s="1254"/>
      <c r="R40" s="1338"/>
      <c r="S40" s="1160"/>
      <c r="T40" s="1160"/>
      <c r="U40" s="1339"/>
      <c r="V40" s="1340"/>
      <c r="W40" s="1341"/>
      <c r="X40" s="1341"/>
      <c r="Y40" s="1342"/>
      <c r="Z40" s="1094"/>
      <c r="AA40" s="1279"/>
      <c r="AB40" s="1279"/>
      <c r="AC40" s="1279"/>
      <c r="AD40" s="1279"/>
      <c r="AE40" s="1280"/>
    </row>
    <row r="41" spans="1:31" ht="6" hidden="1" customHeight="1" thickBot="1" x14ac:dyDescent="0.4">
      <c r="B41" s="1140"/>
      <c r="C41" s="1141"/>
      <c r="D41" s="1141"/>
      <c r="E41" s="1141"/>
      <c r="F41" s="1107"/>
      <c r="G41" s="1326"/>
      <c r="H41" s="1327"/>
      <c r="I41" s="1327"/>
      <c r="J41" s="1327"/>
      <c r="K41" s="1327"/>
      <c r="L41" s="1327"/>
      <c r="M41" s="1327"/>
      <c r="N41" s="1327"/>
      <c r="O41" s="1327"/>
      <c r="P41" s="1327"/>
      <c r="Q41" s="1327"/>
      <c r="R41" s="1328"/>
      <c r="S41" s="1329"/>
      <c r="T41" s="1329"/>
      <c r="U41" s="1329"/>
      <c r="V41" s="1330">
        <v>0</v>
      </c>
      <c r="W41" s="1331"/>
      <c r="X41" s="1331"/>
      <c r="Y41" s="1331"/>
      <c r="Z41" s="1332">
        <f t="shared" ref="Z41" si="0">+R41*V41</f>
        <v>0</v>
      </c>
      <c r="AA41" s="1332"/>
      <c r="AB41" s="1332"/>
      <c r="AC41" s="1332"/>
      <c r="AD41" s="1332"/>
      <c r="AE41" s="1333"/>
    </row>
    <row r="42" spans="1:31" ht="16" thickBot="1" x14ac:dyDescent="0.4">
      <c r="B42" s="1156"/>
      <c r="C42" s="1157"/>
      <c r="D42" s="1157"/>
      <c r="E42" s="1157"/>
      <c r="F42" s="1011"/>
      <c r="G42" s="709"/>
      <c r="H42" s="709"/>
      <c r="I42" s="709"/>
      <c r="J42" s="709"/>
      <c r="K42" s="709"/>
      <c r="L42" s="709"/>
      <c r="M42" s="709"/>
      <c r="N42" s="709"/>
      <c r="O42" s="709"/>
      <c r="P42" s="709"/>
      <c r="Q42" s="709"/>
      <c r="R42" s="709"/>
      <c r="S42" s="709"/>
      <c r="T42" s="709"/>
      <c r="U42" s="709"/>
      <c r="V42" s="709"/>
      <c r="W42" s="710"/>
      <c r="X42" s="710"/>
      <c r="Y42" s="710"/>
      <c r="Z42" s="1303">
        <f>SUM(Z18:AE41)</f>
        <v>0</v>
      </c>
      <c r="AA42" s="1304"/>
      <c r="AB42" s="1304"/>
      <c r="AC42" s="1304"/>
      <c r="AD42" s="1304"/>
      <c r="AE42" s="1305"/>
    </row>
    <row r="43" spans="1:31" ht="58.5" customHeight="1" x14ac:dyDescent="0.35">
      <c r="B43" s="9" t="s">
        <v>17</v>
      </c>
      <c r="C43" s="4"/>
      <c r="D43" s="4"/>
      <c r="E43" s="917" t="s">
        <v>0</v>
      </c>
      <c r="F43" s="917"/>
      <c r="G43" s="917"/>
      <c r="H43" s="917"/>
      <c r="I43" s="917"/>
      <c r="J43" s="917"/>
      <c r="K43" s="917"/>
      <c r="L43" s="917"/>
      <c r="M43" s="917"/>
      <c r="N43" s="917"/>
      <c r="O43" s="917"/>
      <c r="P43" s="917"/>
      <c r="Q43" s="1155" t="s">
        <v>18</v>
      </c>
      <c r="R43" s="1155"/>
      <c r="S43" s="1155"/>
      <c r="T43" s="1006"/>
      <c r="U43" s="1006"/>
      <c r="V43" s="1006"/>
      <c r="W43" s="1006"/>
      <c r="X43" s="1006"/>
      <c r="Y43" s="1006"/>
      <c r="Z43" s="1006"/>
      <c r="AA43" s="1006"/>
      <c r="AB43" s="1006"/>
      <c r="AC43" s="1006"/>
      <c r="AD43" s="1006"/>
      <c r="AE43" s="6"/>
    </row>
    <row r="44" spans="1:31" ht="18" customHeight="1" x14ac:dyDescent="0.35">
      <c r="B44" s="9"/>
      <c r="C44" s="4"/>
      <c r="D44" s="4"/>
      <c r="E44" s="950"/>
      <c r="F44" s="950"/>
      <c r="G44" s="950"/>
      <c r="H44" s="950"/>
      <c r="I44" s="950"/>
      <c r="J44" s="950"/>
      <c r="K44" s="950"/>
      <c r="L44" s="950"/>
      <c r="M44" s="950"/>
      <c r="N44" s="950"/>
      <c r="O44" s="950"/>
      <c r="P44" s="950"/>
      <c r="Q44" s="951"/>
      <c r="R44" s="951"/>
      <c r="S44" s="951"/>
      <c r="T44" s="950"/>
      <c r="U44" s="950"/>
      <c r="V44" s="950"/>
      <c r="W44" s="950"/>
      <c r="X44" s="950"/>
      <c r="Y44" s="950"/>
      <c r="Z44" s="950"/>
      <c r="AA44" s="950"/>
      <c r="AB44" s="950"/>
      <c r="AC44" s="950"/>
      <c r="AD44" s="950"/>
      <c r="AE44" s="6"/>
    </row>
    <row r="45" spans="1:31" ht="16" thickBot="1" x14ac:dyDescent="0.4">
      <c r="B45" s="10"/>
      <c r="C45" s="11"/>
      <c r="D45" s="11"/>
      <c r="E45" s="923" t="s">
        <v>19</v>
      </c>
      <c r="F45" s="923"/>
      <c r="G45" s="923"/>
      <c r="H45" s="923"/>
      <c r="I45" s="923"/>
      <c r="J45" s="923"/>
      <c r="K45" s="923"/>
      <c r="L45" s="923"/>
      <c r="M45" s="923"/>
      <c r="N45" s="923"/>
      <c r="O45" s="923"/>
      <c r="P45" s="923"/>
      <c r="Q45" s="11"/>
      <c r="R45" s="11"/>
      <c r="S45" s="11"/>
      <c r="T45" s="715" t="s">
        <v>28</v>
      </c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2"/>
    </row>
    <row r="46" spans="1:31" ht="84" customHeight="1" x14ac:dyDescent="0.35">
      <c r="A46" s="1" t="s">
        <v>0</v>
      </c>
    </row>
  </sheetData>
  <mergeCells count="142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2:F42"/>
    <mergeCell ref="Z42:AE42"/>
    <mergeCell ref="Q43:S43"/>
    <mergeCell ref="T43:AD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0"/>
  <sheetViews>
    <sheetView topLeftCell="A11" zoomScaleNormal="100" workbookViewId="0">
      <selection activeCell="V19" sqref="V19:Y19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921"/>
      <c r="Z3" s="921"/>
      <c r="AA3" s="921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21"/>
      <c r="Z4" s="921"/>
      <c r="AA4" s="1069"/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929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2</v>
      </c>
      <c r="Z8" s="318">
        <v>0</v>
      </c>
      <c r="AA8" s="318">
        <v>0</v>
      </c>
      <c r="AB8" s="318">
        <v>2</v>
      </c>
      <c r="AC8" s="318">
        <v>2</v>
      </c>
      <c r="AD8" s="318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879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036" t="s">
        <v>323</v>
      </c>
      <c r="H19" s="1037"/>
      <c r="I19" s="1037"/>
      <c r="J19" s="1037"/>
      <c r="K19" s="1037"/>
      <c r="L19" s="1037"/>
      <c r="M19" s="1037"/>
      <c r="N19" s="1037"/>
      <c r="O19" s="1037"/>
      <c r="P19" s="1037"/>
      <c r="Q19" s="1038"/>
      <c r="R19" s="1017">
        <v>12</v>
      </c>
      <c r="S19" s="1013"/>
      <c r="T19" s="1013"/>
      <c r="U19" s="1014"/>
      <c r="V19" s="1031">
        <v>8996</v>
      </c>
      <c r="W19" s="1034"/>
      <c r="X19" s="1034"/>
      <c r="Y19" s="1035"/>
      <c r="Z19" s="1031">
        <f t="shared" ref="Z19" si="0">+R19*V19</f>
        <v>107952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039" t="s">
        <v>925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1"/>
      <c r="R20" s="1042">
        <v>2</v>
      </c>
      <c r="S20" s="1043"/>
      <c r="T20" s="1043"/>
      <c r="U20" s="1044"/>
      <c r="V20" s="1045">
        <v>1151</v>
      </c>
      <c r="W20" s="1046"/>
      <c r="X20" s="1046"/>
      <c r="Y20" s="1047"/>
      <c r="Z20" s="1031">
        <f>+R20*V20</f>
        <v>2302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028" t="s">
        <v>672</v>
      </c>
      <c r="H21" s="1029"/>
      <c r="I21" s="1029"/>
      <c r="J21" s="1029"/>
      <c r="K21" s="1029"/>
      <c r="L21" s="1029"/>
      <c r="M21" s="1029"/>
      <c r="N21" s="1029"/>
      <c r="O21" s="1029"/>
      <c r="P21" s="1029"/>
      <c r="Q21" s="1030"/>
      <c r="R21" s="1017">
        <v>4</v>
      </c>
      <c r="S21" s="1013"/>
      <c r="T21" s="1013"/>
      <c r="U21" s="1014"/>
      <c r="V21" s="1031">
        <v>946</v>
      </c>
      <c r="W21" s="1034"/>
      <c r="X21" s="1034"/>
      <c r="Y21" s="1035"/>
      <c r="Z21" s="1031">
        <f>+R21*V21</f>
        <v>3784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 t="s">
        <v>889</v>
      </c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>
        <v>5</v>
      </c>
      <c r="S22" s="1013"/>
      <c r="T22" s="1013"/>
      <c r="U22" s="1014"/>
      <c r="V22" s="1031">
        <v>254184</v>
      </c>
      <c r="W22" s="1034"/>
      <c r="X22" s="1034"/>
      <c r="Y22" s="1035"/>
      <c r="Z22" s="1031">
        <f>+R22*V22</f>
        <v>1270920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 t="s">
        <v>530</v>
      </c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>
        <v>2</v>
      </c>
      <c r="S23" s="1013"/>
      <c r="T23" s="1013"/>
      <c r="U23" s="1014"/>
      <c r="V23" s="1031">
        <v>1357</v>
      </c>
      <c r="W23" s="1034"/>
      <c r="X23" s="1034"/>
      <c r="Y23" s="1035"/>
      <c r="Z23" s="1031">
        <f>+R23*V23</f>
        <v>2714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28"/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/>
      <c r="S24" s="1013"/>
      <c r="T24" s="1013"/>
      <c r="U24" s="1014"/>
      <c r="V24" s="1022"/>
      <c r="W24" s="1023"/>
      <c r="X24" s="1023"/>
      <c r="Y24" s="1024"/>
      <c r="Z24" s="1031"/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28"/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/>
      <c r="S25" s="1013"/>
      <c r="T25" s="1013"/>
      <c r="U25" s="1014"/>
      <c r="V25" s="1022"/>
      <c r="W25" s="1023"/>
      <c r="X25" s="1023"/>
      <c r="Y25" s="1024"/>
      <c r="Z25" s="1031"/>
      <c r="AA25" s="1032"/>
      <c r="AB25" s="1032"/>
      <c r="AC25" s="1032"/>
      <c r="AD25" s="1032"/>
      <c r="AE25" s="1033"/>
      <c r="AF25" s="929"/>
    </row>
    <row r="26" spans="2:33" ht="19.5" customHeight="1" x14ac:dyDescent="0.35">
      <c r="B26" s="1017"/>
      <c r="C26" s="1013"/>
      <c r="D26" s="1013"/>
      <c r="E26" s="1013"/>
      <c r="F26" s="1018"/>
      <c r="G26" s="1028"/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/>
      <c r="S26" s="1013"/>
      <c r="T26" s="1013"/>
      <c r="U26" s="1014"/>
      <c r="V26" s="1022"/>
      <c r="W26" s="1023"/>
      <c r="X26" s="1023"/>
      <c r="Y26" s="1024"/>
      <c r="Z26" s="1031"/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19"/>
      <c r="H27" s="1020"/>
      <c r="I27" s="1020"/>
      <c r="J27" s="1020"/>
      <c r="K27" s="1020"/>
      <c r="L27" s="1020"/>
      <c r="M27" s="1020"/>
      <c r="N27" s="1020"/>
      <c r="O27" s="1020"/>
      <c r="P27" s="1020"/>
      <c r="Q27" s="1021"/>
      <c r="R27" s="1017"/>
      <c r="S27" s="1013"/>
      <c r="T27" s="1013"/>
      <c r="U27" s="1014"/>
      <c r="V27" s="1022"/>
      <c r="W27" s="1023"/>
      <c r="X27" s="1023"/>
      <c r="Y27" s="102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019"/>
      <c r="H28" s="1020"/>
      <c r="I28" s="1020"/>
      <c r="J28" s="1020"/>
      <c r="K28" s="1020"/>
      <c r="L28" s="1020"/>
      <c r="M28" s="1020"/>
      <c r="N28" s="1020"/>
      <c r="O28" s="1020"/>
      <c r="P28" s="1020"/>
      <c r="Q28" s="1021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19"/>
      <c r="H29" s="1020"/>
      <c r="I29" s="1020"/>
      <c r="J29" s="1020"/>
      <c r="K29" s="1020"/>
      <c r="L29" s="1020"/>
      <c r="M29" s="1020"/>
      <c r="N29" s="1020"/>
      <c r="O29" s="1020"/>
      <c r="P29" s="1020"/>
      <c r="Q29" s="1021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025"/>
      <c r="H30" s="1026"/>
      <c r="I30" s="1026"/>
      <c r="J30" s="1026"/>
      <c r="K30" s="1026"/>
      <c r="L30" s="1026"/>
      <c r="M30" s="1026"/>
      <c r="N30" s="1026"/>
      <c r="O30" s="1026"/>
      <c r="P30" s="1026"/>
      <c r="Q30" s="1027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008"/>
      <c r="S31" s="1009"/>
      <c r="T31" s="1009"/>
      <c r="U31" s="1010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6" thickBot="1" x14ac:dyDescent="0.4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8"/>
      <c r="X35" s="8"/>
      <c r="Y35" s="8"/>
      <c r="Z35" s="1003">
        <f>SUM(Z19:AE34)</f>
        <v>1387672</v>
      </c>
      <c r="AA35" s="1004"/>
      <c r="AB35" s="1004"/>
      <c r="AC35" s="1004"/>
      <c r="AD35" s="1004"/>
      <c r="AE35" s="1005"/>
    </row>
    <row r="36" spans="2:31" x14ac:dyDescent="0.3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922"/>
      <c r="F37" s="922"/>
      <c r="G37" s="922"/>
      <c r="H37" s="922"/>
      <c r="I37" s="922"/>
      <c r="J37" s="922"/>
      <c r="K37" s="922"/>
      <c r="L37" s="922"/>
      <c r="M37" s="922"/>
      <c r="N37" s="922"/>
      <c r="O37" s="922"/>
      <c r="P37" s="922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45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28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16" thickBot="1" x14ac:dyDescent="0.4">
      <c r="B40" s="10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2"/>
    </row>
  </sheetData>
  <mergeCells count="102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Z35:AE35"/>
    <mergeCell ref="E38:P38"/>
    <mergeCell ref="T38:AD38"/>
    <mergeCell ref="E39:P39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rgb="FFFFFF00"/>
  </sheetPr>
  <dimension ref="B1:AG32"/>
  <sheetViews>
    <sheetView topLeftCell="A15" workbookViewId="0">
      <selection activeCell="G22" sqref="G22:Q2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157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1</v>
      </c>
      <c r="AD8" s="15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57.75" customHeight="1" x14ac:dyDescent="0.35">
      <c r="B19" s="1017"/>
      <c r="C19" s="1013"/>
      <c r="D19" s="1013"/>
      <c r="E19" s="1013"/>
      <c r="F19" s="1018"/>
      <c r="G19" s="1121" t="s">
        <v>158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2426720</v>
      </c>
      <c r="W19" s="1023"/>
      <c r="X19" s="1023"/>
      <c r="Y19" s="1024"/>
      <c r="Z19" s="1022">
        <f>+R19*V19</f>
        <v>2426720</v>
      </c>
      <c r="AA19" s="1124"/>
      <c r="AB19" s="1124"/>
      <c r="AC19" s="1124"/>
      <c r="AD19" s="1124"/>
      <c r="AE19" s="1125"/>
    </row>
    <row r="20" spans="2:33" ht="47.25" customHeight="1" x14ac:dyDescent="0.35">
      <c r="B20" s="1017"/>
      <c r="C20" s="1013"/>
      <c r="D20" s="1013"/>
      <c r="E20" s="1013"/>
      <c r="F20" s="1018"/>
      <c r="G20" s="1121" t="s">
        <v>159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3761880</v>
      </c>
      <c r="W20" s="1023"/>
      <c r="X20" s="1023"/>
      <c r="Y20" s="1024"/>
      <c r="Z20" s="1022">
        <f>+R20*V20</f>
        <v>3761880</v>
      </c>
      <c r="AA20" s="1124"/>
      <c r="AB20" s="1124"/>
      <c r="AC20" s="1124"/>
      <c r="AD20" s="1124"/>
      <c r="AE20" s="1125"/>
    </row>
    <row r="21" spans="2:33" ht="62.25" customHeight="1" x14ac:dyDescent="0.35">
      <c r="B21" s="1017"/>
      <c r="C21" s="1013"/>
      <c r="D21" s="1013"/>
      <c r="E21" s="1013"/>
      <c r="F21" s="1018"/>
      <c r="G21" s="1121" t="s">
        <v>350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1730720</v>
      </c>
      <c r="W21" s="1023"/>
      <c r="X21" s="1023"/>
      <c r="Y21" s="1024"/>
      <c r="Z21" s="1022">
        <f t="shared" ref="Z21:Z22" si="0">+R21*V21</f>
        <v>1730720</v>
      </c>
      <c r="AA21" s="1124"/>
      <c r="AB21" s="1124"/>
      <c r="AC21" s="1124"/>
      <c r="AD21" s="1124"/>
      <c r="AE21" s="1125"/>
    </row>
    <row r="22" spans="2:33" ht="47.25" customHeight="1" x14ac:dyDescent="0.35">
      <c r="B22" s="1017"/>
      <c r="C22" s="1013"/>
      <c r="D22" s="1013"/>
      <c r="E22" s="1013"/>
      <c r="F22" s="1018"/>
      <c r="G22" s="1121"/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/>
      <c r="S22" s="1013"/>
      <c r="T22" s="1013"/>
      <c r="U22" s="1014"/>
      <c r="V22" s="1022">
        <v>0</v>
      </c>
      <c r="W22" s="1023"/>
      <c r="X22" s="1023"/>
      <c r="Y22" s="1024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6" thickBot="1" x14ac:dyDescent="0.4">
      <c r="B23" s="3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 t="s">
        <v>15</v>
      </c>
      <c r="W23" s="8"/>
      <c r="X23" s="8"/>
      <c r="Y23" s="8"/>
      <c r="Z23" s="1128">
        <f>SUM(Z19:AE22)</f>
        <v>7919320</v>
      </c>
      <c r="AA23" s="1129"/>
      <c r="AB23" s="1129"/>
      <c r="AC23" s="1129"/>
      <c r="AD23" s="1129"/>
      <c r="AE23" s="1130"/>
    </row>
    <row r="24" spans="2:33" x14ac:dyDescent="0.35"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6"/>
    </row>
    <row r="25" spans="2:33" ht="24" customHeight="1" x14ac:dyDescent="0.35">
      <c r="B25" s="9" t="s">
        <v>16</v>
      </c>
      <c r="C25" s="4"/>
      <c r="D25" s="4"/>
      <c r="E25" s="1006" t="s">
        <v>0</v>
      </c>
      <c r="F25" s="1006"/>
      <c r="G25" s="1006"/>
      <c r="H25" s="1006"/>
      <c r="I25" s="1006"/>
      <c r="J25" s="1006"/>
      <c r="K25" s="1006"/>
      <c r="L25" s="1006"/>
      <c r="M25" s="1006"/>
      <c r="N25" s="1006"/>
      <c r="O25" s="1006"/>
      <c r="P25" s="1006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6"/>
    </row>
    <row r="26" spans="2:33" x14ac:dyDescent="0.35">
      <c r="B26" s="3"/>
      <c r="C26" s="4"/>
      <c r="D26" s="4"/>
      <c r="E26" s="1007"/>
      <c r="F26" s="1007"/>
      <c r="G26" s="1007"/>
      <c r="H26" s="1007"/>
      <c r="I26" s="1007"/>
      <c r="J26" s="1007"/>
      <c r="K26" s="1007"/>
      <c r="L26" s="1007"/>
      <c r="M26" s="1007"/>
      <c r="N26" s="1007"/>
      <c r="O26" s="1007"/>
      <c r="P26" s="100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6"/>
    </row>
    <row r="27" spans="2:33" x14ac:dyDescent="0.35">
      <c r="B27" s="3"/>
      <c r="C27" s="4"/>
      <c r="D27" s="4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6"/>
    </row>
    <row r="28" spans="2:33" ht="22.5" customHeight="1" x14ac:dyDescent="0.35">
      <c r="B28" s="9" t="s">
        <v>17</v>
      </c>
      <c r="C28" s="4"/>
      <c r="D28" s="4"/>
      <c r="E28" s="1006" t="s">
        <v>0</v>
      </c>
      <c r="F28" s="1006"/>
      <c r="G28" s="1006"/>
      <c r="H28" s="1006"/>
      <c r="I28" s="1006"/>
      <c r="J28" s="1006"/>
      <c r="K28" s="1006"/>
      <c r="L28" s="1006"/>
      <c r="M28" s="1006"/>
      <c r="N28" s="1006"/>
      <c r="O28" s="1006"/>
      <c r="P28" s="1006"/>
      <c r="Q28" s="4"/>
      <c r="R28" s="7" t="s">
        <v>18</v>
      </c>
      <c r="S28" s="4"/>
      <c r="T28" s="1006"/>
      <c r="U28" s="1006"/>
      <c r="V28" s="1006"/>
      <c r="W28" s="1006"/>
      <c r="X28" s="1006"/>
      <c r="Y28" s="1006"/>
      <c r="Z28" s="1006"/>
      <c r="AA28" s="1006"/>
      <c r="AB28" s="1006"/>
      <c r="AC28" s="1006"/>
      <c r="AD28" s="1006"/>
      <c r="AE28" s="6"/>
    </row>
    <row r="29" spans="2:33" x14ac:dyDescent="0.35">
      <c r="B29" s="3"/>
      <c r="C29" s="4"/>
      <c r="D29" s="4"/>
      <c r="E29" s="1007" t="s">
        <v>19</v>
      </c>
      <c r="F29" s="1007"/>
      <c r="G29" s="1007"/>
      <c r="H29" s="1007"/>
      <c r="I29" s="1007"/>
      <c r="J29" s="1007"/>
      <c r="K29" s="1007"/>
      <c r="L29" s="1007"/>
      <c r="M29" s="1007"/>
      <c r="N29" s="1007"/>
      <c r="O29" s="1007"/>
      <c r="P29" s="1007"/>
      <c r="Q29" s="4"/>
      <c r="R29" s="4"/>
      <c r="S29" s="4"/>
      <c r="T29" s="4" t="s">
        <v>27</v>
      </c>
      <c r="U29" s="4"/>
      <c r="V29" s="4"/>
      <c r="W29" s="4"/>
      <c r="X29" s="4"/>
      <c r="Y29" s="4"/>
      <c r="Z29" s="4"/>
      <c r="AA29" s="4"/>
      <c r="AB29" s="4"/>
      <c r="AC29" s="4"/>
      <c r="AD29" s="4"/>
      <c r="AE29" s="6"/>
    </row>
    <row r="30" spans="2:33" x14ac:dyDescent="0.35">
      <c r="B30" s="3"/>
      <c r="C30" s="4"/>
      <c r="D30" s="4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x14ac:dyDescent="0.35">
      <c r="B31" s="3"/>
      <c r="C31" s="4"/>
      <c r="D31" s="4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ht="16" thickBot="1" x14ac:dyDescent="0.4">
      <c r="B32" s="10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2"/>
    </row>
  </sheetData>
  <mergeCells count="46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E25:P25"/>
    <mergeCell ref="E26:P26"/>
    <mergeCell ref="E28:P28"/>
    <mergeCell ref="T28:AD28"/>
    <mergeCell ref="E29:P2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39"/>
  <sheetViews>
    <sheetView topLeftCell="A8" zoomScaleNormal="100" workbookViewId="0">
      <selection activeCell="G27" sqref="G27:Q27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931"/>
      <c r="Z3" s="931"/>
      <c r="AA3" s="931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31"/>
      <c r="Z4" s="931"/>
      <c r="AA4" s="1069"/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931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2</v>
      </c>
      <c r="Z8" s="318">
        <v>0</v>
      </c>
      <c r="AA8" s="318">
        <v>0</v>
      </c>
      <c r="AB8" s="318">
        <v>2</v>
      </c>
      <c r="AC8" s="318">
        <v>2</v>
      </c>
      <c r="AD8" s="318">
        <v>4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930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879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410" t="s">
        <v>10</v>
      </c>
      <c r="C18" s="1411"/>
      <c r="D18" s="1411"/>
      <c r="E18" s="1411"/>
      <c r="F18" s="1412"/>
      <c r="G18" s="1413" t="s">
        <v>11</v>
      </c>
      <c r="H18" s="1414"/>
      <c r="I18" s="1414"/>
      <c r="J18" s="1414"/>
      <c r="K18" s="1414"/>
      <c r="L18" s="1414"/>
      <c r="M18" s="1414"/>
      <c r="N18" s="1414"/>
      <c r="O18" s="1414"/>
      <c r="P18" s="1414"/>
      <c r="Q18" s="1415"/>
      <c r="R18" s="1361" t="s">
        <v>12</v>
      </c>
      <c r="S18" s="1362"/>
      <c r="T18" s="1362"/>
      <c r="U18" s="1363"/>
      <c r="V18" s="1361" t="s">
        <v>13</v>
      </c>
      <c r="W18" s="1362"/>
      <c r="X18" s="1362"/>
      <c r="Y18" s="1363"/>
      <c r="Z18" s="1361" t="s">
        <v>14</v>
      </c>
      <c r="AA18" s="1362"/>
      <c r="AB18" s="1362"/>
      <c r="AC18" s="1362"/>
      <c r="AD18" s="1362"/>
      <c r="AE18" s="1363"/>
      <c r="AG18" s="7"/>
    </row>
    <row r="19" spans="2:33" ht="19.5" customHeight="1" x14ac:dyDescent="0.35">
      <c r="B19" s="1398"/>
      <c r="C19" s="1291"/>
      <c r="D19" s="1291"/>
      <c r="E19" s="1291"/>
      <c r="F19" s="1399"/>
      <c r="G19" s="1400" t="s">
        <v>672</v>
      </c>
      <c r="H19" s="1401"/>
      <c r="I19" s="1401"/>
      <c r="J19" s="1401"/>
      <c r="K19" s="1401"/>
      <c r="L19" s="1401"/>
      <c r="M19" s="1401"/>
      <c r="N19" s="1401"/>
      <c r="O19" s="1401"/>
      <c r="P19" s="1401"/>
      <c r="Q19" s="1402"/>
      <c r="R19" s="1403">
        <v>3</v>
      </c>
      <c r="S19" s="1291"/>
      <c r="T19" s="1291"/>
      <c r="U19" s="1399"/>
      <c r="V19" s="1404">
        <v>1357</v>
      </c>
      <c r="W19" s="1405"/>
      <c r="X19" s="1405"/>
      <c r="Y19" s="1406"/>
      <c r="Z19" s="1407">
        <f>+R19*V19</f>
        <v>4071</v>
      </c>
      <c r="AA19" s="1408"/>
      <c r="AB19" s="1408"/>
      <c r="AC19" s="1408"/>
      <c r="AD19" s="1408"/>
      <c r="AE19" s="1409"/>
      <c r="AG19" s="1">
        <v>1357</v>
      </c>
    </row>
    <row r="20" spans="2:33" ht="19.5" customHeight="1" x14ac:dyDescent="0.35">
      <c r="B20" s="1140"/>
      <c r="C20" s="1040"/>
      <c r="D20" s="1040"/>
      <c r="E20" s="1040"/>
      <c r="F20" s="1320"/>
      <c r="G20" s="1396" t="s">
        <v>530</v>
      </c>
      <c r="H20" s="1368"/>
      <c r="I20" s="1368"/>
      <c r="J20" s="1368"/>
      <c r="K20" s="1368"/>
      <c r="L20" s="1368"/>
      <c r="M20" s="1368"/>
      <c r="N20" s="1368"/>
      <c r="O20" s="1368"/>
      <c r="P20" s="1368"/>
      <c r="Q20" s="1397"/>
      <c r="R20" s="1373">
        <v>4</v>
      </c>
      <c r="S20" s="1040"/>
      <c r="T20" s="1040"/>
      <c r="U20" s="1320"/>
      <c r="V20" s="1045">
        <v>946</v>
      </c>
      <c r="W20" s="1276"/>
      <c r="X20" s="1276"/>
      <c r="Y20" s="1277"/>
      <c r="Z20" s="1370">
        <f>+R20*V20</f>
        <v>3784</v>
      </c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320"/>
      <c r="G21" s="1396" t="s">
        <v>531</v>
      </c>
      <c r="H21" s="1368"/>
      <c r="I21" s="1368"/>
      <c r="J21" s="1368"/>
      <c r="K21" s="1368"/>
      <c r="L21" s="1368"/>
      <c r="M21" s="1368"/>
      <c r="N21" s="1368"/>
      <c r="O21" s="1368"/>
      <c r="P21" s="1368"/>
      <c r="Q21" s="1397"/>
      <c r="R21" s="1373">
        <v>1</v>
      </c>
      <c r="S21" s="1040"/>
      <c r="T21" s="1040"/>
      <c r="U21" s="1320"/>
      <c r="V21" s="1247">
        <v>1309</v>
      </c>
      <c r="W21" s="1248"/>
      <c r="X21" s="1248"/>
      <c r="Y21" s="1249"/>
      <c r="Z21" s="1370">
        <f t="shared" ref="Z21:Z31" si="0">+R21*V21</f>
        <v>1309</v>
      </c>
      <c r="AA21" s="1046"/>
      <c r="AB21" s="1046"/>
      <c r="AC21" s="1046"/>
      <c r="AD21" s="1046"/>
      <c r="AE21" s="1278"/>
    </row>
    <row r="22" spans="2:33" ht="19.5" customHeight="1" x14ac:dyDescent="0.35">
      <c r="B22" s="1140"/>
      <c r="C22" s="1040"/>
      <c r="D22" s="1040"/>
      <c r="E22" s="1040"/>
      <c r="F22" s="1320"/>
      <c r="G22" s="1396" t="s">
        <v>932</v>
      </c>
      <c r="H22" s="1368"/>
      <c r="I22" s="1368"/>
      <c r="J22" s="1368"/>
      <c r="K22" s="1368"/>
      <c r="L22" s="1368"/>
      <c r="M22" s="1368"/>
      <c r="N22" s="1368"/>
      <c r="O22" s="1368"/>
      <c r="P22" s="1368"/>
      <c r="Q22" s="1397"/>
      <c r="R22" s="1373">
        <v>1</v>
      </c>
      <c r="S22" s="1040"/>
      <c r="T22" s="1040"/>
      <c r="U22" s="1320"/>
      <c r="V22" s="1247">
        <v>1710</v>
      </c>
      <c r="W22" s="1248"/>
      <c r="X22" s="1248"/>
      <c r="Y22" s="1249"/>
      <c r="Z22" s="1370">
        <f t="shared" si="0"/>
        <v>1710</v>
      </c>
      <c r="AA22" s="1046"/>
      <c r="AB22" s="1046"/>
      <c r="AC22" s="1046"/>
      <c r="AD22" s="1046"/>
      <c r="AE22" s="1278"/>
      <c r="AF22" s="929"/>
    </row>
    <row r="23" spans="2:33" ht="19.5" customHeight="1" x14ac:dyDescent="0.35">
      <c r="B23" s="1140"/>
      <c r="C23" s="1040"/>
      <c r="D23" s="1040"/>
      <c r="E23" s="1040"/>
      <c r="F23" s="1320"/>
      <c r="G23" s="1396" t="s">
        <v>568</v>
      </c>
      <c r="H23" s="1368"/>
      <c r="I23" s="1368"/>
      <c r="J23" s="1368"/>
      <c r="K23" s="1368"/>
      <c r="L23" s="1368"/>
      <c r="M23" s="1368"/>
      <c r="N23" s="1368"/>
      <c r="O23" s="1368"/>
      <c r="P23" s="1368"/>
      <c r="Q23" s="1397"/>
      <c r="R23" s="1373">
        <v>1</v>
      </c>
      <c r="S23" s="1040"/>
      <c r="T23" s="1040"/>
      <c r="U23" s="1320"/>
      <c r="V23" s="1247">
        <v>530</v>
      </c>
      <c r="W23" s="1248"/>
      <c r="X23" s="1248"/>
      <c r="Y23" s="1249"/>
      <c r="Z23" s="1370">
        <f t="shared" si="0"/>
        <v>530</v>
      </c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348" t="s">
        <v>542</v>
      </c>
      <c r="H24" s="1394"/>
      <c r="I24" s="1394"/>
      <c r="J24" s="1394"/>
      <c r="K24" s="1394"/>
      <c r="L24" s="1394"/>
      <c r="M24" s="1394"/>
      <c r="N24" s="1394"/>
      <c r="O24" s="1394"/>
      <c r="P24" s="1394"/>
      <c r="Q24" s="1395"/>
      <c r="R24" s="1373">
        <v>2</v>
      </c>
      <c r="S24" s="1040"/>
      <c r="T24" s="1040"/>
      <c r="U24" s="1320"/>
      <c r="V24" s="1247">
        <v>776</v>
      </c>
      <c r="W24" s="1248"/>
      <c r="X24" s="1248"/>
      <c r="Y24" s="1249"/>
      <c r="Z24" s="1370">
        <f t="shared" si="0"/>
        <v>1552</v>
      </c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348" t="s">
        <v>933</v>
      </c>
      <c r="H25" s="1394"/>
      <c r="I25" s="1394"/>
      <c r="J25" s="1394"/>
      <c r="K25" s="1394"/>
      <c r="L25" s="1394"/>
      <c r="M25" s="1394"/>
      <c r="N25" s="1394"/>
      <c r="O25" s="1394"/>
      <c r="P25" s="1394"/>
      <c r="Q25" s="1395"/>
      <c r="R25" s="1373">
        <v>3</v>
      </c>
      <c r="S25" s="1040"/>
      <c r="T25" s="1040"/>
      <c r="U25" s="1320"/>
      <c r="V25" s="1247">
        <v>221</v>
      </c>
      <c r="W25" s="1248"/>
      <c r="X25" s="1248"/>
      <c r="Y25" s="1249"/>
      <c r="Z25" s="1370">
        <f t="shared" si="0"/>
        <v>663</v>
      </c>
      <c r="AA25" s="1046"/>
      <c r="AB25" s="1046"/>
      <c r="AC25" s="1046"/>
      <c r="AD25" s="1046"/>
      <c r="AE25" s="1278"/>
    </row>
    <row r="26" spans="2:33" ht="19.5" customHeight="1" x14ac:dyDescent="0.35">
      <c r="B26" s="1140"/>
      <c r="C26" s="1040"/>
      <c r="D26" s="1040"/>
      <c r="E26" s="1040"/>
      <c r="F26" s="1320"/>
      <c r="G26" s="1348" t="s">
        <v>661</v>
      </c>
      <c r="H26" s="1394"/>
      <c r="I26" s="1394"/>
      <c r="J26" s="1394"/>
      <c r="K26" s="1394"/>
      <c r="L26" s="1394"/>
      <c r="M26" s="1394"/>
      <c r="N26" s="1394"/>
      <c r="O26" s="1394"/>
      <c r="P26" s="1394"/>
      <c r="Q26" s="1395"/>
      <c r="R26" s="1373">
        <v>4</v>
      </c>
      <c r="S26" s="1040"/>
      <c r="T26" s="1040"/>
      <c r="U26" s="1320"/>
      <c r="V26" s="1247">
        <v>358</v>
      </c>
      <c r="W26" s="1248"/>
      <c r="X26" s="1248"/>
      <c r="Y26" s="1249"/>
      <c r="Z26" s="1370">
        <f t="shared" si="0"/>
        <v>1432</v>
      </c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040"/>
      <c r="D27" s="1040"/>
      <c r="E27" s="1040"/>
      <c r="F27" s="1320"/>
      <c r="G27" s="1348" t="s">
        <v>590</v>
      </c>
      <c r="H27" s="1394"/>
      <c r="I27" s="1394"/>
      <c r="J27" s="1394"/>
      <c r="K27" s="1394"/>
      <c r="L27" s="1394"/>
      <c r="M27" s="1394"/>
      <c r="N27" s="1394"/>
      <c r="O27" s="1394"/>
      <c r="P27" s="1394"/>
      <c r="Q27" s="1395"/>
      <c r="R27" s="1373">
        <v>2</v>
      </c>
      <c r="S27" s="1040"/>
      <c r="T27" s="1040"/>
      <c r="U27" s="1320"/>
      <c r="V27" s="1393">
        <v>1350</v>
      </c>
      <c r="W27" s="1040"/>
      <c r="X27" s="1040"/>
      <c r="Y27" s="1041"/>
      <c r="Z27" s="1370">
        <f t="shared" si="0"/>
        <v>2700</v>
      </c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 t="s">
        <v>934</v>
      </c>
      <c r="H28" s="1093"/>
      <c r="I28" s="1093"/>
      <c r="J28" s="1093"/>
      <c r="K28" s="1093"/>
      <c r="L28" s="1093"/>
      <c r="M28" s="1093"/>
      <c r="N28" s="1093"/>
      <c r="O28" s="1093"/>
      <c r="P28" s="1093"/>
      <c r="Q28" s="1351"/>
      <c r="R28" s="1373">
        <v>2</v>
      </c>
      <c r="S28" s="1141"/>
      <c r="T28" s="1141"/>
      <c r="U28" s="1107"/>
      <c r="V28" s="1393">
        <v>468</v>
      </c>
      <c r="W28" s="1040"/>
      <c r="X28" s="1040"/>
      <c r="Y28" s="1041"/>
      <c r="Z28" s="1370">
        <f t="shared" si="0"/>
        <v>936</v>
      </c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141"/>
      <c r="D29" s="1141"/>
      <c r="E29" s="1141"/>
      <c r="F29" s="1107"/>
      <c r="G29" s="1039" t="s">
        <v>554</v>
      </c>
      <c r="H29" s="1093"/>
      <c r="I29" s="1093"/>
      <c r="J29" s="1093"/>
      <c r="K29" s="1093"/>
      <c r="L29" s="1093"/>
      <c r="M29" s="1093"/>
      <c r="N29" s="1093"/>
      <c r="O29" s="1093"/>
      <c r="P29" s="1093"/>
      <c r="Q29" s="1351"/>
      <c r="R29" s="1373">
        <v>1</v>
      </c>
      <c r="S29" s="1141"/>
      <c r="T29" s="1141"/>
      <c r="U29" s="1107"/>
      <c r="V29" s="1393">
        <v>2323</v>
      </c>
      <c r="W29" s="1040"/>
      <c r="X29" s="1040"/>
      <c r="Y29" s="1041"/>
      <c r="Z29" s="1370">
        <f t="shared" si="0"/>
        <v>2323</v>
      </c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 t="s">
        <v>274</v>
      </c>
      <c r="H30" s="1093"/>
      <c r="I30" s="1093"/>
      <c r="J30" s="1093"/>
      <c r="K30" s="1093"/>
      <c r="L30" s="1093"/>
      <c r="M30" s="1093"/>
      <c r="N30" s="1093"/>
      <c r="O30" s="1093"/>
      <c r="P30" s="1093"/>
      <c r="Q30" s="1351"/>
      <c r="R30" s="1373">
        <v>1</v>
      </c>
      <c r="S30" s="1141"/>
      <c r="T30" s="1141"/>
      <c r="U30" s="1107"/>
      <c r="V30" s="1393">
        <v>3142</v>
      </c>
      <c r="W30" s="1040"/>
      <c r="X30" s="1040"/>
      <c r="Y30" s="1041"/>
      <c r="Z30" s="1370">
        <f t="shared" si="0"/>
        <v>3142</v>
      </c>
      <c r="AA30" s="1046"/>
      <c r="AB30" s="1046"/>
      <c r="AC30" s="1046"/>
      <c r="AD30" s="1046"/>
      <c r="AE30" s="1278"/>
    </row>
    <row r="31" spans="2:33" ht="19.5" customHeight="1" x14ac:dyDescent="0.35">
      <c r="B31" s="1017"/>
      <c r="C31" s="1108"/>
      <c r="D31" s="1108"/>
      <c r="E31" s="1108"/>
      <c r="F31" s="1109"/>
      <c r="G31" s="1287" t="s">
        <v>935</v>
      </c>
      <c r="H31" s="1288"/>
      <c r="I31" s="1288"/>
      <c r="J31" s="1288"/>
      <c r="K31" s="1288"/>
      <c r="L31" s="1288"/>
      <c r="M31" s="1288"/>
      <c r="N31" s="1288"/>
      <c r="O31" s="1288"/>
      <c r="P31" s="1288"/>
      <c r="Q31" s="1289"/>
      <c r="R31" s="1017">
        <v>10</v>
      </c>
      <c r="S31" s="1108"/>
      <c r="T31" s="1108"/>
      <c r="U31" s="1109"/>
      <c r="V31" s="1012">
        <v>494</v>
      </c>
      <c r="W31" s="1015"/>
      <c r="X31" s="1015"/>
      <c r="Y31" s="1016"/>
      <c r="Z31" s="1370">
        <f t="shared" si="0"/>
        <v>4940</v>
      </c>
      <c r="AA31" s="1046"/>
      <c r="AB31" s="1046"/>
      <c r="AC31" s="1046"/>
      <c r="AD31" s="1046"/>
      <c r="AE31" s="1278"/>
    </row>
    <row r="32" spans="2:33" ht="19.5" customHeight="1" x14ac:dyDescent="0.35">
      <c r="B32" s="1017"/>
      <c r="C32" s="1108"/>
      <c r="D32" s="1108"/>
      <c r="E32" s="1108"/>
      <c r="F32" s="1109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108"/>
      <c r="T32" s="1108"/>
      <c r="U32" s="1109"/>
      <c r="V32" s="1012"/>
      <c r="W32" s="1015"/>
      <c r="X32" s="1015"/>
      <c r="Y32" s="1016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156"/>
      <c r="C33" s="1157"/>
      <c r="D33" s="1157"/>
      <c r="E33" s="1157"/>
      <c r="F33" s="1011"/>
      <c r="G33" s="1156"/>
      <c r="H33" s="1157"/>
      <c r="I33" s="1157"/>
      <c r="J33" s="1157"/>
      <c r="K33" s="1157"/>
      <c r="L33" s="1157"/>
      <c r="M33" s="1157"/>
      <c r="N33" s="1157"/>
      <c r="O33" s="1157"/>
      <c r="P33" s="1157"/>
      <c r="Q33" s="1158"/>
      <c r="R33" s="1388"/>
      <c r="S33" s="1157"/>
      <c r="T33" s="1157"/>
      <c r="U33" s="1011"/>
      <c r="V33" s="1389"/>
      <c r="W33" s="1253"/>
      <c r="X33" s="1253"/>
      <c r="Y33" s="1254"/>
      <c r="Z33" s="1390"/>
      <c r="AA33" s="1391"/>
      <c r="AB33" s="1391"/>
      <c r="AC33" s="1391"/>
      <c r="AD33" s="1391"/>
      <c r="AE33" s="1392"/>
    </row>
    <row r="34" spans="2:31" ht="16" thickBot="1" x14ac:dyDescent="0.4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8"/>
      <c r="X34" s="8"/>
      <c r="Y34" s="8"/>
      <c r="Z34" s="1003">
        <f>SUM(Z19:AE33)</f>
        <v>29092</v>
      </c>
      <c r="AA34" s="1004"/>
      <c r="AB34" s="1004"/>
      <c r="AC34" s="1004"/>
      <c r="AD34" s="1004"/>
      <c r="AE34" s="1005"/>
    </row>
    <row r="35" spans="2:31" x14ac:dyDescent="0.35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x14ac:dyDescent="0.35">
      <c r="B36" s="3"/>
      <c r="C36" s="4"/>
      <c r="D36" s="4"/>
      <c r="E36" s="930"/>
      <c r="F36" s="930"/>
      <c r="G36" s="930"/>
      <c r="H36" s="930"/>
      <c r="I36" s="930"/>
      <c r="J36" s="930"/>
      <c r="K36" s="930"/>
      <c r="L36" s="930"/>
      <c r="M36" s="930"/>
      <c r="N36" s="930"/>
      <c r="O36" s="930"/>
      <c r="P36" s="930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ht="45" customHeight="1" x14ac:dyDescent="0.35">
      <c r="B37" s="9" t="s">
        <v>17</v>
      </c>
      <c r="C37" s="4"/>
      <c r="D37" s="4"/>
      <c r="E37" s="1006" t="s">
        <v>0</v>
      </c>
      <c r="F37" s="1006"/>
      <c r="G37" s="1006"/>
      <c r="H37" s="1006"/>
      <c r="I37" s="1006"/>
      <c r="J37" s="1006"/>
      <c r="K37" s="1006"/>
      <c r="L37" s="1006"/>
      <c r="M37" s="1006"/>
      <c r="N37" s="1006"/>
      <c r="O37" s="1006"/>
      <c r="P37" s="1006"/>
      <c r="Q37" s="4"/>
      <c r="R37" s="7" t="s">
        <v>18</v>
      </c>
      <c r="S37" s="4"/>
      <c r="T37" s="1006"/>
      <c r="U37" s="1006"/>
      <c r="V37" s="1006"/>
      <c r="W37" s="1006"/>
      <c r="X37" s="1006"/>
      <c r="Y37" s="1006"/>
      <c r="Z37" s="1006"/>
      <c r="AA37" s="1006"/>
      <c r="AB37" s="1006"/>
      <c r="AC37" s="1006"/>
      <c r="AD37" s="1006"/>
      <c r="AE37" s="6"/>
    </row>
    <row r="38" spans="2:31" x14ac:dyDescent="0.35">
      <c r="B38" s="3"/>
      <c r="C38" s="4"/>
      <c r="D38" s="4"/>
      <c r="E38" s="1007" t="s">
        <v>19</v>
      </c>
      <c r="F38" s="1007"/>
      <c r="G38" s="1007"/>
      <c r="H38" s="1007"/>
      <c r="I38" s="1007"/>
      <c r="J38" s="1007"/>
      <c r="K38" s="1007"/>
      <c r="L38" s="1007"/>
      <c r="M38" s="1007"/>
      <c r="N38" s="1007"/>
      <c r="O38" s="1007"/>
      <c r="P38" s="1007"/>
      <c r="Q38" s="4"/>
      <c r="R38" s="4"/>
      <c r="S38" s="4"/>
      <c r="T38" s="4" t="s">
        <v>28</v>
      </c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ht="16" thickBot="1" x14ac:dyDescent="0.4">
      <c r="B39" s="10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2"/>
    </row>
  </sheetData>
  <mergeCells count="97">
    <mergeCell ref="B1:E1"/>
    <mergeCell ref="F1:AA1"/>
    <mergeCell ref="AB1:AE1"/>
    <mergeCell ref="K2:W3"/>
    <mergeCell ref="K4:W5"/>
    <mergeCell ref="AA4:AE4"/>
    <mergeCell ref="B6:M6"/>
    <mergeCell ref="N6:U6"/>
    <mergeCell ref="D8:G8"/>
    <mergeCell ref="G11:AD11"/>
    <mergeCell ref="F13:P13"/>
    <mergeCell ref="AA13:AB13"/>
    <mergeCell ref="AA15:AB15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1:F21"/>
    <mergeCell ref="G21:Q21"/>
    <mergeCell ref="R21:U21"/>
    <mergeCell ref="V21:Y21"/>
    <mergeCell ref="Z21:AE21"/>
    <mergeCell ref="B20:F20"/>
    <mergeCell ref="G20:Q20"/>
    <mergeCell ref="R20:U20"/>
    <mergeCell ref="V20:Y20"/>
    <mergeCell ref="Z20:AE20"/>
    <mergeCell ref="B23:F23"/>
    <mergeCell ref="G23:Q23"/>
    <mergeCell ref="R23:U23"/>
    <mergeCell ref="V23:Y23"/>
    <mergeCell ref="Z23:AE23"/>
    <mergeCell ref="B22:F22"/>
    <mergeCell ref="G22:Q22"/>
    <mergeCell ref="R22:U22"/>
    <mergeCell ref="V22:Y22"/>
    <mergeCell ref="Z22:AE22"/>
    <mergeCell ref="B25:F25"/>
    <mergeCell ref="G25:Q25"/>
    <mergeCell ref="R25:U25"/>
    <mergeCell ref="V25:Y25"/>
    <mergeCell ref="Z25:AE25"/>
    <mergeCell ref="B24:F24"/>
    <mergeCell ref="G24:Q24"/>
    <mergeCell ref="R24:U24"/>
    <mergeCell ref="V24:Y24"/>
    <mergeCell ref="Z24:AE24"/>
    <mergeCell ref="B27:F27"/>
    <mergeCell ref="G27:Q27"/>
    <mergeCell ref="R27:U27"/>
    <mergeCell ref="V27:Y27"/>
    <mergeCell ref="Z27:AE27"/>
    <mergeCell ref="B26:F26"/>
    <mergeCell ref="G26:Q26"/>
    <mergeCell ref="R26:U26"/>
    <mergeCell ref="V26:Y26"/>
    <mergeCell ref="Z26:AE26"/>
    <mergeCell ref="R30:U30"/>
    <mergeCell ref="V30:Y30"/>
    <mergeCell ref="Z30:AE30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G32:Q32"/>
    <mergeCell ref="B31:F31"/>
    <mergeCell ref="B32:F32"/>
    <mergeCell ref="B30:F30"/>
    <mergeCell ref="G30:Q30"/>
    <mergeCell ref="Z34:AE34"/>
    <mergeCell ref="E37:P37"/>
    <mergeCell ref="T37:AD37"/>
    <mergeCell ref="E38:P38"/>
    <mergeCell ref="Z31:AE31"/>
    <mergeCell ref="Z32:AE32"/>
    <mergeCell ref="V31:Y31"/>
    <mergeCell ref="V32:Y32"/>
    <mergeCell ref="R31:U31"/>
    <mergeCell ref="R32:U32"/>
    <mergeCell ref="B33:F33"/>
    <mergeCell ref="G33:Q33"/>
    <mergeCell ref="R33:U33"/>
    <mergeCell ref="V33:Y33"/>
    <mergeCell ref="Z33:AE33"/>
    <mergeCell ref="G31:Q3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H38"/>
  <sheetViews>
    <sheetView topLeftCell="A2" workbookViewId="0">
      <selection activeCell="Z23" sqref="Z23:AE23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933"/>
      <c r="Z3" s="933"/>
      <c r="AA3" s="933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33"/>
      <c r="Z4" s="933"/>
      <c r="AA4" s="1069"/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936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2</v>
      </c>
      <c r="Z8" s="15">
        <v>0</v>
      </c>
      <c r="AA8" s="15">
        <v>0</v>
      </c>
      <c r="AB8" s="15">
        <v>2</v>
      </c>
      <c r="AC8" s="15">
        <v>2</v>
      </c>
      <c r="AD8" s="15">
        <v>5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4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4" ht="16.5" customHeight="1" x14ac:dyDescent="0.35">
      <c r="B18" s="1237"/>
      <c r="C18" s="1238"/>
      <c r="D18" s="1238"/>
      <c r="E18" s="1238"/>
      <c r="F18" s="1238"/>
      <c r="G18" s="1287" t="s">
        <v>323</v>
      </c>
      <c r="H18" s="1288"/>
      <c r="I18" s="1288"/>
      <c r="J18" s="1288"/>
      <c r="K18" s="1288"/>
      <c r="L18" s="1288"/>
      <c r="M18" s="1288"/>
      <c r="N18" s="1288"/>
      <c r="O18" s="1288"/>
      <c r="P18" s="1288"/>
      <c r="Q18" s="1289"/>
      <c r="R18" s="1237">
        <v>2</v>
      </c>
      <c r="S18" s="1240"/>
      <c r="T18" s="1240"/>
      <c r="U18" s="1241"/>
      <c r="V18" s="1031">
        <v>8996</v>
      </c>
      <c r="W18" s="1034"/>
      <c r="X18" s="1034"/>
      <c r="Y18" s="1035"/>
      <c r="Z18" s="1046">
        <f>+V18*R18</f>
        <v>17992</v>
      </c>
      <c r="AA18" s="1046"/>
      <c r="AB18" s="1046"/>
      <c r="AC18" s="1046"/>
      <c r="AD18" s="1046"/>
      <c r="AE18" s="1278"/>
    </row>
    <row r="19" spans="2:34" ht="19.5" customHeight="1" x14ac:dyDescent="0.35">
      <c r="B19" s="1140"/>
      <c r="C19" s="1040"/>
      <c r="D19" s="1040"/>
      <c r="E19" s="1040"/>
      <c r="F19" s="1320"/>
      <c r="G19" s="1287" t="s">
        <v>245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017">
        <v>2</v>
      </c>
      <c r="S19" s="1108"/>
      <c r="T19" s="1108"/>
      <c r="U19" s="1109"/>
      <c r="V19" s="1374">
        <v>494</v>
      </c>
      <c r="W19" s="1375"/>
      <c r="X19" s="1375"/>
      <c r="Y19" s="1376"/>
      <c r="Z19" s="1046">
        <f t="shared" ref="Z19:Z21" si="0">+V19*R19</f>
        <v>988</v>
      </c>
      <c r="AA19" s="1046"/>
      <c r="AB19" s="1046"/>
      <c r="AC19" s="1046"/>
      <c r="AD19" s="1046"/>
      <c r="AE19" s="1278"/>
    </row>
    <row r="20" spans="2:34" ht="19.5" customHeight="1" x14ac:dyDescent="0.35">
      <c r="B20" s="1140"/>
      <c r="C20" s="1040"/>
      <c r="D20" s="1040"/>
      <c r="E20" s="1040"/>
      <c r="F20" s="1320"/>
      <c r="G20" s="1287" t="s">
        <v>531</v>
      </c>
      <c r="H20" s="1288"/>
      <c r="I20" s="1288"/>
      <c r="J20" s="1288"/>
      <c r="K20" s="1288"/>
      <c r="L20" s="1288"/>
      <c r="M20" s="1288"/>
      <c r="N20" s="1288"/>
      <c r="O20" s="1288"/>
      <c r="P20" s="1288"/>
      <c r="Q20" s="1289"/>
      <c r="R20" s="1017">
        <v>1</v>
      </c>
      <c r="S20" s="1108"/>
      <c r="T20" s="1108"/>
      <c r="U20" s="1109"/>
      <c r="V20" s="1247">
        <v>1309</v>
      </c>
      <c r="W20" s="1248"/>
      <c r="X20" s="1248"/>
      <c r="Y20" s="1249"/>
      <c r="Z20" s="1046">
        <f t="shared" si="0"/>
        <v>1309</v>
      </c>
      <c r="AA20" s="1046"/>
      <c r="AB20" s="1046"/>
      <c r="AC20" s="1046"/>
      <c r="AD20" s="1046"/>
      <c r="AE20" s="1278"/>
    </row>
    <row r="21" spans="2:34" ht="19.5" customHeight="1" x14ac:dyDescent="0.35">
      <c r="B21" s="1140"/>
      <c r="C21" s="1040"/>
      <c r="D21" s="1040"/>
      <c r="E21" s="1040"/>
      <c r="F21" s="1320"/>
      <c r="G21" s="1287" t="s">
        <v>530</v>
      </c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017">
        <v>1</v>
      </c>
      <c r="S21" s="1108"/>
      <c r="T21" s="1108"/>
      <c r="U21" s="1109"/>
      <c r="V21" s="1380">
        <v>1357</v>
      </c>
      <c r="W21" s="1381"/>
      <c r="X21" s="1381"/>
      <c r="Y21" s="1382"/>
      <c r="Z21" s="1046">
        <f t="shared" si="0"/>
        <v>1357</v>
      </c>
      <c r="AA21" s="1046"/>
      <c r="AB21" s="1046"/>
      <c r="AC21" s="1046"/>
      <c r="AD21" s="1046"/>
      <c r="AE21" s="1278"/>
    </row>
    <row r="22" spans="2:34" ht="19.5" customHeight="1" x14ac:dyDescent="0.35">
      <c r="B22" s="1140"/>
      <c r="C22" s="1040"/>
      <c r="D22" s="1040"/>
      <c r="E22" s="1040"/>
      <c r="F22" s="1320"/>
      <c r="G22" s="1287" t="s">
        <v>682</v>
      </c>
      <c r="H22" s="1288"/>
      <c r="I22" s="1288"/>
      <c r="J22" s="1288"/>
      <c r="K22" s="1288"/>
      <c r="L22" s="1288"/>
      <c r="M22" s="1288"/>
      <c r="N22" s="1288"/>
      <c r="O22" s="1288"/>
      <c r="P22" s="1288"/>
      <c r="Q22" s="1289"/>
      <c r="R22" s="1017">
        <v>1</v>
      </c>
      <c r="S22" s="1108"/>
      <c r="T22" s="1108"/>
      <c r="U22" s="1109"/>
      <c r="V22" s="1380">
        <v>315231</v>
      </c>
      <c r="W22" s="1381"/>
      <c r="X22" s="1381"/>
      <c r="Y22" s="1382"/>
      <c r="Z22" s="1046"/>
      <c r="AA22" s="1046"/>
      <c r="AB22" s="1046"/>
      <c r="AC22" s="1046"/>
      <c r="AD22" s="1046"/>
      <c r="AE22" s="1278"/>
      <c r="AH22" s="1" t="s">
        <v>0</v>
      </c>
    </row>
    <row r="23" spans="2:34" ht="19.5" customHeight="1" x14ac:dyDescent="0.35">
      <c r="B23" s="1140"/>
      <c r="C23" s="1040"/>
      <c r="D23" s="1040"/>
      <c r="E23" s="1040"/>
      <c r="F23" s="1320"/>
      <c r="G23" s="1039"/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017"/>
      <c r="S23" s="1108"/>
      <c r="T23" s="1108"/>
      <c r="U23" s="1109"/>
      <c r="V23" s="1383"/>
      <c r="W23" s="1384"/>
      <c r="X23" s="1384"/>
      <c r="Y23" s="1385"/>
      <c r="Z23" s="1046"/>
      <c r="AA23" s="1046"/>
      <c r="AB23" s="1046"/>
      <c r="AC23" s="1046"/>
      <c r="AD23" s="1046"/>
      <c r="AE23" s="1278"/>
    </row>
    <row r="24" spans="2:34" ht="19.5" customHeight="1" x14ac:dyDescent="0.35">
      <c r="B24" s="1140"/>
      <c r="C24" s="1141"/>
      <c r="D24" s="1141"/>
      <c r="E24" s="1141"/>
      <c r="F24" s="1107"/>
      <c r="G24" s="1287"/>
      <c r="H24" s="1288"/>
      <c r="I24" s="1288"/>
      <c r="J24" s="1288"/>
      <c r="K24" s="1288"/>
      <c r="L24" s="1288"/>
      <c r="M24" s="1288"/>
      <c r="N24" s="1288"/>
      <c r="O24" s="1288"/>
      <c r="P24" s="1288"/>
      <c r="Q24" s="1289"/>
      <c r="R24" s="1140"/>
      <c r="S24" s="1141"/>
      <c r="T24" s="1141"/>
      <c r="U24" s="1142"/>
      <c r="V24" s="1383"/>
      <c r="W24" s="1386"/>
      <c r="X24" s="1386"/>
      <c r="Y24" s="1387"/>
      <c r="Z24" s="1046"/>
      <c r="AA24" s="1046"/>
      <c r="AB24" s="1046"/>
      <c r="AC24" s="1046"/>
      <c r="AD24" s="1046"/>
      <c r="AE24" s="1278"/>
    </row>
    <row r="25" spans="2:34" ht="19.5" customHeight="1" x14ac:dyDescent="0.35">
      <c r="B25" s="1140"/>
      <c r="C25" s="1141"/>
      <c r="D25" s="1141"/>
      <c r="E25" s="1141"/>
      <c r="F25" s="1107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40"/>
      <c r="S25" s="1141"/>
      <c r="T25" s="1141"/>
      <c r="U25" s="1142"/>
      <c r="V25" s="1318"/>
      <c r="W25" s="1301"/>
      <c r="X25" s="1301"/>
      <c r="Y25" s="1319"/>
      <c r="Z25" s="1045"/>
      <c r="AA25" s="1046"/>
      <c r="AB25" s="1046"/>
      <c r="AC25" s="1046"/>
      <c r="AD25" s="1046"/>
      <c r="AE25" s="1278"/>
    </row>
    <row r="26" spans="2:34" ht="19.5" customHeight="1" x14ac:dyDescent="0.35">
      <c r="B26" s="1140"/>
      <c r="C26" s="1141"/>
      <c r="D26" s="1141"/>
      <c r="E26" s="1141"/>
      <c r="F26" s="1107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040"/>
      <c r="T26" s="1040"/>
      <c r="U26" s="1041"/>
      <c r="V26" s="1045"/>
      <c r="W26" s="1046"/>
      <c r="X26" s="1046"/>
      <c r="Y26" s="1278"/>
      <c r="Z26" s="1045"/>
      <c r="AA26" s="1046"/>
      <c r="AB26" s="1046"/>
      <c r="AC26" s="1046"/>
      <c r="AD26" s="1046"/>
      <c r="AE26" s="1278"/>
    </row>
    <row r="27" spans="2:34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040"/>
      <c r="T27" s="1040"/>
      <c r="U27" s="1041"/>
      <c r="V27" s="1045"/>
      <c r="W27" s="1046"/>
      <c r="X27" s="1046"/>
      <c r="Y27" s="1278"/>
      <c r="Z27" s="1045"/>
      <c r="AA27" s="1046"/>
      <c r="AB27" s="1046"/>
      <c r="AC27" s="1046"/>
      <c r="AD27" s="1046"/>
      <c r="AE27" s="1278"/>
    </row>
    <row r="28" spans="2:34" ht="19.5" customHeight="1" x14ac:dyDescent="0.35">
      <c r="B28" s="1140"/>
      <c r="C28" s="1040"/>
      <c r="D28" s="1040"/>
      <c r="E28" s="1040"/>
      <c r="F28" s="1320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040"/>
      <c r="T28" s="1040"/>
      <c r="U28" s="1041"/>
      <c r="V28" s="1273"/>
      <c r="W28" s="1274"/>
      <c r="X28" s="1274"/>
      <c r="Y28" s="1275"/>
      <c r="Z28" s="1045"/>
      <c r="AA28" s="1046"/>
      <c r="AB28" s="1046"/>
      <c r="AC28" s="1046"/>
      <c r="AD28" s="1046"/>
      <c r="AE28" s="1278"/>
    </row>
    <row r="29" spans="2:34" ht="19.5" customHeight="1" x14ac:dyDescent="0.35">
      <c r="B29" s="1140"/>
      <c r="C29" s="1040"/>
      <c r="D29" s="1040"/>
      <c r="E29" s="1040"/>
      <c r="F29" s="1320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141"/>
      <c r="T29" s="1141"/>
      <c r="U29" s="1142"/>
      <c r="V29" s="1273"/>
      <c r="W29" s="1321"/>
      <c r="X29" s="1321"/>
      <c r="Y29" s="1322"/>
      <c r="Z29" s="1045"/>
      <c r="AA29" s="1046"/>
      <c r="AB29" s="1046"/>
      <c r="AC29" s="1046"/>
      <c r="AD29" s="1046"/>
      <c r="AE29" s="1278"/>
    </row>
    <row r="30" spans="2:34" ht="19.5" customHeight="1" x14ac:dyDescent="0.35">
      <c r="B30" s="1140"/>
      <c r="C30" s="1141"/>
      <c r="D30" s="1141"/>
      <c r="E30" s="1141"/>
      <c r="F30" s="1107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334"/>
      <c r="S30" s="1144"/>
      <c r="T30" s="1144"/>
      <c r="U30" s="1335"/>
      <c r="V30" s="1318"/>
      <c r="W30" s="1302"/>
      <c r="X30" s="1302"/>
      <c r="Y30" s="1336"/>
      <c r="Z30" s="1045"/>
      <c r="AA30" s="1046"/>
      <c r="AB30" s="1046"/>
      <c r="AC30" s="1046"/>
      <c r="AD30" s="1046"/>
      <c r="AE30" s="1278"/>
    </row>
    <row r="31" spans="2:34" ht="19.5" customHeight="1" x14ac:dyDescent="0.35">
      <c r="B31" s="1140"/>
      <c r="C31" s="1141"/>
      <c r="D31" s="1141"/>
      <c r="E31" s="1141"/>
      <c r="F31" s="1107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334"/>
      <c r="S31" s="1144"/>
      <c r="T31" s="1144"/>
      <c r="U31" s="1335"/>
      <c r="V31" s="1318"/>
      <c r="W31" s="1302"/>
      <c r="X31" s="1302"/>
      <c r="Y31" s="1336"/>
      <c r="Z31" s="1045"/>
      <c r="AA31" s="1046"/>
      <c r="AB31" s="1046"/>
      <c r="AC31" s="1046"/>
      <c r="AD31" s="1046"/>
      <c r="AE31" s="1278"/>
    </row>
    <row r="32" spans="2:34" ht="19.5" customHeight="1" x14ac:dyDescent="0.35">
      <c r="B32" s="1140"/>
      <c r="C32" s="1141"/>
      <c r="D32" s="1141"/>
      <c r="E32" s="1141"/>
      <c r="F32" s="1107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334"/>
      <c r="S32" s="1144"/>
      <c r="T32" s="1144"/>
      <c r="U32" s="1335"/>
      <c r="V32" s="1318"/>
      <c r="W32" s="1302"/>
      <c r="X32" s="1302"/>
      <c r="Y32" s="1336"/>
      <c r="Z32" s="1045"/>
      <c r="AA32" s="1046"/>
      <c r="AB32" s="1046"/>
      <c r="AC32" s="1046"/>
      <c r="AD32" s="1046"/>
      <c r="AE32" s="1278"/>
    </row>
    <row r="33" spans="2:31" ht="14.25" customHeight="1" thickBot="1" x14ac:dyDescent="0.4">
      <c r="B33" s="1140"/>
      <c r="C33" s="1141"/>
      <c r="D33" s="1141"/>
      <c r="E33" s="1141"/>
      <c r="F33" s="1107"/>
      <c r="G33" s="1337"/>
      <c r="H33" s="1253"/>
      <c r="I33" s="1253"/>
      <c r="J33" s="1253"/>
      <c r="K33" s="1253"/>
      <c r="L33" s="1253"/>
      <c r="M33" s="1253"/>
      <c r="N33" s="1253"/>
      <c r="O33" s="1253"/>
      <c r="P33" s="1253"/>
      <c r="Q33" s="1254"/>
      <c r="R33" s="1338"/>
      <c r="S33" s="1160"/>
      <c r="T33" s="1160"/>
      <c r="U33" s="1339"/>
      <c r="V33" s="1340"/>
      <c r="W33" s="1341"/>
      <c r="X33" s="1341"/>
      <c r="Y33" s="1342"/>
      <c r="Z33" s="1094"/>
      <c r="AA33" s="1279"/>
      <c r="AB33" s="1279"/>
      <c r="AC33" s="1279"/>
      <c r="AD33" s="1279"/>
      <c r="AE33" s="1280"/>
    </row>
    <row r="34" spans="2:31" ht="6" hidden="1" customHeight="1" thickBot="1" x14ac:dyDescent="0.4">
      <c r="B34" s="1140"/>
      <c r="C34" s="1141"/>
      <c r="D34" s="1141"/>
      <c r="E34" s="1141"/>
      <c r="F34" s="1107"/>
      <c r="G34" s="1326"/>
      <c r="H34" s="1327"/>
      <c r="I34" s="1327"/>
      <c r="J34" s="1327"/>
      <c r="K34" s="1327"/>
      <c r="L34" s="1327"/>
      <c r="M34" s="1327"/>
      <c r="N34" s="1327"/>
      <c r="O34" s="1327"/>
      <c r="P34" s="1327"/>
      <c r="Q34" s="1327"/>
      <c r="R34" s="1328"/>
      <c r="S34" s="1329"/>
      <c r="T34" s="1329"/>
      <c r="U34" s="1329"/>
      <c r="V34" s="1330">
        <v>0</v>
      </c>
      <c r="W34" s="1331"/>
      <c r="X34" s="1331"/>
      <c r="Y34" s="1331"/>
      <c r="Z34" s="1332">
        <f t="shared" ref="Z34" si="1">+R34*V34</f>
        <v>0</v>
      </c>
      <c r="AA34" s="1332"/>
      <c r="AB34" s="1332"/>
      <c r="AC34" s="1332"/>
      <c r="AD34" s="1332"/>
      <c r="AE34" s="1333"/>
    </row>
    <row r="35" spans="2:31" ht="16" thickBot="1" x14ac:dyDescent="0.4">
      <c r="B35" s="1156"/>
      <c r="C35" s="1157"/>
      <c r="D35" s="1157"/>
      <c r="E35" s="1157"/>
      <c r="F35" s="1011"/>
      <c r="G35" s="709"/>
      <c r="H35" s="709"/>
      <c r="I35" s="709"/>
      <c r="J35" s="709"/>
      <c r="K35" s="709"/>
      <c r="L35" s="709"/>
      <c r="M35" s="709"/>
      <c r="N35" s="709"/>
      <c r="O35" s="709"/>
      <c r="P35" s="709"/>
      <c r="Q35" s="709"/>
      <c r="R35" s="709"/>
      <c r="S35" s="709"/>
      <c r="T35" s="709"/>
      <c r="U35" s="709"/>
      <c r="V35" s="709"/>
      <c r="W35" s="710"/>
      <c r="X35" s="710"/>
      <c r="Y35" s="710"/>
      <c r="Z35" s="1303">
        <f>SUM(Z18:AE34)</f>
        <v>21646</v>
      </c>
      <c r="AA35" s="1304"/>
      <c r="AB35" s="1304"/>
      <c r="AC35" s="1304"/>
      <c r="AD35" s="1304"/>
      <c r="AE35" s="1305"/>
    </row>
    <row r="36" spans="2:31" ht="58.5" customHeight="1" x14ac:dyDescent="0.35">
      <c r="B36" s="9" t="s">
        <v>17</v>
      </c>
      <c r="C36" s="4"/>
      <c r="D36" s="4"/>
      <c r="E36" s="932" t="s">
        <v>0</v>
      </c>
      <c r="F36" s="932"/>
      <c r="G36" s="932"/>
      <c r="H36" s="932"/>
      <c r="I36" s="932"/>
      <c r="J36" s="932"/>
      <c r="K36" s="932"/>
      <c r="L36" s="932"/>
      <c r="M36" s="932"/>
      <c r="N36" s="932"/>
      <c r="O36" s="932"/>
      <c r="P36" s="932"/>
      <c r="Q36" s="1155" t="s">
        <v>18</v>
      </c>
      <c r="R36" s="1155"/>
      <c r="S36" s="1155"/>
      <c r="T36" s="1006"/>
      <c r="U36" s="1006"/>
      <c r="V36" s="1006"/>
      <c r="W36" s="1006"/>
      <c r="X36" s="1006"/>
      <c r="Y36" s="1006"/>
      <c r="Z36" s="1006"/>
      <c r="AA36" s="1006"/>
      <c r="AB36" s="1006"/>
      <c r="AC36" s="1006"/>
      <c r="AD36" s="1006"/>
      <c r="AE36" s="6"/>
    </row>
    <row r="37" spans="2:31" ht="16" thickBot="1" x14ac:dyDescent="0.4">
      <c r="B37" s="10"/>
      <c r="C37" s="11"/>
      <c r="D37" s="11"/>
      <c r="E37" s="934" t="s">
        <v>19</v>
      </c>
      <c r="F37" s="934"/>
      <c r="G37" s="934"/>
      <c r="H37" s="934"/>
      <c r="I37" s="934"/>
      <c r="J37" s="934"/>
      <c r="K37" s="934"/>
      <c r="L37" s="934"/>
      <c r="M37" s="934"/>
      <c r="N37" s="934"/>
      <c r="O37" s="934"/>
      <c r="P37" s="934"/>
      <c r="Q37" s="11"/>
      <c r="R37" s="11"/>
      <c r="S37" s="11"/>
      <c r="T37" s="715" t="s">
        <v>28</v>
      </c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2"/>
    </row>
    <row r="38" spans="2:31" ht="84" customHeight="1" x14ac:dyDescent="0.35"/>
  </sheetData>
  <mergeCells count="107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V20:Y20"/>
    <mergeCell ref="Z20:AE20"/>
    <mergeCell ref="B20:F20"/>
    <mergeCell ref="G20:Q20"/>
    <mergeCell ref="R20:U20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5:F25"/>
    <mergeCell ref="G25:Q25"/>
    <mergeCell ref="R25:U25"/>
    <mergeCell ref="V25:Y25"/>
    <mergeCell ref="Z25:AE25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30:F30"/>
    <mergeCell ref="G30:Q30"/>
    <mergeCell ref="R30:U30"/>
    <mergeCell ref="V30:Y30"/>
    <mergeCell ref="Z30:AE30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5:F35"/>
    <mergeCell ref="Z35:AE35"/>
    <mergeCell ref="Q36:S36"/>
    <mergeCell ref="T36:AD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H35"/>
  <sheetViews>
    <sheetView topLeftCell="A2" workbookViewId="0">
      <selection activeCell="G26" sqref="G26:Q26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939</v>
      </c>
      <c r="Y3" s="935"/>
      <c r="Z3" s="935"/>
      <c r="AA3" s="935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35"/>
      <c r="Z4" s="935"/>
      <c r="AA4" s="1069" t="s">
        <v>940</v>
      </c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937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2</v>
      </c>
      <c r="Z8" s="15">
        <v>1</v>
      </c>
      <c r="AA8" s="15">
        <v>0</v>
      </c>
      <c r="AB8" s="15">
        <v>3</v>
      </c>
      <c r="AC8" s="15">
        <v>0</v>
      </c>
      <c r="AD8" s="15">
        <v>1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4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4" ht="16.5" customHeight="1" x14ac:dyDescent="0.35">
      <c r="B18" s="1237"/>
      <c r="C18" s="1238"/>
      <c r="D18" s="1238"/>
      <c r="E18" s="1238"/>
      <c r="F18" s="1238"/>
      <c r="G18" s="1287" t="s">
        <v>323</v>
      </c>
      <c r="H18" s="1288"/>
      <c r="I18" s="1288"/>
      <c r="J18" s="1288"/>
      <c r="K18" s="1288"/>
      <c r="L18" s="1288"/>
      <c r="M18" s="1288"/>
      <c r="N18" s="1288"/>
      <c r="O18" s="1288"/>
      <c r="P18" s="1288"/>
      <c r="Q18" s="1289"/>
      <c r="R18" s="1237">
        <v>3</v>
      </c>
      <c r="S18" s="1240"/>
      <c r="T18" s="1240"/>
      <c r="U18" s="1241"/>
      <c r="V18" s="1031">
        <v>8996</v>
      </c>
      <c r="W18" s="1034"/>
      <c r="X18" s="1034"/>
      <c r="Y18" s="1035"/>
      <c r="Z18" s="1046">
        <f>+V18*R18</f>
        <v>26988</v>
      </c>
      <c r="AA18" s="1046"/>
      <c r="AB18" s="1046"/>
      <c r="AC18" s="1046"/>
      <c r="AD18" s="1046"/>
      <c r="AE18" s="1278"/>
    </row>
    <row r="19" spans="2:34" ht="19.5" customHeight="1" x14ac:dyDescent="0.35">
      <c r="B19" s="1140"/>
      <c r="C19" s="1040"/>
      <c r="D19" s="1040"/>
      <c r="E19" s="1040"/>
      <c r="F19" s="1320"/>
      <c r="G19" s="1287" t="s">
        <v>682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017">
        <v>1</v>
      </c>
      <c r="S19" s="1108"/>
      <c r="T19" s="1108"/>
      <c r="U19" s="1109"/>
      <c r="V19" s="1380">
        <v>315231</v>
      </c>
      <c r="W19" s="1381"/>
      <c r="X19" s="1381"/>
      <c r="Y19" s="1382"/>
      <c r="Z19" s="1046">
        <f t="shared" ref="Z19:Z24" si="0">+V19*R19</f>
        <v>315231</v>
      </c>
      <c r="AA19" s="1046"/>
      <c r="AB19" s="1046"/>
      <c r="AC19" s="1046"/>
      <c r="AD19" s="1046"/>
      <c r="AE19" s="1278"/>
      <c r="AH19" s="1" t="s">
        <v>0</v>
      </c>
    </row>
    <row r="20" spans="2:34" ht="19.5" customHeight="1" x14ac:dyDescent="0.35">
      <c r="B20" s="1140"/>
      <c r="C20" s="1040"/>
      <c r="D20" s="1040"/>
      <c r="E20" s="1040"/>
      <c r="F20" s="1320"/>
      <c r="G20" s="1039" t="s">
        <v>938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1"/>
      <c r="R20" s="1017">
        <v>1</v>
      </c>
      <c r="S20" s="1108"/>
      <c r="T20" s="1108"/>
      <c r="U20" s="1109"/>
      <c r="V20" s="1383">
        <v>1534</v>
      </c>
      <c r="W20" s="1384"/>
      <c r="X20" s="1384"/>
      <c r="Y20" s="1385"/>
      <c r="Z20" s="1046">
        <f t="shared" si="0"/>
        <v>1534</v>
      </c>
      <c r="AA20" s="1046"/>
      <c r="AB20" s="1046"/>
      <c r="AC20" s="1046"/>
      <c r="AD20" s="1046"/>
      <c r="AE20" s="1278"/>
    </row>
    <row r="21" spans="2:34" ht="19.5" customHeight="1" x14ac:dyDescent="0.35">
      <c r="B21" s="1140"/>
      <c r="C21" s="1141"/>
      <c r="D21" s="1141"/>
      <c r="E21" s="1141"/>
      <c r="F21" s="1107"/>
      <c r="G21" s="1287"/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140"/>
      <c r="S21" s="1141"/>
      <c r="T21" s="1141"/>
      <c r="U21" s="1142"/>
      <c r="V21" s="1383"/>
      <c r="W21" s="1386"/>
      <c r="X21" s="1386"/>
      <c r="Y21" s="1387"/>
      <c r="Z21" s="1046">
        <f t="shared" si="0"/>
        <v>0</v>
      </c>
      <c r="AA21" s="1046"/>
      <c r="AB21" s="1046"/>
      <c r="AC21" s="1046"/>
      <c r="AD21" s="1046"/>
      <c r="AE21" s="1278"/>
    </row>
    <row r="22" spans="2:34" ht="19.5" customHeight="1" x14ac:dyDescent="0.35">
      <c r="B22" s="1140"/>
      <c r="C22" s="1141"/>
      <c r="D22" s="1141"/>
      <c r="E22" s="1141"/>
      <c r="F22" s="1107"/>
      <c r="G22" s="1039"/>
      <c r="H22" s="1040"/>
      <c r="I22" s="1040"/>
      <c r="J22" s="1040"/>
      <c r="K22" s="1040"/>
      <c r="L22" s="1040"/>
      <c r="M22" s="1040"/>
      <c r="N22" s="1040"/>
      <c r="O22" s="1040"/>
      <c r="P22" s="1040"/>
      <c r="Q22" s="1041"/>
      <c r="R22" s="1140"/>
      <c r="S22" s="1141"/>
      <c r="T22" s="1141"/>
      <c r="U22" s="1142"/>
      <c r="V22" s="1318"/>
      <c r="W22" s="1301"/>
      <c r="X22" s="1301"/>
      <c r="Y22" s="1319"/>
      <c r="Z22" s="1046">
        <f t="shared" si="0"/>
        <v>0</v>
      </c>
      <c r="AA22" s="1046"/>
      <c r="AB22" s="1046"/>
      <c r="AC22" s="1046"/>
      <c r="AD22" s="1046"/>
      <c r="AE22" s="1278"/>
    </row>
    <row r="23" spans="2:34" ht="19.5" customHeight="1" x14ac:dyDescent="0.35">
      <c r="B23" s="1140"/>
      <c r="C23" s="1141"/>
      <c r="D23" s="1141"/>
      <c r="E23" s="1141"/>
      <c r="F23" s="1107"/>
      <c r="G23" s="1039"/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140"/>
      <c r="S23" s="1040"/>
      <c r="T23" s="1040"/>
      <c r="U23" s="1041"/>
      <c r="V23" s="1045"/>
      <c r="W23" s="1046"/>
      <c r="X23" s="1046"/>
      <c r="Y23" s="1278"/>
      <c r="Z23" s="1046">
        <f t="shared" si="0"/>
        <v>0</v>
      </c>
      <c r="AA23" s="1046"/>
      <c r="AB23" s="1046"/>
      <c r="AC23" s="1046"/>
      <c r="AD23" s="1046"/>
      <c r="AE23" s="1278"/>
    </row>
    <row r="24" spans="2:34" ht="19.5" customHeight="1" x14ac:dyDescent="0.35">
      <c r="B24" s="1140"/>
      <c r="C24" s="1141"/>
      <c r="D24" s="1141"/>
      <c r="E24" s="1141"/>
      <c r="F24" s="1107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140"/>
      <c r="S24" s="1040"/>
      <c r="T24" s="1040"/>
      <c r="U24" s="1041"/>
      <c r="V24" s="1045"/>
      <c r="W24" s="1046"/>
      <c r="X24" s="1046"/>
      <c r="Y24" s="1278"/>
      <c r="Z24" s="1046">
        <f t="shared" si="0"/>
        <v>0</v>
      </c>
      <c r="AA24" s="1046"/>
      <c r="AB24" s="1046"/>
      <c r="AC24" s="1046"/>
      <c r="AD24" s="1046"/>
      <c r="AE24" s="1278"/>
    </row>
    <row r="25" spans="2:34" ht="19.5" customHeight="1" x14ac:dyDescent="0.35">
      <c r="B25" s="1140"/>
      <c r="C25" s="1040"/>
      <c r="D25" s="1040"/>
      <c r="E25" s="1040"/>
      <c r="F25" s="1320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40"/>
      <c r="S25" s="1040"/>
      <c r="T25" s="1040"/>
      <c r="U25" s="1041"/>
      <c r="V25" s="1273"/>
      <c r="W25" s="1274"/>
      <c r="X25" s="1274"/>
      <c r="Y25" s="1275"/>
      <c r="Z25" s="1045"/>
      <c r="AA25" s="1046"/>
      <c r="AB25" s="1046"/>
      <c r="AC25" s="1046"/>
      <c r="AD25" s="1046"/>
      <c r="AE25" s="1278"/>
    </row>
    <row r="26" spans="2:34" ht="19.5" customHeight="1" x14ac:dyDescent="0.35">
      <c r="B26" s="1140"/>
      <c r="C26" s="1040"/>
      <c r="D26" s="1040"/>
      <c r="E26" s="1040"/>
      <c r="F26" s="1320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4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334"/>
      <c r="S27" s="1144"/>
      <c r="T27" s="1144"/>
      <c r="U27" s="1335"/>
      <c r="V27" s="1318"/>
      <c r="W27" s="1302"/>
      <c r="X27" s="1302"/>
      <c r="Y27" s="1336"/>
      <c r="Z27" s="1045"/>
      <c r="AA27" s="1046"/>
      <c r="AB27" s="1046"/>
      <c r="AC27" s="1046"/>
      <c r="AD27" s="1046"/>
      <c r="AE27" s="1278"/>
    </row>
    <row r="28" spans="2:34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334"/>
      <c r="S28" s="1144"/>
      <c r="T28" s="1144"/>
      <c r="U28" s="1335"/>
      <c r="V28" s="1318"/>
      <c r="W28" s="1302"/>
      <c r="X28" s="1302"/>
      <c r="Y28" s="1336"/>
      <c r="Z28" s="1045"/>
      <c r="AA28" s="1046"/>
      <c r="AB28" s="1046"/>
      <c r="AC28" s="1046"/>
      <c r="AD28" s="1046"/>
      <c r="AE28" s="1278"/>
    </row>
    <row r="29" spans="2:34" ht="19.5" customHeight="1" x14ac:dyDescent="0.35">
      <c r="B29" s="1140"/>
      <c r="C29" s="1141"/>
      <c r="D29" s="1141"/>
      <c r="E29" s="1141"/>
      <c r="F29" s="1107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334"/>
      <c r="S29" s="1144"/>
      <c r="T29" s="1144"/>
      <c r="U29" s="1335"/>
      <c r="V29" s="1318"/>
      <c r="W29" s="1302"/>
      <c r="X29" s="1302"/>
      <c r="Y29" s="1336"/>
      <c r="Z29" s="1045"/>
      <c r="AA29" s="1046"/>
      <c r="AB29" s="1046"/>
      <c r="AC29" s="1046"/>
      <c r="AD29" s="1046"/>
      <c r="AE29" s="1278"/>
    </row>
    <row r="30" spans="2:34" ht="14.25" customHeight="1" thickBot="1" x14ac:dyDescent="0.4">
      <c r="B30" s="1140"/>
      <c r="C30" s="1141"/>
      <c r="D30" s="1141"/>
      <c r="E30" s="1141"/>
      <c r="F30" s="1107"/>
      <c r="G30" s="1337"/>
      <c r="H30" s="1253"/>
      <c r="I30" s="1253"/>
      <c r="J30" s="1253"/>
      <c r="K30" s="1253"/>
      <c r="L30" s="1253"/>
      <c r="M30" s="1253"/>
      <c r="N30" s="1253"/>
      <c r="O30" s="1253"/>
      <c r="P30" s="1253"/>
      <c r="Q30" s="1254"/>
      <c r="R30" s="1338"/>
      <c r="S30" s="1160"/>
      <c r="T30" s="1160"/>
      <c r="U30" s="1339"/>
      <c r="V30" s="1340"/>
      <c r="W30" s="1341"/>
      <c r="X30" s="1341"/>
      <c r="Y30" s="1342"/>
      <c r="Z30" s="1094"/>
      <c r="AA30" s="1279"/>
      <c r="AB30" s="1279"/>
      <c r="AC30" s="1279"/>
      <c r="AD30" s="1279"/>
      <c r="AE30" s="1280"/>
    </row>
    <row r="31" spans="2:34" ht="6" hidden="1" customHeight="1" thickBot="1" x14ac:dyDescent="0.4">
      <c r="B31" s="1140"/>
      <c r="C31" s="1141"/>
      <c r="D31" s="1141"/>
      <c r="E31" s="1141"/>
      <c r="F31" s="1107"/>
      <c r="G31" s="1326"/>
      <c r="H31" s="1327"/>
      <c r="I31" s="1327"/>
      <c r="J31" s="1327"/>
      <c r="K31" s="1327"/>
      <c r="L31" s="1327"/>
      <c r="M31" s="1327"/>
      <c r="N31" s="1327"/>
      <c r="O31" s="1327"/>
      <c r="P31" s="1327"/>
      <c r="Q31" s="1327"/>
      <c r="R31" s="1328"/>
      <c r="S31" s="1329"/>
      <c r="T31" s="1329"/>
      <c r="U31" s="1329"/>
      <c r="V31" s="1330">
        <v>0</v>
      </c>
      <c r="W31" s="1331"/>
      <c r="X31" s="1331"/>
      <c r="Y31" s="1331"/>
      <c r="Z31" s="1332">
        <f t="shared" ref="Z31" si="1">+R31*V31</f>
        <v>0</v>
      </c>
      <c r="AA31" s="1332"/>
      <c r="AB31" s="1332"/>
      <c r="AC31" s="1332"/>
      <c r="AD31" s="1332"/>
      <c r="AE31" s="1333"/>
    </row>
    <row r="32" spans="2:34" ht="16" thickBot="1" x14ac:dyDescent="0.4">
      <c r="B32" s="1156"/>
      <c r="C32" s="1157"/>
      <c r="D32" s="1157"/>
      <c r="E32" s="1157"/>
      <c r="F32" s="1011"/>
      <c r="G32" s="709"/>
      <c r="H32" s="709"/>
      <c r="I32" s="709"/>
      <c r="J32" s="709"/>
      <c r="K32" s="709"/>
      <c r="L32" s="709"/>
      <c r="M32" s="709"/>
      <c r="N32" s="709"/>
      <c r="O32" s="709"/>
      <c r="P32" s="709"/>
      <c r="Q32" s="709"/>
      <c r="R32" s="709"/>
      <c r="S32" s="709"/>
      <c r="T32" s="709"/>
      <c r="U32" s="709"/>
      <c r="V32" s="709"/>
      <c r="W32" s="710"/>
      <c r="X32" s="710"/>
      <c r="Y32" s="710"/>
      <c r="Z32" s="1303">
        <f>SUM(Z18:AE31)</f>
        <v>343753</v>
      </c>
      <c r="AA32" s="1304"/>
      <c r="AB32" s="1304"/>
      <c r="AC32" s="1304"/>
      <c r="AD32" s="1304"/>
      <c r="AE32" s="1305"/>
    </row>
    <row r="33" spans="2:31" ht="58.5" customHeight="1" x14ac:dyDescent="0.35">
      <c r="B33" s="9" t="s">
        <v>17</v>
      </c>
      <c r="C33" s="4"/>
      <c r="D33" s="4"/>
      <c r="E33" s="936" t="s">
        <v>0</v>
      </c>
      <c r="F33" s="936"/>
      <c r="G33" s="936"/>
      <c r="H33" s="936"/>
      <c r="I33" s="936"/>
      <c r="J33" s="936"/>
      <c r="K33" s="936"/>
      <c r="L33" s="936"/>
      <c r="M33" s="936"/>
      <c r="N33" s="936"/>
      <c r="O33" s="936"/>
      <c r="P33" s="936"/>
      <c r="Q33" s="1155" t="s">
        <v>18</v>
      </c>
      <c r="R33" s="1155"/>
      <c r="S33" s="1155"/>
      <c r="T33" s="1006"/>
      <c r="U33" s="1006"/>
      <c r="V33" s="1006"/>
      <c r="W33" s="1006"/>
      <c r="X33" s="1006"/>
      <c r="Y33" s="1006"/>
      <c r="Z33" s="1006"/>
      <c r="AA33" s="1006"/>
      <c r="AB33" s="1006"/>
      <c r="AC33" s="1006"/>
      <c r="AD33" s="1006"/>
      <c r="AE33" s="6"/>
    </row>
    <row r="34" spans="2:31" ht="16" thickBot="1" x14ac:dyDescent="0.4">
      <c r="B34" s="10"/>
      <c r="C34" s="11"/>
      <c r="D34" s="11"/>
      <c r="E34" s="937" t="s">
        <v>19</v>
      </c>
      <c r="F34" s="937"/>
      <c r="G34" s="937"/>
      <c r="H34" s="937"/>
      <c r="I34" s="937"/>
      <c r="J34" s="937"/>
      <c r="K34" s="937"/>
      <c r="L34" s="937"/>
      <c r="M34" s="937"/>
      <c r="N34" s="937"/>
      <c r="O34" s="937"/>
      <c r="P34" s="937"/>
      <c r="Q34" s="11"/>
      <c r="R34" s="11"/>
      <c r="S34" s="11"/>
      <c r="T34" s="715" t="s">
        <v>28</v>
      </c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2"/>
    </row>
    <row r="35" spans="2:31" ht="84" customHeight="1" x14ac:dyDescent="0.35"/>
  </sheetData>
  <mergeCells count="92">
    <mergeCell ref="Q33:S33"/>
    <mergeCell ref="T33:AD33"/>
    <mergeCell ref="B31:F31"/>
    <mergeCell ref="G31:Q31"/>
    <mergeCell ref="R31:U31"/>
    <mergeCell ref="V31:Y31"/>
    <mergeCell ref="Z31:AE31"/>
    <mergeCell ref="B32:F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8:F18"/>
    <mergeCell ref="G18:Q18"/>
    <mergeCell ref="R18:U18"/>
    <mergeCell ref="V18:Y18"/>
    <mergeCell ref="Z18:AE18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:E1"/>
    <mergeCell ref="F1:AA1"/>
    <mergeCell ref="AB1:AE1"/>
    <mergeCell ref="K2:W3"/>
    <mergeCell ref="K4:W5"/>
    <mergeCell ref="AA4:AE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39"/>
  <sheetViews>
    <sheetView topLeftCell="A2" zoomScaleNormal="100" workbookViewId="0">
      <selection activeCell="V24" sqref="V24:Y24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939</v>
      </c>
      <c r="Y3" s="942"/>
      <c r="Z3" s="942"/>
      <c r="AA3" s="942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42"/>
      <c r="Z4" s="942"/>
      <c r="AA4" s="1069" t="s">
        <v>940</v>
      </c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941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2</v>
      </c>
      <c r="Z8" s="318">
        <v>0</v>
      </c>
      <c r="AA8" s="318">
        <v>0</v>
      </c>
      <c r="AB8" s="318">
        <v>3</v>
      </c>
      <c r="AC8" s="318">
        <v>0</v>
      </c>
      <c r="AD8" s="318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879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410" t="s">
        <v>10</v>
      </c>
      <c r="C18" s="1411"/>
      <c r="D18" s="1411"/>
      <c r="E18" s="1411"/>
      <c r="F18" s="1412"/>
      <c r="G18" s="1413" t="s">
        <v>11</v>
      </c>
      <c r="H18" s="1414"/>
      <c r="I18" s="1414"/>
      <c r="J18" s="1414"/>
      <c r="K18" s="1414"/>
      <c r="L18" s="1414"/>
      <c r="M18" s="1414"/>
      <c r="N18" s="1414"/>
      <c r="O18" s="1414"/>
      <c r="P18" s="1414"/>
      <c r="Q18" s="1415"/>
      <c r="R18" s="1361" t="s">
        <v>12</v>
      </c>
      <c r="S18" s="1362"/>
      <c r="T18" s="1362"/>
      <c r="U18" s="1363"/>
      <c r="V18" s="1361" t="s">
        <v>13</v>
      </c>
      <c r="W18" s="1362"/>
      <c r="X18" s="1362"/>
      <c r="Y18" s="1363"/>
      <c r="Z18" s="1361" t="s">
        <v>14</v>
      </c>
      <c r="AA18" s="1362"/>
      <c r="AB18" s="1362"/>
      <c r="AC18" s="1362"/>
      <c r="AD18" s="1362"/>
      <c r="AE18" s="1363"/>
      <c r="AG18" s="7"/>
    </row>
    <row r="19" spans="2:33" ht="19.5" customHeight="1" x14ac:dyDescent="0.35">
      <c r="B19" s="1398"/>
      <c r="C19" s="1291"/>
      <c r="D19" s="1291"/>
      <c r="E19" s="1291"/>
      <c r="F19" s="1399"/>
      <c r="G19" s="1400" t="s">
        <v>889</v>
      </c>
      <c r="H19" s="1401"/>
      <c r="I19" s="1401"/>
      <c r="J19" s="1401"/>
      <c r="K19" s="1401"/>
      <c r="L19" s="1401"/>
      <c r="M19" s="1401"/>
      <c r="N19" s="1401"/>
      <c r="O19" s="1401"/>
      <c r="P19" s="1401"/>
      <c r="Q19" s="1402"/>
      <c r="R19" s="1403">
        <v>1</v>
      </c>
      <c r="S19" s="1291"/>
      <c r="T19" s="1291"/>
      <c r="U19" s="1399"/>
      <c r="V19" s="1404">
        <v>254184</v>
      </c>
      <c r="W19" s="1405"/>
      <c r="X19" s="1405"/>
      <c r="Y19" s="1406"/>
      <c r="Z19" s="1407">
        <f>+R19*V19</f>
        <v>254184</v>
      </c>
      <c r="AA19" s="1408"/>
      <c r="AB19" s="1408"/>
      <c r="AC19" s="1408"/>
      <c r="AD19" s="1408"/>
      <c r="AE19" s="1409"/>
      <c r="AG19" s="1">
        <v>1357</v>
      </c>
    </row>
    <row r="20" spans="2:33" ht="19.5" customHeight="1" x14ac:dyDescent="0.35">
      <c r="B20" s="1140"/>
      <c r="C20" s="1040"/>
      <c r="D20" s="1040"/>
      <c r="E20" s="1040"/>
      <c r="F20" s="1320"/>
      <c r="G20" s="1396" t="s">
        <v>323</v>
      </c>
      <c r="H20" s="1368"/>
      <c r="I20" s="1368"/>
      <c r="J20" s="1368"/>
      <c r="K20" s="1368"/>
      <c r="L20" s="1368"/>
      <c r="M20" s="1368"/>
      <c r="N20" s="1368"/>
      <c r="O20" s="1368"/>
      <c r="P20" s="1368"/>
      <c r="Q20" s="1397"/>
      <c r="R20" s="1373">
        <v>3</v>
      </c>
      <c r="S20" s="1040"/>
      <c r="T20" s="1040"/>
      <c r="U20" s="1320"/>
      <c r="V20" s="1045">
        <v>8996</v>
      </c>
      <c r="W20" s="1276"/>
      <c r="X20" s="1276"/>
      <c r="Y20" s="1277"/>
      <c r="Z20" s="1370">
        <f>+R20*V20</f>
        <v>26988</v>
      </c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320"/>
      <c r="G21" s="1396"/>
      <c r="H21" s="1368"/>
      <c r="I21" s="1368"/>
      <c r="J21" s="1368"/>
      <c r="K21" s="1368"/>
      <c r="L21" s="1368"/>
      <c r="M21" s="1368"/>
      <c r="N21" s="1368"/>
      <c r="O21" s="1368"/>
      <c r="P21" s="1368"/>
      <c r="Q21" s="1397"/>
      <c r="R21" s="1373"/>
      <c r="S21" s="1040"/>
      <c r="T21" s="1040"/>
      <c r="U21" s="1320"/>
      <c r="V21" s="1247"/>
      <c r="W21" s="1248"/>
      <c r="X21" s="1248"/>
      <c r="Y21" s="1249"/>
      <c r="Z21" s="1370">
        <f t="shared" ref="Z21:Z31" si="0">+R21*V21</f>
        <v>0</v>
      </c>
      <c r="AA21" s="1046"/>
      <c r="AB21" s="1046"/>
      <c r="AC21" s="1046"/>
      <c r="AD21" s="1046"/>
      <c r="AE21" s="1278"/>
    </row>
    <row r="22" spans="2:33" ht="19.5" customHeight="1" x14ac:dyDescent="0.35">
      <c r="B22" s="1140"/>
      <c r="C22" s="1040"/>
      <c r="D22" s="1040"/>
      <c r="E22" s="1040"/>
      <c r="F22" s="1320"/>
      <c r="G22" s="1396"/>
      <c r="H22" s="1368"/>
      <c r="I22" s="1368"/>
      <c r="J22" s="1368"/>
      <c r="K22" s="1368"/>
      <c r="L22" s="1368"/>
      <c r="M22" s="1368"/>
      <c r="N22" s="1368"/>
      <c r="O22" s="1368"/>
      <c r="P22" s="1368"/>
      <c r="Q22" s="1397"/>
      <c r="R22" s="1373"/>
      <c r="S22" s="1040"/>
      <c r="T22" s="1040"/>
      <c r="U22" s="1320"/>
      <c r="V22" s="1247"/>
      <c r="W22" s="1248"/>
      <c r="X22" s="1248"/>
      <c r="Y22" s="1249"/>
      <c r="Z22" s="1370">
        <f t="shared" si="0"/>
        <v>0</v>
      </c>
      <c r="AA22" s="1046"/>
      <c r="AB22" s="1046"/>
      <c r="AC22" s="1046"/>
      <c r="AD22" s="1046"/>
      <c r="AE22" s="1278"/>
      <c r="AF22" s="929"/>
    </row>
    <row r="23" spans="2:33" ht="19.5" customHeight="1" x14ac:dyDescent="0.35">
      <c r="B23" s="1140"/>
      <c r="C23" s="1040"/>
      <c r="D23" s="1040"/>
      <c r="E23" s="1040"/>
      <c r="F23" s="1320"/>
      <c r="G23" s="1396"/>
      <c r="H23" s="1368"/>
      <c r="I23" s="1368"/>
      <c r="J23" s="1368"/>
      <c r="K23" s="1368"/>
      <c r="L23" s="1368"/>
      <c r="M23" s="1368"/>
      <c r="N23" s="1368"/>
      <c r="O23" s="1368"/>
      <c r="P23" s="1368"/>
      <c r="Q23" s="1397"/>
      <c r="R23" s="1373"/>
      <c r="S23" s="1040"/>
      <c r="T23" s="1040"/>
      <c r="U23" s="1320"/>
      <c r="V23" s="1247"/>
      <c r="W23" s="1248"/>
      <c r="X23" s="1248"/>
      <c r="Y23" s="1249"/>
      <c r="Z23" s="1370">
        <f t="shared" si="0"/>
        <v>0</v>
      </c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348"/>
      <c r="H24" s="1394"/>
      <c r="I24" s="1394"/>
      <c r="J24" s="1394"/>
      <c r="K24" s="1394"/>
      <c r="L24" s="1394"/>
      <c r="M24" s="1394"/>
      <c r="N24" s="1394"/>
      <c r="O24" s="1394"/>
      <c r="P24" s="1394"/>
      <c r="Q24" s="1395"/>
      <c r="R24" s="1373"/>
      <c r="S24" s="1040"/>
      <c r="T24" s="1040"/>
      <c r="U24" s="1320"/>
      <c r="V24" s="1247"/>
      <c r="W24" s="1248"/>
      <c r="X24" s="1248"/>
      <c r="Y24" s="1249"/>
      <c r="Z24" s="1370">
        <f t="shared" si="0"/>
        <v>0</v>
      </c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348"/>
      <c r="H25" s="1394"/>
      <c r="I25" s="1394"/>
      <c r="J25" s="1394"/>
      <c r="K25" s="1394"/>
      <c r="L25" s="1394"/>
      <c r="M25" s="1394"/>
      <c r="N25" s="1394"/>
      <c r="O25" s="1394"/>
      <c r="P25" s="1394"/>
      <c r="Q25" s="1395"/>
      <c r="R25" s="1373"/>
      <c r="S25" s="1040"/>
      <c r="T25" s="1040"/>
      <c r="U25" s="1320"/>
      <c r="V25" s="1247"/>
      <c r="W25" s="1248"/>
      <c r="X25" s="1248"/>
      <c r="Y25" s="1249"/>
      <c r="Z25" s="1370">
        <f t="shared" si="0"/>
        <v>0</v>
      </c>
      <c r="AA25" s="1046"/>
      <c r="AB25" s="1046"/>
      <c r="AC25" s="1046"/>
      <c r="AD25" s="1046"/>
      <c r="AE25" s="1278"/>
    </row>
    <row r="26" spans="2:33" ht="19.5" customHeight="1" x14ac:dyDescent="0.35">
      <c r="B26" s="1140"/>
      <c r="C26" s="1040"/>
      <c r="D26" s="1040"/>
      <c r="E26" s="1040"/>
      <c r="F26" s="1320"/>
      <c r="G26" s="1348"/>
      <c r="H26" s="1394"/>
      <c r="I26" s="1394"/>
      <c r="J26" s="1394"/>
      <c r="K26" s="1394"/>
      <c r="L26" s="1394"/>
      <c r="M26" s="1394"/>
      <c r="N26" s="1394"/>
      <c r="O26" s="1394"/>
      <c r="P26" s="1394"/>
      <c r="Q26" s="1395"/>
      <c r="R26" s="1373"/>
      <c r="S26" s="1040"/>
      <c r="T26" s="1040"/>
      <c r="U26" s="1320"/>
      <c r="V26" s="1247"/>
      <c r="W26" s="1248"/>
      <c r="X26" s="1248"/>
      <c r="Y26" s="1249"/>
      <c r="Z26" s="1370">
        <f t="shared" si="0"/>
        <v>0</v>
      </c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040"/>
      <c r="D27" s="1040"/>
      <c r="E27" s="1040"/>
      <c r="F27" s="1320"/>
      <c r="G27" s="1348"/>
      <c r="H27" s="1394"/>
      <c r="I27" s="1394"/>
      <c r="J27" s="1394"/>
      <c r="K27" s="1394"/>
      <c r="L27" s="1394"/>
      <c r="M27" s="1394"/>
      <c r="N27" s="1394"/>
      <c r="O27" s="1394"/>
      <c r="P27" s="1394"/>
      <c r="Q27" s="1395"/>
      <c r="R27" s="1373"/>
      <c r="S27" s="1040"/>
      <c r="T27" s="1040"/>
      <c r="U27" s="1320"/>
      <c r="V27" s="1393"/>
      <c r="W27" s="1040"/>
      <c r="X27" s="1040"/>
      <c r="Y27" s="1041"/>
      <c r="Z27" s="1370">
        <f t="shared" si="0"/>
        <v>0</v>
      </c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93"/>
      <c r="I28" s="1093"/>
      <c r="J28" s="1093"/>
      <c r="K28" s="1093"/>
      <c r="L28" s="1093"/>
      <c r="M28" s="1093"/>
      <c r="N28" s="1093"/>
      <c r="O28" s="1093"/>
      <c r="P28" s="1093"/>
      <c r="Q28" s="1351"/>
      <c r="R28" s="1373"/>
      <c r="S28" s="1141"/>
      <c r="T28" s="1141"/>
      <c r="U28" s="1107"/>
      <c r="V28" s="1393"/>
      <c r="W28" s="1040"/>
      <c r="X28" s="1040"/>
      <c r="Y28" s="1041"/>
      <c r="Z28" s="1370">
        <f t="shared" si="0"/>
        <v>0</v>
      </c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141"/>
      <c r="D29" s="1141"/>
      <c r="E29" s="1141"/>
      <c r="F29" s="1107"/>
      <c r="G29" s="1039"/>
      <c r="H29" s="1093"/>
      <c r="I29" s="1093"/>
      <c r="J29" s="1093"/>
      <c r="K29" s="1093"/>
      <c r="L29" s="1093"/>
      <c r="M29" s="1093"/>
      <c r="N29" s="1093"/>
      <c r="O29" s="1093"/>
      <c r="P29" s="1093"/>
      <c r="Q29" s="1351"/>
      <c r="R29" s="1373"/>
      <c r="S29" s="1141"/>
      <c r="T29" s="1141"/>
      <c r="U29" s="1107"/>
      <c r="V29" s="1393"/>
      <c r="W29" s="1040"/>
      <c r="X29" s="1040"/>
      <c r="Y29" s="1041"/>
      <c r="Z29" s="1370">
        <f t="shared" si="0"/>
        <v>0</v>
      </c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07"/>
      <c r="G30" s="1039"/>
      <c r="H30" s="1093"/>
      <c r="I30" s="1093"/>
      <c r="J30" s="1093"/>
      <c r="K30" s="1093"/>
      <c r="L30" s="1093"/>
      <c r="M30" s="1093"/>
      <c r="N30" s="1093"/>
      <c r="O30" s="1093"/>
      <c r="P30" s="1093"/>
      <c r="Q30" s="1351"/>
      <c r="R30" s="1373"/>
      <c r="S30" s="1141"/>
      <c r="T30" s="1141"/>
      <c r="U30" s="1107"/>
      <c r="V30" s="1393"/>
      <c r="W30" s="1040"/>
      <c r="X30" s="1040"/>
      <c r="Y30" s="1041"/>
      <c r="Z30" s="1370">
        <f t="shared" si="0"/>
        <v>0</v>
      </c>
      <c r="AA30" s="1046"/>
      <c r="AB30" s="1046"/>
      <c r="AC30" s="1046"/>
      <c r="AD30" s="1046"/>
      <c r="AE30" s="1278"/>
    </row>
    <row r="31" spans="2:33" ht="19.5" customHeight="1" x14ac:dyDescent="0.35">
      <c r="B31" s="1017"/>
      <c r="C31" s="1108"/>
      <c r="D31" s="1108"/>
      <c r="E31" s="1108"/>
      <c r="F31" s="1109"/>
      <c r="G31" s="1287"/>
      <c r="H31" s="1288"/>
      <c r="I31" s="1288"/>
      <c r="J31" s="1288"/>
      <c r="K31" s="1288"/>
      <c r="L31" s="1288"/>
      <c r="M31" s="1288"/>
      <c r="N31" s="1288"/>
      <c r="O31" s="1288"/>
      <c r="P31" s="1288"/>
      <c r="Q31" s="1289"/>
      <c r="R31" s="1017"/>
      <c r="S31" s="1108"/>
      <c r="T31" s="1108"/>
      <c r="U31" s="1109"/>
      <c r="V31" s="1012"/>
      <c r="W31" s="1015"/>
      <c r="X31" s="1015"/>
      <c r="Y31" s="1016"/>
      <c r="Z31" s="1370">
        <f t="shared" si="0"/>
        <v>0</v>
      </c>
      <c r="AA31" s="1046"/>
      <c r="AB31" s="1046"/>
      <c r="AC31" s="1046"/>
      <c r="AD31" s="1046"/>
      <c r="AE31" s="1278"/>
    </row>
    <row r="32" spans="2:33" ht="19.5" customHeight="1" x14ac:dyDescent="0.35">
      <c r="B32" s="1017"/>
      <c r="C32" s="1108"/>
      <c r="D32" s="1108"/>
      <c r="E32" s="1108"/>
      <c r="F32" s="1109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017"/>
      <c r="S32" s="1108"/>
      <c r="T32" s="1108"/>
      <c r="U32" s="1109"/>
      <c r="V32" s="1012"/>
      <c r="W32" s="1015"/>
      <c r="X32" s="1015"/>
      <c r="Y32" s="1016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156"/>
      <c r="C33" s="1157"/>
      <c r="D33" s="1157"/>
      <c r="E33" s="1157"/>
      <c r="F33" s="1011"/>
      <c r="G33" s="1156"/>
      <c r="H33" s="1157"/>
      <c r="I33" s="1157"/>
      <c r="J33" s="1157"/>
      <c r="K33" s="1157"/>
      <c r="L33" s="1157"/>
      <c r="M33" s="1157"/>
      <c r="N33" s="1157"/>
      <c r="O33" s="1157"/>
      <c r="P33" s="1157"/>
      <c r="Q33" s="1158"/>
      <c r="R33" s="1388"/>
      <c r="S33" s="1157"/>
      <c r="T33" s="1157"/>
      <c r="U33" s="1011"/>
      <c r="V33" s="1389"/>
      <c r="W33" s="1253"/>
      <c r="X33" s="1253"/>
      <c r="Y33" s="1254"/>
      <c r="Z33" s="1390"/>
      <c r="AA33" s="1391"/>
      <c r="AB33" s="1391"/>
      <c r="AC33" s="1391"/>
      <c r="AD33" s="1391"/>
      <c r="AE33" s="1392"/>
    </row>
    <row r="34" spans="2:31" ht="16" thickBot="1" x14ac:dyDescent="0.4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8"/>
      <c r="X34" s="8"/>
      <c r="Y34" s="8"/>
      <c r="Z34" s="1003">
        <f>SUM(Z19:AE33)</f>
        <v>281172</v>
      </c>
      <c r="AA34" s="1004"/>
      <c r="AB34" s="1004"/>
      <c r="AC34" s="1004"/>
      <c r="AD34" s="1004"/>
      <c r="AE34" s="1005"/>
    </row>
    <row r="35" spans="2:31" x14ac:dyDescent="0.35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x14ac:dyDescent="0.35">
      <c r="B36" s="3"/>
      <c r="C36" s="4"/>
      <c r="D36" s="4"/>
      <c r="E36" s="938"/>
      <c r="F36" s="938"/>
      <c r="G36" s="938"/>
      <c r="H36" s="938"/>
      <c r="I36" s="938"/>
      <c r="J36" s="938"/>
      <c r="K36" s="938"/>
      <c r="L36" s="938"/>
      <c r="M36" s="938"/>
      <c r="N36" s="938"/>
      <c r="O36" s="938"/>
      <c r="P36" s="938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ht="45" customHeight="1" x14ac:dyDescent="0.35">
      <c r="B37" s="9" t="s">
        <v>17</v>
      </c>
      <c r="C37" s="4"/>
      <c r="D37" s="4"/>
      <c r="E37" s="1006" t="s">
        <v>0</v>
      </c>
      <c r="F37" s="1006"/>
      <c r="G37" s="1006"/>
      <c r="H37" s="1006"/>
      <c r="I37" s="1006"/>
      <c r="J37" s="1006"/>
      <c r="K37" s="1006"/>
      <c r="L37" s="1006"/>
      <c r="M37" s="1006"/>
      <c r="N37" s="1006"/>
      <c r="O37" s="1006"/>
      <c r="P37" s="1006"/>
      <c r="Q37" s="4"/>
      <c r="R37" s="7" t="s">
        <v>18</v>
      </c>
      <c r="S37" s="4"/>
      <c r="T37" s="1006"/>
      <c r="U37" s="1006"/>
      <c r="V37" s="1006"/>
      <c r="W37" s="1006"/>
      <c r="X37" s="1006"/>
      <c r="Y37" s="1006"/>
      <c r="Z37" s="1006"/>
      <c r="AA37" s="1006"/>
      <c r="AB37" s="1006"/>
      <c r="AC37" s="1006"/>
      <c r="AD37" s="1006"/>
      <c r="AE37" s="6"/>
    </row>
    <row r="38" spans="2:31" x14ac:dyDescent="0.35">
      <c r="B38" s="3"/>
      <c r="C38" s="4"/>
      <c r="D38" s="4"/>
      <c r="E38" s="1007" t="s">
        <v>19</v>
      </c>
      <c r="F38" s="1007"/>
      <c r="G38" s="1007"/>
      <c r="H38" s="1007"/>
      <c r="I38" s="1007"/>
      <c r="J38" s="1007"/>
      <c r="K38" s="1007"/>
      <c r="L38" s="1007"/>
      <c r="M38" s="1007"/>
      <c r="N38" s="1007"/>
      <c r="O38" s="1007"/>
      <c r="P38" s="1007"/>
      <c r="Q38" s="4"/>
      <c r="R38" s="4"/>
      <c r="S38" s="4"/>
      <c r="T38" s="4" t="s">
        <v>28</v>
      </c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ht="16" thickBot="1" x14ac:dyDescent="0.4">
      <c r="B39" s="10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2"/>
    </row>
  </sheetData>
  <mergeCells count="97">
    <mergeCell ref="B1:E1"/>
    <mergeCell ref="F1:AA1"/>
    <mergeCell ref="AB1:AE1"/>
    <mergeCell ref="K2:W3"/>
    <mergeCell ref="K4:W5"/>
    <mergeCell ref="AA4:AE4"/>
    <mergeCell ref="B6:M6"/>
    <mergeCell ref="N6:U6"/>
    <mergeCell ref="D8:G8"/>
    <mergeCell ref="G11:AD11"/>
    <mergeCell ref="F13:P13"/>
    <mergeCell ref="AA13:AB13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19:F19"/>
    <mergeCell ref="G19:Q19"/>
    <mergeCell ref="R19:U19"/>
    <mergeCell ref="V19:Y19"/>
    <mergeCell ref="Z19:AE19"/>
    <mergeCell ref="B22:F22"/>
    <mergeCell ref="G22:Q22"/>
    <mergeCell ref="R22:U22"/>
    <mergeCell ref="V22:Y22"/>
    <mergeCell ref="Z22:AE22"/>
    <mergeCell ref="B21:F21"/>
    <mergeCell ref="G21:Q21"/>
    <mergeCell ref="R21:U21"/>
    <mergeCell ref="V21:Y21"/>
    <mergeCell ref="Z21:AE21"/>
    <mergeCell ref="B24:F24"/>
    <mergeCell ref="G24:Q24"/>
    <mergeCell ref="R24:U24"/>
    <mergeCell ref="V24:Y24"/>
    <mergeCell ref="Z24:AE24"/>
    <mergeCell ref="B23:F23"/>
    <mergeCell ref="G23:Q23"/>
    <mergeCell ref="R23:U23"/>
    <mergeCell ref="V23:Y23"/>
    <mergeCell ref="Z23:AE23"/>
    <mergeCell ref="B26:F26"/>
    <mergeCell ref="G26:Q26"/>
    <mergeCell ref="R26:U26"/>
    <mergeCell ref="V26:Y26"/>
    <mergeCell ref="Z26:AE26"/>
    <mergeCell ref="B25:F25"/>
    <mergeCell ref="G25:Q25"/>
    <mergeCell ref="R25:U25"/>
    <mergeCell ref="V25:Y25"/>
    <mergeCell ref="Z25:AE25"/>
    <mergeCell ref="B28:F28"/>
    <mergeCell ref="G28:Q28"/>
    <mergeCell ref="R28:U28"/>
    <mergeCell ref="V28:Y28"/>
    <mergeCell ref="Z28:AE28"/>
    <mergeCell ref="B27:F27"/>
    <mergeCell ref="G27:Q27"/>
    <mergeCell ref="R27:U27"/>
    <mergeCell ref="V27:Y27"/>
    <mergeCell ref="Z27:AE27"/>
    <mergeCell ref="B30:F30"/>
    <mergeCell ref="G30:Q30"/>
    <mergeCell ref="R30:U30"/>
    <mergeCell ref="V30:Y30"/>
    <mergeCell ref="Z30:AE30"/>
    <mergeCell ref="B29:F29"/>
    <mergeCell ref="G29:Q29"/>
    <mergeCell ref="R29:U29"/>
    <mergeCell ref="V29:Y29"/>
    <mergeCell ref="Z29:AE29"/>
    <mergeCell ref="B32:F32"/>
    <mergeCell ref="G32:Q32"/>
    <mergeCell ref="R32:U32"/>
    <mergeCell ref="V32:Y32"/>
    <mergeCell ref="Z32:AE32"/>
    <mergeCell ref="B31:F31"/>
    <mergeCell ref="G31:Q31"/>
    <mergeCell ref="R31:U31"/>
    <mergeCell ref="V31:Y31"/>
    <mergeCell ref="Z31:AE31"/>
    <mergeCell ref="E37:P37"/>
    <mergeCell ref="T37:AD37"/>
    <mergeCell ref="E38:P38"/>
    <mergeCell ref="B33:F33"/>
    <mergeCell ref="G33:Q33"/>
    <mergeCell ref="R33:U33"/>
    <mergeCell ref="V33:Y33"/>
    <mergeCell ref="Z33:AE33"/>
    <mergeCell ref="Z34:AE3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0"/>
  <sheetViews>
    <sheetView topLeftCell="A2" zoomScaleNormal="100" workbookViewId="0">
      <selection activeCell="AF16" sqref="AF16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941"/>
      <c r="G2" s="941"/>
      <c r="H2" s="941"/>
      <c r="I2" s="94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939"/>
      <c r="C3" s="940"/>
      <c r="D3" s="940"/>
      <c r="E3" s="94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939</v>
      </c>
      <c r="Y3" s="942"/>
      <c r="Z3" s="942"/>
      <c r="AA3" s="942"/>
      <c r="AB3" s="26"/>
      <c r="AC3" s="26"/>
      <c r="AD3" s="26"/>
      <c r="AE3" s="31"/>
    </row>
    <row r="4" spans="2:33" s="4" customFormat="1" x14ac:dyDescent="0.35">
      <c r="B4" s="939"/>
      <c r="C4" s="940"/>
      <c r="D4" s="940"/>
      <c r="E4" s="94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42"/>
      <c r="Z4" s="942"/>
      <c r="AA4" s="1069" t="s">
        <v>940</v>
      </c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942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2</v>
      </c>
      <c r="Z8" s="318">
        <v>1</v>
      </c>
      <c r="AA8" s="318">
        <v>0</v>
      </c>
      <c r="AB8" s="318">
        <v>3</v>
      </c>
      <c r="AC8" s="318">
        <v>1</v>
      </c>
      <c r="AD8" s="318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903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368" t="s">
        <v>323</v>
      </c>
      <c r="H19" s="1368"/>
      <c r="I19" s="1368"/>
      <c r="J19" s="1368"/>
      <c r="K19" s="1368"/>
      <c r="L19" s="1368"/>
      <c r="M19" s="1368"/>
      <c r="N19" s="1368"/>
      <c r="O19" s="1368"/>
      <c r="P19" s="1368"/>
      <c r="Q19" s="1368"/>
      <c r="R19" s="1017">
        <v>2</v>
      </c>
      <c r="S19" s="1013"/>
      <c r="T19" s="1013"/>
      <c r="U19" s="1014"/>
      <c r="V19" s="1031">
        <v>8996</v>
      </c>
      <c r="W19" s="1034"/>
      <c r="X19" s="1034"/>
      <c r="Y19" s="1035"/>
      <c r="Z19" s="1031">
        <f t="shared" ref="Z19:Z23" si="0">V19*R19</f>
        <v>17992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028" t="s">
        <v>943</v>
      </c>
      <c r="H20" s="1029"/>
      <c r="I20" s="1029"/>
      <c r="J20" s="1029"/>
      <c r="K20" s="1029"/>
      <c r="L20" s="1029"/>
      <c r="M20" s="1029"/>
      <c r="N20" s="1029"/>
      <c r="O20" s="1029"/>
      <c r="P20" s="1029"/>
      <c r="Q20" s="1030"/>
      <c r="R20" s="1017">
        <v>2</v>
      </c>
      <c r="S20" s="1013"/>
      <c r="T20" s="1013"/>
      <c r="U20" s="1014"/>
      <c r="V20" s="1031">
        <v>358</v>
      </c>
      <c r="W20" s="1034"/>
      <c r="X20" s="1034"/>
      <c r="Y20" s="1035"/>
      <c r="Z20" s="1031">
        <f t="shared" si="0"/>
        <v>716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028"/>
      <c r="H21" s="1029"/>
      <c r="I21" s="1029"/>
      <c r="J21" s="1029"/>
      <c r="K21" s="1029"/>
      <c r="L21" s="1029"/>
      <c r="M21" s="1029"/>
      <c r="N21" s="1029"/>
      <c r="O21" s="1029"/>
      <c r="P21" s="1029"/>
      <c r="Q21" s="1030"/>
      <c r="R21" s="1017"/>
      <c r="S21" s="1013"/>
      <c r="T21" s="1013"/>
      <c r="U21" s="1014"/>
      <c r="V21" s="1022"/>
      <c r="W21" s="1023"/>
      <c r="X21" s="1023"/>
      <c r="Y21" s="1024"/>
      <c r="Z21" s="1031">
        <f t="shared" si="0"/>
        <v>0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/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/>
      <c r="S22" s="1013"/>
      <c r="T22" s="1013"/>
      <c r="U22" s="1014"/>
      <c r="V22" s="1031"/>
      <c r="W22" s="1034"/>
      <c r="X22" s="1034"/>
      <c r="Y22" s="1035"/>
      <c r="Z22" s="1031">
        <f t="shared" si="0"/>
        <v>0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/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/>
      <c r="S23" s="1013"/>
      <c r="T23" s="1013"/>
      <c r="U23" s="1014"/>
      <c r="V23" s="1031"/>
      <c r="W23" s="1034"/>
      <c r="X23" s="1034"/>
      <c r="Y23" s="1035"/>
      <c r="Z23" s="1031">
        <f t="shared" si="0"/>
        <v>0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28"/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/>
      <c r="S24" s="1013"/>
      <c r="T24" s="1013"/>
      <c r="U24" s="1014"/>
      <c r="V24" s="1022"/>
      <c r="W24" s="1023"/>
      <c r="X24" s="1023"/>
      <c r="Y24" s="1024"/>
      <c r="Z24" s="1031"/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28"/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/>
      <c r="S25" s="1013"/>
      <c r="T25" s="1013"/>
      <c r="U25" s="1014"/>
      <c r="V25" s="1022"/>
      <c r="W25" s="1023"/>
      <c r="X25" s="1023"/>
      <c r="Y25" s="1024"/>
      <c r="Z25" s="1031"/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28"/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/>
      <c r="S26" s="1013"/>
      <c r="T26" s="1013"/>
      <c r="U26" s="1014"/>
      <c r="V26" s="1022"/>
      <c r="W26" s="1023"/>
      <c r="X26" s="1023"/>
      <c r="Y26" s="1024"/>
      <c r="Z26" s="1031"/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19"/>
      <c r="H27" s="1020"/>
      <c r="I27" s="1020"/>
      <c r="J27" s="1020"/>
      <c r="K27" s="1020"/>
      <c r="L27" s="1020"/>
      <c r="M27" s="1020"/>
      <c r="N27" s="1020"/>
      <c r="O27" s="1020"/>
      <c r="P27" s="1020"/>
      <c r="Q27" s="1021"/>
      <c r="R27" s="1017"/>
      <c r="S27" s="1013"/>
      <c r="T27" s="1013"/>
      <c r="U27" s="1014"/>
      <c r="V27" s="1022"/>
      <c r="W27" s="1023"/>
      <c r="X27" s="1023"/>
      <c r="Y27" s="102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019"/>
      <c r="H28" s="1020"/>
      <c r="I28" s="1020"/>
      <c r="J28" s="1020"/>
      <c r="K28" s="1020"/>
      <c r="L28" s="1020"/>
      <c r="M28" s="1020"/>
      <c r="N28" s="1020"/>
      <c r="O28" s="1020"/>
      <c r="P28" s="1020"/>
      <c r="Q28" s="1021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19"/>
      <c r="H29" s="1020"/>
      <c r="I29" s="1020"/>
      <c r="J29" s="1020"/>
      <c r="K29" s="1020"/>
      <c r="L29" s="1020"/>
      <c r="M29" s="1020"/>
      <c r="N29" s="1020"/>
      <c r="O29" s="1020"/>
      <c r="P29" s="1020"/>
      <c r="Q29" s="1021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025"/>
      <c r="H30" s="1026"/>
      <c r="I30" s="1026"/>
      <c r="J30" s="1026"/>
      <c r="K30" s="1026"/>
      <c r="L30" s="1026"/>
      <c r="M30" s="1026"/>
      <c r="N30" s="1026"/>
      <c r="O30" s="1026"/>
      <c r="P30" s="1026"/>
      <c r="Q30" s="1027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008"/>
      <c r="S31" s="1009"/>
      <c r="T31" s="1009"/>
      <c r="U31" s="1010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117"/>
      <c r="W34" s="1112"/>
      <c r="X34" s="1112"/>
      <c r="Y34" s="1113"/>
      <c r="Z34" s="1012"/>
      <c r="AA34" s="1015"/>
      <c r="AB34" s="1015"/>
      <c r="AC34" s="1015"/>
      <c r="AD34" s="1015"/>
      <c r="AE34" s="1016"/>
    </row>
    <row r="35" spans="2:31" ht="16" thickBot="1" x14ac:dyDescent="0.4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8"/>
      <c r="X35" s="8"/>
      <c r="Y35" s="8"/>
      <c r="Z35" s="1003">
        <f>SUM(Z19:AE34)</f>
        <v>18708</v>
      </c>
      <c r="AA35" s="1004"/>
      <c r="AB35" s="1004"/>
      <c r="AC35" s="1004"/>
      <c r="AD35" s="1004"/>
      <c r="AE35" s="1005"/>
    </row>
    <row r="36" spans="2:31" x14ac:dyDescent="0.3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938"/>
      <c r="F37" s="938"/>
      <c r="G37" s="938"/>
      <c r="H37" s="938"/>
      <c r="I37" s="938"/>
      <c r="J37" s="938"/>
      <c r="K37" s="938"/>
      <c r="L37" s="938"/>
      <c r="M37" s="938"/>
      <c r="N37" s="938"/>
      <c r="O37" s="938"/>
      <c r="P37" s="938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38.25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28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16" thickBot="1" x14ac:dyDescent="0.4">
      <c r="B40" s="10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2"/>
    </row>
  </sheetData>
  <mergeCells count="102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Z35:AE35"/>
    <mergeCell ref="E38:P38"/>
    <mergeCell ref="T38:AD38"/>
    <mergeCell ref="E39:P39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H35"/>
  <sheetViews>
    <sheetView topLeftCell="A2" workbookViewId="0">
      <selection activeCell="AH26" sqref="AH26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939</v>
      </c>
      <c r="Y3" s="946"/>
      <c r="Z3" s="946"/>
      <c r="AA3" s="946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46"/>
      <c r="Z4" s="946"/>
      <c r="AA4" s="1069" t="s">
        <v>940</v>
      </c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944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2</v>
      </c>
      <c r="Z8" s="15">
        <v>1</v>
      </c>
      <c r="AA8" s="15">
        <v>0</v>
      </c>
      <c r="AB8" s="15">
        <v>4</v>
      </c>
      <c r="AC8" s="15">
        <v>0</v>
      </c>
      <c r="AD8" s="15">
        <v>6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4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4" ht="16.5" customHeight="1" x14ac:dyDescent="0.35">
      <c r="B18" s="1237"/>
      <c r="C18" s="1238"/>
      <c r="D18" s="1238"/>
      <c r="E18" s="1238"/>
      <c r="F18" s="1238"/>
      <c r="G18" s="1287" t="s">
        <v>323</v>
      </c>
      <c r="H18" s="1288"/>
      <c r="I18" s="1288"/>
      <c r="J18" s="1288"/>
      <c r="K18" s="1288"/>
      <c r="L18" s="1288"/>
      <c r="M18" s="1288"/>
      <c r="N18" s="1288"/>
      <c r="O18" s="1288"/>
      <c r="P18" s="1288"/>
      <c r="Q18" s="1289"/>
      <c r="R18" s="1237">
        <v>3</v>
      </c>
      <c r="S18" s="1240"/>
      <c r="T18" s="1240"/>
      <c r="U18" s="1241"/>
      <c r="V18" s="1031">
        <v>8996</v>
      </c>
      <c r="W18" s="1034"/>
      <c r="X18" s="1034"/>
      <c r="Y18" s="1035"/>
      <c r="Z18" s="1046">
        <f>+V18*R18</f>
        <v>26988</v>
      </c>
      <c r="AA18" s="1046"/>
      <c r="AB18" s="1046"/>
      <c r="AC18" s="1046"/>
      <c r="AD18" s="1046"/>
      <c r="AE18" s="1278"/>
    </row>
    <row r="19" spans="2:34" ht="19.5" customHeight="1" x14ac:dyDescent="0.35">
      <c r="B19" s="1140"/>
      <c r="C19" s="1040"/>
      <c r="D19" s="1040"/>
      <c r="E19" s="1040"/>
      <c r="F19" s="1320"/>
      <c r="G19" s="1287" t="s">
        <v>36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017">
        <v>1</v>
      </c>
      <c r="S19" s="1108"/>
      <c r="T19" s="1108"/>
      <c r="U19" s="1109"/>
      <c r="V19" s="1380">
        <v>9570</v>
      </c>
      <c r="W19" s="1381"/>
      <c r="X19" s="1381"/>
      <c r="Y19" s="1382"/>
      <c r="Z19" s="1046">
        <f t="shared" ref="Z19:Z24" si="0">+V19*R19</f>
        <v>9570</v>
      </c>
      <c r="AA19" s="1046"/>
      <c r="AB19" s="1046"/>
      <c r="AC19" s="1046"/>
      <c r="AD19" s="1046"/>
      <c r="AE19" s="1278"/>
      <c r="AH19" s="1" t="s">
        <v>0</v>
      </c>
    </row>
    <row r="20" spans="2:34" ht="19.5" customHeight="1" x14ac:dyDescent="0.35">
      <c r="B20" s="1140"/>
      <c r="C20" s="1040"/>
      <c r="D20" s="1040"/>
      <c r="E20" s="1040"/>
      <c r="F20" s="1320"/>
      <c r="G20" s="1039" t="s">
        <v>40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1"/>
      <c r="R20" s="1017">
        <v>4</v>
      </c>
      <c r="S20" s="1108"/>
      <c r="T20" s="1108"/>
      <c r="U20" s="1109"/>
      <c r="V20" s="1383">
        <v>1654</v>
      </c>
      <c r="W20" s="1384"/>
      <c r="X20" s="1384"/>
      <c r="Y20" s="1385"/>
      <c r="Z20" s="1046">
        <f t="shared" si="0"/>
        <v>6616</v>
      </c>
      <c r="AA20" s="1046"/>
      <c r="AB20" s="1046"/>
      <c r="AC20" s="1046"/>
      <c r="AD20" s="1046"/>
      <c r="AE20" s="1278"/>
    </row>
    <row r="21" spans="2:34" ht="19.5" customHeight="1" x14ac:dyDescent="0.35">
      <c r="B21" s="1140"/>
      <c r="C21" s="1141"/>
      <c r="D21" s="1141"/>
      <c r="E21" s="1141"/>
      <c r="F21" s="1107"/>
      <c r="G21" s="1287"/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140"/>
      <c r="S21" s="1141"/>
      <c r="T21" s="1141"/>
      <c r="U21" s="1142"/>
      <c r="V21" s="1383"/>
      <c r="W21" s="1386"/>
      <c r="X21" s="1386"/>
      <c r="Y21" s="1387"/>
      <c r="Z21" s="1046">
        <f t="shared" si="0"/>
        <v>0</v>
      </c>
      <c r="AA21" s="1046"/>
      <c r="AB21" s="1046"/>
      <c r="AC21" s="1046"/>
      <c r="AD21" s="1046"/>
      <c r="AE21" s="1278"/>
    </row>
    <row r="22" spans="2:34" ht="19.5" customHeight="1" x14ac:dyDescent="0.35">
      <c r="B22" s="1140"/>
      <c r="C22" s="1141"/>
      <c r="D22" s="1141"/>
      <c r="E22" s="1141"/>
      <c r="F22" s="1107"/>
      <c r="G22" s="1039"/>
      <c r="H22" s="1040"/>
      <c r="I22" s="1040"/>
      <c r="J22" s="1040"/>
      <c r="K22" s="1040"/>
      <c r="L22" s="1040"/>
      <c r="M22" s="1040"/>
      <c r="N22" s="1040"/>
      <c r="O22" s="1040"/>
      <c r="P22" s="1040"/>
      <c r="Q22" s="1041"/>
      <c r="R22" s="1140"/>
      <c r="S22" s="1141"/>
      <c r="T22" s="1141"/>
      <c r="U22" s="1142"/>
      <c r="V22" s="1318"/>
      <c r="W22" s="1301"/>
      <c r="X22" s="1301"/>
      <c r="Y22" s="1319"/>
      <c r="Z22" s="1046">
        <f t="shared" si="0"/>
        <v>0</v>
      </c>
      <c r="AA22" s="1046"/>
      <c r="AB22" s="1046"/>
      <c r="AC22" s="1046"/>
      <c r="AD22" s="1046"/>
      <c r="AE22" s="1278"/>
    </row>
    <row r="23" spans="2:34" ht="19.5" customHeight="1" x14ac:dyDescent="0.35">
      <c r="B23" s="1140"/>
      <c r="C23" s="1141"/>
      <c r="D23" s="1141"/>
      <c r="E23" s="1141"/>
      <c r="F23" s="1107"/>
      <c r="G23" s="1039"/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140"/>
      <c r="S23" s="1040"/>
      <c r="T23" s="1040"/>
      <c r="U23" s="1041"/>
      <c r="V23" s="1045"/>
      <c r="W23" s="1046"/>
      <c r="X23" s="1046"/>
      <c r="Y23" s="1278"/>
      <c r="Z23" s="1046">
        <f t="shared" si="0"/>
        <v>0</v>
      </c>
      <c r="AA23" s="1046"/>
      <c r="AB23" s="1046"/>
      <c r="AC23" s="1046"/>
      <c r="AD23" s="1046"/>
      <c r="AE23" s="1278"/>
    </row>
    <row r="24" spans="2:34" ht="19.5" customHeight="1" x14ac:dyDescent="0.35">
      <c r="B24" s="1140"/>
      <c r="C24" s="1141"/>
      <c r="D24" s="1141"/>
      <c r="E24" s="1141"/>
      <c r="F24" s="1107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140"/>
      <c r="S24" s="1040"/>
      <c r="T24" s="1040"/>
      <c r="U24" s="1041"/>
      <c r="V24" s="1045"/>
      <c r="W24" s="1046"/>
      <c r="X24" s="1046"/>
      <c r="Y24" s="1278"/>
      <c r="Z24" s="1046">
        <f t="shared" si="0"/>
        <v>0</v>
      </c>
      <c r="AA24" s="1046"/>
      <c r="AB24" s="1046"/>
      <c r="AC24" s="1046"/>
      <c r="AD24" s="1046"/>
      <c r="AE24" s="1278"/>
    </row>
    <row r="25" spans="2:34" ht="19.5" customHeight="1" x14ac:dyDescent="0.35">
      <c r="B25" s="1140"/>
      <c r="C25" s="1040"/>
      <c r="D25" s="1040"/>
      <c r="E25" s="1040"/>
      <c r="F25" s="1320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40"/>
      <c r="S25" s="1040"/>
      <c r="T25" s="1040"/>
      <c r="U25" s="1041"/>
      <c r="V25" s="1273"/>
      <c r="W25" s="1274"/>
      <c r="X25" s="1274"/>
      <c r="Y25" s="1275"/>
      <c r="Z25" s="1045"/>
      <c r="AA25" s="1046"/>
      <c r="AB25" s="1046"/>
      <c r="AC25" s="1046"/>
      <c r="AD25" s="1046"/>
      <c r="AE25" s="1278"/>
    </row>
    <row r="26" spans="2:34" ht="19.5" customHeight="1" x14ac:dyDescent="0.35">
      <c r="B26" s="1140"/>
      <c r="C26" s="1040"/>
      <c r="D26" s="1040"/>
      <c r="E26" s="1040"/>
      <c r="F26" s="1320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4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334"/>
      <c r="S27" s="1144"/>
      <c r="T27" s="1144"/>
      <c r="U27" s="1335"/>
      <c r="V27" s="1318"/>
      <c r="W27" s="1302"/>
      <c r="X27" s="1302"/>
      <c r="Y27" s="1336"/>
      <c r="Z27" s="1045"/>
      <c r="AA27" s="1046"/>
      <c r="AB27" s="1046"/>
      <c r="AC27" s="1046"/>
      <c r="AD27" s="1046"/>
      <c r="AE27" s="1278"/>
    </row>
    <row r="28" spans="2:34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334"/>
      <c r="S28" s="1144"/>
      <c r="T28" s="1144"/>
      <c r="U28" s="1335"/>
      <c r="V28" s="1318"/>
      <c r="W28" s="1302"/>
      <c r="X28" s="1302"/>
      <c r="Y28" s="1336"/>
      <c r="Z28" s="1045"/>
      <c r="AA28" s="1046"/>
      <c r="AB28" s="1046"/>
      <c r="AC28" s="1046"/>
      <c r="AD28" s="1046"/>
      <c r="AE28" s="1278"/>
    </row>
    <row r="29" spans="2:34" ht="19.5" customHeight="1" x14ac:dyDescent="0.35">
      <c r="B29" s="1140"/>
      <c r="C29" s="1141"/>
      <c r="D29" s="1141"/>
      <c r="E29" s="1141"/>
      <c r="F29" s="1107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334"/>
      <c r="S29" s="1144"/>
      <c r="T29" s="1144"/>
      <c r="U29" s="1335"/>
      <c r="V29" s="1318"/>
      <c r="W29" s="1302"/>
      <c r="X29" s="1302"/>
      <c r="Y29" s="1336"/>
      <c r="Z29" s="1045"/>
      <c r="AA29" s="1046"/>
      <c r="AB29" s="1046"/>
      <c r="AC29" s="1046"/>
      <c r="AD29" s="1046"/>
      <c r="AE29" s="1278"/>
    </row>
    <row r="30" spans="2:34" ht="14.25" customHeight="1" thickBot="1" x14ac:dyDescent="0.4">
      <c r="B30" s="1140"/>
      <c r="C30" s="1141"/>
      <c r="D30" s="1141"/>
      <c r="E30" s="1141"/>
      <c r="F30" s="1107"/>
      <c r="G30" s="1337"/>
      <c r="H30" s="1253"/>
      <c r="I30" s="1253"/>
      <c r="J30" s="1253"/>
      <c r="K30" s="1253"/>
      <c r="L30" s="1253"/>
      <c r="M30" s="1253"/>
      <c r="N30" s="1253"/>
      <c r="O30" s="1253"/>
      <c r="P30" s="1253"/>
      <c r="Q30" s="1254"/>
      <c r="R30" s="1338"/>
      <c r="S30" s="1160"/>
      <c r="T30" s="1160"/>
      <c r="U30" s="1339"/>
      <c r="V30" s="1340"/>
      <c r="W30" s="1341"/>
      <c r="X30" s="1341"/>
      <c r="Y30" s="1342"/>
      <c r="Z30" s="1094"/>
      <c r="AA30" s="1279"/>
      <c r="AB30" s="1279"/>
      <c r="AC30" s="1279"/>
      <c r="AD30" s="1279"/>
      <c r="AE30" s="1280"/>
    </row>
    <row r="31" spans="2:34" ht="6" hidden="1" customHeight="1" thickBot="1" x14ac:dyDescent="0.4">
      <c r="B31" s="1140"/>
      <c r="C31" s="1141"/>
      <c r="D31" s="1141"/>
      <c r="E31" s="1141"/>
      <c r="F31" s="1107"/>
      <c r="G31" s="1326"/>
      <c r="H31" s="1327"/>
      <c r="I31" s="1327"/>
      <c r="J31" s="1327"/>
      <c r="K31" s="1327"/>
      <c r="L31" s="1327"/>
      <c r="M31" s="1327"/>
      <c r="N31" s="1327"/>
      <c r="O31" s="1327"/>
      <c r="P31" s="1327"/>
      <c r="Q31" s="1327"/>
      <c r="R31" s="1328"/>
      <c r="S31" s="1329"/>
      <c r="T31" s="1329"/>
      <c r="U31" s="1329"/>
      <c r="V31" s="1330">
        <v>0</v>
      </c>
      <c r="W31" s="1331"/>
      <c r="X31" s="1331"/>
      <c r="Y31" s="1331"/>
      <c r="Z31" s="1332">
        <f t="shared" ref="Z31" si="1">+R31*V31</f>
        <v>0</v>
      </c>
      <c r="AA31" s="1332"/>
      <c r="AB31" s="1332"/>
      <c r="AC31" s="1332"/>
      <c r="AD31" s="1332"/>
      <c r="AE31" s="1333"/>
    </row>
    <row r="32" spans="2:34" ht="16" thickBot="1" x14ac:dyDescent="0.4">
      <c r="B32" s="1156"/>
      <c r="C32" s="1157"/>
      <c r="D32" s="1157"/>
      <c r="E32" s="1157"/>
      <c r="F32" s="1011"/>
      <c r="G32" s="709"/>
      <c r="H32" s="709"/>
      <c r="I32" s="709"/>
      <c r="J32" s="709"/>
      <c r="K32" s="709"/>
      <c r="L32" s="709"/>
      <c r="M32" s="709"/>
      <c r="N32" s="709"/>
      <c r="O32" s="709"/>
      <c r="P32" s="709"/>
      <c r="Q32" s="709"/>
      <c r="R32" s="709"/>
      <c r="S32" s="709"/>
      <c r="T32" s="709"/>
      <c r="U32" s="709"/>
      <c r="V32" s="709"/>
      <c r="W32" s="710"/>
      <c r="X32" s="710"/>
      <c r="Y32" s="710"/>
      <c r="Z32" s="1303">
        <f>SUM(Z18:AE31)</f>
        <v>43174</v>
      </c>
      <c r="AA32" s="1304"/>
      <c r="AB32" s="1304"/>
      <c r="AC32" s="1304"/>
      <c r="AD32" s="1304"/>
      <c r="AE32" s="1305"/>
    </row>
    <row r="33" spans="2:31" ht="58.5" customHeight="1" x14ac:dyDescent="0.35">
      <c r="B33" s="9" t="s">
        <v>17</v>
      </c>
      <c r="C33" s="4"/>
      <c r="D33" s="4"/>
      <c r="E33" s="947" t="s">
        <v>0</v>
      </c>
      <c r="F33" s="947"/>
      <c r="G33" s="947"/>
      <c r="H33" s="947"/>
      <c r="I33" s="947"/>
      <c r="J33" s="947"/>
      <c r="K33" s="947"/>
      <c r="L33" s="947"/>
      <c r="M33" s="947"/>
      <c r="N33" s="947"/>
      <c r="O33" s="947"/>
      <c r="P33" s="947"/>
      <c r="Q33" s="1155" t="s">
        <v>18</v>
      </c>
      <c r="R33" s="1155"/>
      <c r="S33" s="1155"/>
      <c r="T33" s="1006"/>
      <c r="U33" s="1006"/>
      <c r="V33" s="1006"/>
      <c r="W33" s="1006"/>
      <c r="X33" s="1006"/>
      <c r="Y33" s="1006"/>
      <c r="Z33" s="1006"/>
      <c r="AA33" s="1006"/>
      <c r="AB33" s="1006"/>
      <c r="AC33" s="1006"/>
      <c r="AD33" s="1006"/>
      <c r="AE33" s="6"/>
    </row>
    <row r="34" spans="2:31" ht="16" thickBot="1" x14ac:dyDescent="0.4">
      <c r="B34" s="10"/>
      <c r="C34" s="11"/>
      <c r="D34" s="11"/>
      <c r="E34" s="949" t="s">
        <v>19</v>
      </c>
      <c r="F34" s="949"/>
      <c r="G34" s="949"/>
      <c r="H34" s="949"/>
      <c r="I34" s="949"/>
      <c r="J34" s="949"/>
      <c r="K34" s="949"/>
      <c r="L34" s="949"/>
      <c r="M34" s="949"/>
      <c r="N34" s="949"/>
      <c r="O34" s="949"/>
      <c r="P34" s="949"/>
      <c r="Q34" s="11"/>
      <c r="R34" s="11"/>
      <c r="S34" s="11"/>
      <c r="T34" s="715" t="s">
        <v>28</v>
      </c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2"/>
    </row>
    <row r="35" spans="2:31" ht="84" customHeight="1" x14ac:dyDescent="0.35"/>
  </sheetData>
  <mergeCells count="92">
    <mergeCell ref="B32:F32"/>
    <mergeCell ref="Z32:AE32"/>
    <mergeCell ref="Q33:S33"/>
    <mergeCell ref="T33:AD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:E1"/>
    <mergeCell ref="F1:AA1"/>
    <mergeCell ref="AB1:AE1"/>
    <mergeCell ref="K2:W3"/>
    <mergeCell ref="K4:W5"/>
    <mergeCell ref="AA4:AE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0"/>
  <sheetViews>
    <sheetView topLeftCell="A2" zoomScaleNormal="100" workbookViewId="0">
      <selection activeCell="AF11" sqref="AF1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945"/>
      <c r="G2" s="945"/>
      <c r="H2" s="945"/>
      <c r="I2" s="94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943"/>
      <c r="C3" s="944"/>
      <c r="D3" s="944"/>
      <c r="E3" s="94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939</v>
      </c>
      <c r="Y3" s="946"/>
      <c r="Z3" s="946"/>
      <c r="AA3" s="946"/>
      <c r="AB3" s="26"/>
      <c r="AC3" s="26"/>
      <c r="AD3" s="26"/>
      <c r="AE3" s="31"/>
    </row>
    <row r="4" spans="2:33" s="4" customFormat="1" x14ac:dyDescent="0.35">
      <c r="B4" s="943"/>
      <c r="C4" s="944"/>
      <c r="D4" s="944"/>
      <c r="E4" s="94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46"/>
      <c r="Z4" s="946"/>
      <c r="AA4" s="1069" t="s">
        <v>940</v>
      </c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945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2</v>
      </c>
      <c r="Z8" s="318">
        <v>1</v>
      </c>
      <c r="AA8" s="318">
        <v>0</v>
      </c>
      <c r="AB8" s="318">
        <v>4</v>
      </c>
      <c r="AC8" s="318">
        <v>0</v>
      </c>
      <c r="AD8" s="318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903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368" t="s">
        <v>323</v>
      </c>
      <c r="H19" s="1368"/>
      <c r="I19" s="1368"/>
      <c r="J19" s="1368"/>
      <c r="K19" s="1368"/>
      <c r="L19" s="1368"/>
      <c r="M19" s="1368"/>
      <c r="N19" s="1368"/>
      <c r="O19" s="1368"/>
      <c r="P19" s="1368"/>
      <c r="Q19" s="1368"/>
      <c r="R19" s="1017">
        <v>1</v>
      </c>
      <c r="S19" s="1013"/>
      <c r="T19" s="1013"/>
      <c r="U19" s="1014"/>
      <c r="V19" s="1031">
        <v>8996</v>
      </c>
      <c r="W19" s="1034"/>
      <c r="X19" s="1034"/>
      <c r="Y19" s="1035"/>
      <c r="Z19" s="1031">
        <f t="shared" ref="Z19:Z23" si="0">V19*R19</f>
        <v>8996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028" t="s">
        <v>946</v>
      </c>
      <c r="H20" s="1029"/>
      <c r="I20" s="1029"/>
      <c r="J20" s="1029"/>
      <c r="K20" s="1029"/>
      <c r="L20" s="1029"/>
      <c r="M20" s="1029"/>
      <c r="N20" s="1029"/>
      <c r="O20" s="1029"/>
      <c r="P20" s="1029"/>
      <c r="Q20" s="1030"/>
      <c r="R20" s="1017">
        <v>2</v>
      </c>
      <c r="S20" s="1013"/>
      <c r="T20" s="1013"/>
      <c r="U20" s="1014"/>
      <c r="V20" s="1031">
        <v>1350</v>
      </c>
      <c r="W20" s="1034"/>
      <c r="X20" s="1034"/>
      <c r="Y20" s="1035"/>
      <c r="Z20" s="1031">
        <f t="shared" si="0"/>
        <v>2700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028" t="s">
        <v>245</v>
      </c>
      <c r="H21" s="1029"/>
      <c r="I21" s="1029"/>
      <c r="J21" s="1029"/>
      <c r="K21" s="1029"/>
      <c r="L21" s="1029"/>
      <c r="M21" s="1029"/>
      <c r="N21" s="1029"/>
      <c r="O21" s="1029"/>
      <c r="P21" s="1029"/>
      <c r="Q21" s="1030"/>
      <c r="R21" s="1017">
        <v>10</v>
      </c>
      <c r="S21" s="1013"/>
      <c r="T21" s="1013"/>
      <c r="U21" s="1014"/>
      <c r="V21" s="1022">
        <v>471</v>
      </c>
      <c r="W21" s="1023"/>
      <c r="X21" s="1023"/>
      <c r="Y21" s="1024"/>
      <c r="Z21" s="1031">
        <f t="shared" si="0"/>
        <v>4710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 t="s">
        <v>293</v>
      </c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>
        <v>10</v>
      </c>
      <c r="S22" s="1013"/>
      <c r="T22" s="1013"/>
      <c r="U22" s="1014"/>
      <c r="V22" s="1031">
        <v>494</v>
      </c>
      <c r="W22" s="1034"/>
      <c r="X22" s="1034"/>
      <c r="Y22" s="1035"/>
      <c r="Z22" s="1031">
        <f t="shared" si="0"/>
        <v>4940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/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/>
      <c r="S23" s="1013"/>
      <c r="T23" s="1013"/>
      <c r="U23" s="1014"/>
      <c r="V23" s="1031"/>
      <c r="W23" s="1034"/>
      <c r="X23" s="1034"/>
      <c r="Y23" s="1035"/>
      <c r="Z23" s="1031">
        <f t="shared" si="0"/>
        <v>0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28"/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/>
      <c r="S24" s="1013"/>
      <c r="T24" s="1013"/>
      <c r="U24" s="1014"/>
      <c r="V24" s="1022"/>
      <c r="W24" s="1023"/>
      <c r="X24" s="1023"/>
      <c r="Y24" s="1024"/>
      <c r="Z24" s="1031"/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28"/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/>
      <c r="S25" s="1013"/>
      <c r="T25" s="1013"/>
      <c r="U25" s="1014"/>
      <c r="V25" s="1022"/>
      <c r="W25" s="1023"/>
      <c r="X25" s="1023"/>
      <c r="Y25" s="1024"/>
      <c r="Z25" s="1031"/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28"/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/>
      <c r="S26" s="1013"/>
      <c r="T26" s="1013"/>
      <c r="U26" s="1014"/>
      <c r="V26" s="1022"/>
      <c r="W26" s="1023"/>
      <c r="X26" s="1023"/>
      <c r="Y26" s="1024"/>
      <c r="Z26" s="1031"/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19"/>
      <c r="H27" s="1020"/>
      <c r="I27" s="1020"/>
      <c r="J27" s="1020"/>
      <c r="K27" s="1020"/>
      <c r="L27" s="1020"/>
      <c r="M27" s="1020"/>
      <c r="N27" s="1020"/>
      <c r="O27" s="1020"/>
      <c r="P27" s="1020"/>
      <c r="Q27" s="1021"/>
      <c r="R27" s="1017"/>
      <c r="S27" s="1013"/>
      <c r="T27" s="1013"/>
      <c r="U27" s="1014"/>
      <c r="V27" s="1022"/>
      <c r="W27" s="1023"/>
      <c r="X27" s="1023"/>
      <c r="Y27" s="102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019"/>
      <c r="H28" s="1020"/>
      <c r="I28" s="1020"/>
      <c r="J28" s="1020"/>
      <c r="K28" s="1020"/>
      <c r="L28" s="1020"/>
      <c r="M28" s="1020"/>
      <c r="N28" s="1020"/>
      <c r="O28" s="1020"/>
      <c r="P28" s="1020"/>
      <c r="Q28" s="1021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19"/>
      <c r="H29" s="1020"/>
      <c r="I29" s="1020"/>
      <c r="J29" s="1020"/>
      <c r="K29" s="1020"/>
      <c r="L29" s="1020"/>
      <c r="M29" s="1020"/>
      <c r="N29" s="1020"/>
      <c r="O29" s="1020"/>
      <c r="P29" s="1020"/>
      <c r="Q29" s="1021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025"/>
      <c r="H30" s="1026"/>
      <c r="I30" s="1026"/>
      <c r="J30" s="1026"/>
      <c r="K30" s="1026"/>
      <c r="L30" s="1026"/>
      <c r="M30" s="1026"/>
      <c r="N30" s="1026"/>
      <c r="O30" s="1026"/>
      <c r="P30" s="1026"/>
      <c r="Q30" s="1027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008"/>
      <c r="S31" s="1009"/>
      <c r="T31" s="1009"/>
      <c r="U31" s="1010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117"/>
      <c r="W34" s="1112"/>
      <c r="X34" s="1112"/>
      <c r="Y34" s="1113"/>
      <c r="Z34" s="1012"/>
      <c r="AA34" s="1015"/>
      <c r="AB34" s="1015"/>
      <c r="AC34" s="1015"/>
      <c r="AD34" s="1015"/>
      <c r="AE34" s="1016"/>
    </row>
    <row r="35" spans="2:31" ht="16" thickBot="1" x14ac:dyDescent="0.4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8"/>
      <c r="X35" s="8"/>
      <c r="Y35" s="8"/>
      <c r="Z35" s="1003">
        <f>SUM(Z19:AE34)</f>
        <v>21346</v>
      </c>
      <c r="AA35" s="1004"/>
      <c r="AB35" s="1004"/>
      <c r="AC35" s="1004"/>
      <c r="AD35" s="1004"/>
      <c r="AE35" s="1005"/>
    </row>
    <row r="36" spans="2:31" x14ac:dyDescent="0.3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948"/>
      <c r="F37" s="948"/>
      <c r="G37" s="948"/>
      <c r="H37" s="948"/>
      <c r="I37" s="948"/>
      <c r="J37" s="948"/>
      <c r="K37" s="948"/>
      <c r="L37" s="948"/>
      <c r="M37" s="948"/>
      <c r="N37" s="948"/>
      <c r="O37" s="948"/>
      <c r="P37" s="948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38.25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28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16" thickBot="1" x14ac:dyDescent="0.4">
      <c r="B40" s="10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2"/>
    </row>
  </sheetData>
  <mergeCells count="102">
    <mergeCell ref="Z35:AE35"/>
    <mergeCell ref="E38:P38"/>
    <mergeCell ref="T38:AD38"/>
    <mergeCell ref="E39:P39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38"/>
  <sheetViews>
    <sheetView topLeftCell="A2" zoomScaleNormal="100" workbookViewId="0">
      <selection activeCell="AG18" sqref="AG18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939</v>
      </c>
      <c r="Y3" s="946"/>
      <c r="Z3" s="946"/>
      <c r="AA3" s="946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46"/>
      <c r="Z4" s="946"/>
      <c r="AA4" s="1069" t="s">
        <v>940</v>
      </c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947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2</v>
      </c>
      <c r="Z8" s="318">
        <v>1</v>
      </c>
      <c r="AA8" s="318">
        <v>0</v>
      </c>
      <c r="AB8" s="318">
        <v>4</v>
      </c>
      <c r="AC8" s="318">
        <v>0</v>
      </c>
      <c r="AD8" s="318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879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x14ac:dyDescent="0.35">
      <c r="B18" s="1410" t="s">
        <v>10</v>
      </c>
      <c r="C18" s="1411"/>
      <c r="D18" s="1411"/>
      <c r="E18" s="1411"/>
      <c r="F18" s="1412"/>
      <c r="G18" s="1413" t="s">
        <v>11</v>
      </c>
      <c r="H18" s="1414"/>
      <c r="I18" s="1414"/>
      <c r="J18" s="1414"/>
      <c r="K18" s="1414"/>
      <c r="L18" s="1414"/>
      <c r="M18" s="1414"/>
      <c r="N18" s="1414"/>
      <c r="O18" s="1414"/>
      <c r="P18" s="1414"/>
      <c r="Q18" s="1415"/>
      <c r="R18" s="1361" t="s">
        <v>12</v>
      </c>
      <c r="S18" s="1362"/>
      <c r="T18" s="1362"/>
      <c r="U18" s="1363"/>
      <c r="V18" s="1361" t="s">
        <v>13</v>
      </c>
      <c r="W18" s="1362"/>
      <c r="X18" s="1362"/>
      <c r="Y18" s="1363"/>
      <c r="Z18" s="1361" t="s">
        <v>14</v>
      </c>
      <c r="AA18" s="1362"/>
      <c r="AB18" s="1362"/>
      <c r="AC18" s="1362"/>
      <c r="AD18" s="1362"/>
      <c r="AE18" s="1363"/>
      <c r="AG18" s="7"/>
    </row>
    <row r="19" spans="2:33" ht="19.5" customHeight="1" x14ac:dyDescent="0.35">
      <c r="B19" s="1140"/>
      <c r="C19" s="1040"/>
      <c r="D19" s="1040"/>
      <c r="E19" s="1040"/>
      <c r="F19" s="1320"/>
      <c r="G19" s="1396" t="s">
        <v>323</v>
      </c>
      <c r="H19" s="1368"/>
      <c r="I19" s="1368"/>
      <c r="J19" s="1368"/>
      <c r="K19" s="1368"/>
      <c r="L19" s="1368"/>
      <c r="M19" s="1368"/>
      <c r="N19" s="1368"/>
      <c r="O19" s="1368"/>
      <c r="P19" s="1368"/>
      <c r="Q19" s="1397"/>
      <c r="R19" s="1373">
        <v>2</v>
      </c>
      <c r="S19" s="1040"/>
      <c r="T19" s="1040"/>
      <c r="U19" s="1320"/>
      <c r="V19" s="1045">
        <v>8996</v>
      </c>
      <c r="W19" s="1276"/>
      <c r="X19" s="1276"/>
      <c r="Y19" s="1277"/>
      <c r="Z19" s="1370">
        <f>+R19*V19</f>
        <v>17992</v>
      </c>
      <c r="AA19" s="1046"/>
      <c r="AB19" s="1046"/>
      <c r="AC19" s="1046"/>
      <c r="AD19" s="1046"/>
      <c r="AE19" s="1278"/>
    </row>
    <row r="20" spans="2:33" ht="19.5" customHeight="1" x14ac:dyDescent="0.35">
      <c r="B20" s="1140"/>
      <c r="C20" s="1040"/>
      <c r="D20" s="1040"/>
      <c r="E20" s="1040"/>
      <c r="F20" s="1320"/>
      <c r="G20" s="1396"/>
      <c r="H20" s="1368"/>
      <c r="I20" s="1368"/>
      <c r="J20" s="1368"/>
      <c r="K20" s="1368"/>
      <c r="L20" s="1368"/>
      <c r="M20" s="1368"/>
      <c r="N20" s="1368"/>
      <c r="O20" s="1368"/>
      <c r="P20" s="1368"/>
      <c r="Q20" s="1397"/>
      <c r="R20" s="1373"/>
      <c r="S20" s="1040"/>
      <c r="T20" s="1040"/>
      <c r="U20" s="1320"/>
      <c r="V20" s="1247"/>
      <c r="W20" s="1248"/>
      <c r="X20" s="1248"/>
      <c r="Y20" s="1249"/>
      <c r="Z20" s="1370">
        <f t="shared" ref="Z20:Z30" si="0">+R20*V20</f>
        <v>0</v>
      </c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320"/>
      <c r="G21" s="1396"/>
      <c r="H21" s="1368"/>
      <c r="I21" s="1368"/>
      <c r="J21" s="1368"/>
      <c r="K21" s="1368"/>
      <c r="L21" s="1368"/>
      <c r="M21" s="1368"/>
      <c r="N21" s="1368"/>
      <c r="O21" s="1368"/>
      <c r="P21" s="1368"/>
      <c r="Q21" s="1397"/>
      <c r="R21" s="1373"/>
      <c r="S21" s="1040"/>
      <c r="T21" s="1040"/>
      <c r="U21" s="1320"/>
      <c r="V21" s="1247"/>
      <c r="W21" s="1248"/>
      <c r="X21" s="1248"/>
      <c r="Y21" s="1249"/>
      <c r="Z21" s="1370">
        <f t="shared" si="0"/>
        <v>0</v>
      </c>
      <c r="AA21" s="1046"/>
      <c r="AB21" s="1046"/>
      <c r="AC21" s="1046"/>
      <c r="AD21" s="1046"/>
      <c r="AE21" s="1278"/>
      <c r="AF21" s="929"/>
    </row>
    <row r="22" spans="2:33" ht="19.5" customHeight="1" x14ac:dyDescent="0.35">
      <c r="B22" s="1140"/>
      <c r="C22" s="1040"/>
      <c r="D22" s="1040"/>
      <c r="E22" s="1040"/>
      <c r="F22" s="1320"/>
      <c r="G22" s="1396"/>
      <c r="H22" s="1368"/>
      <c r="I22" s="1368"/>
      <c r="J22" s="1368"/>
      <c r="K22" s="1368"/>
      <c r="L22" s="1368"/>
      <c r="M22" s="1368"/>
      <c r="N22" s="1368"/>
      <c r="O22" s="1368"/>
      <c r="P22" s="1368"/>
      <c r="Q22" s="1397"/>
      <c r="R22" s="1373"/>
      <c r="S22" s="1040"/>
      <c r="T22" s="1040"/>
      <c r="U22" s="1320"/>
      <c r="V22" s="1247"/>
      <c r="W22" s="1248"/>
      <c r="X22" s="1248"/>
      <c r="Y22" s="1249"/>
      <c r="Z22" s="1370">
        <f t="shared" si="0"/>
        <v>0</v>
      </c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348"/>
      <c r="H23" s="1394"/>
      <c r="I23" s="1394"/>
      <c r="J23" s="1394"/>
      <c r="K23" s="1394"/>
      <c r="L23" s="1394"/>
      <c r="M23" s="1394"/>
      <c r="N23" s="1394"/>
      <c r="O23" s="1394"/>
      <c r="P23" s="1394"/>
      <c r="Q23" s="1395"/>
      <c r="R23" s="1373"/>
      <c r="S23" s="1040"/>
      <c r="T23" s="1040"/>
      <c r="U23" s="1320"/>
      <c r="V23" s="1247"/>
      <c r="W23" s="1248"/>
      <c r="X23" s="1248"/>
      <c r="Y23" s="1249"/>
      <c r="Z23" s="1370">
        <f t="shared" si="0"/>
        <v>0</v>
      </c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348"/>
      <c r="H24" s="1394"/>
      <c r="I24" s="1394"/>
      <c r="J24" s="1394"/>
      <c r="K24" s="1394"/>
      <c r="L24" s="1394"/>
      <c r="M24" s="1394"/>
      <c r="N24" s="1394"/>
      <c r="O24" s="1394"/>
      <c r="P24" s="1394"/>
      <c r="Q24" s="1395"/>
      <c r="R24" s="1373"/>
      <c r="S24" s="1040"/>
      <c r="T24" s="1040"/>
      <c r="U24" s="1320"/>
      <c r="V24" s="1247"/>
      <c r="W24" s="1248"/>
      <c r="X24" s="1248"/>
      <c r="Y24" s="1249"/>
      <c r="Z24" s="1370">
        <f t="shared" si="0"/>
        <v>0</v>
      </c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348"/>
      <c r="H25" s="1394"/>
      <c r="I25" s="1394"/>
      <c r="J25" s="1394"/>
      <c r="K25" s="1394"/>
      <c r="L25" s="1394"/>
      <c r="M25" s="1394"/>
      <c r="N25" s="1394"/>
      <c r="O25" s="1394"/>
      <c r="P25" s="1394"/>
      <c r="Q25" s="1395"/>
      <c r="R25" s="1373"/>
      <c r="S25" s="1040"/>
      <c r="T25" s="1040"/>
      <c r="U25" s="1320"/>
      <c r="V25" s="1247"/>
      <c r="W25" s="1248"/>
      <c r="X25" s="1248"/>
      <c r="Y25" s="1249"/>
      <c r="Z25" s="1370">
        <f t="shared" si="0"/>
        <v>0</v>
      </c>
      <c r="AA25" s="1046"/>
      <c r="AB25" s="1046"/>
      <c r="AC25" s="1046"/>
      <c r="AD25" s="1046"/>
      <c r="AE25" s="1278"/>
    </row>
    <row r="26" spans="2:33" ht="19.5" customHeight="1" x14ac:dyDescent="0.35">
      <c r="B26" s="1140"/>
      <c r="C26" s="1040"/>
      <c r="D26" s="1040"/>
      <c r="E26" s="1040"/>
      <c r="F26" s="1320"/>
      <c r="G26" s="1348"/>
      <c r="H26" s="1394"/>
      <c r="I26" s="1394"/>
      <c r="J26" s="1394"/>
      <c r="K26" s="1394"/>
      <c r="L26" s="1394"/>
      <c r="M26" s="1394"/>
      <c r="N26" s="1394"/>
      <c r="O26" s="1394"/>
      <c r="P26" s="1394"/>
      <c r="Q26" s="1395"/>
      <c r="R26" s="1373"/>
      <c r="S26" s="1040"/>
      <c r="T26" s="1040"/>
      <c r="U26" s="1320"/>
      <c r="V26" s="1393"/>
      <c r="W26" s="1040"/>
      <c r="X26" s="1040"/>
      <c r="Y26" s="1041"/>
      <c r="Z26" s="1370">
        <f t="shared" si="0"/>
        <v>0</v>
      </c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93"/>
      <c r="I27" s="1093"/>
      <c r="J27" s="1093"/>
      <c r="K27" s="1093"/>
      <c r="L27" s="1093"/>
      <c r="M27" s="1093"/>
      <c r="N27" s="1093"/>
      <c r="O27" s="1093"/>
      <c r="P27" s="1093"/>
      <c r="Q27" s="1351"/>
      <c r="R27" s="1373"/>
      <c r="S27" s="1141"/>
      <c r="T27" s="1141"/>
      <c r="U27" s="1107"/>
      <c r="V27" s="1393"/>
      <c r="W27" s="1040"/>
      <c r="X27" s="1040"/>
      <c r="Y27" s="1041"/>
      <c r="Z27" s="1370">
        <f t="shared" si="0"/>
        <v>0</v>
      </c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93"/>
      <c r="I28" s="1093"/>
      <c r="J28" s="1093"/>
      <c r="K28" s="1093"/>
      <c r="L28" s="1093"/>
      <c r="M28" s="1093"/>
      <c r="N28" s="1093"/>
      <c r="O28" s="1093"/>
      <c r="P28" s="1093"/>
      <c r="Q28" s="1351"/>
      <c r="R28" s="1373"/>
      <c r="S28" s="1141"/>
      <c r="T28" s="1141"/>
      <c r="U28" s="1107"/>
      <c r="V28" s="1393"/>
      <c r="W28" s="1040"/>
      <c r="X28" s="1040"/>
      <c r="Y28" s="1041"/>
      <c r="Z28" s="1370">
        <f t="shared" si="0"/>
        <v>0</v>
      </c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141"/>
      <c r="D29" s="1141"/>
      <c r="E29" s="1141"/>
      <c r="F29" s="1107"/>
      <c r="G29" s="1039"/>
      <c r="H29" s="1093"/>
      <c r="I29" s="1093"/>
      <c r="J29" s="1093"/>
      <c r="K29" s="1093"/>
      <c r="L29" s="1093"/>
      <c r="M29" s="1093"/>
      <c r="N29" s="1093"/>
      <c r="O29" s="1093"/>
      <c r="P29" s="1093"/>
      <c r="Q29" s="1351"/>
      <c r="R29" s="1373"/>
      <c r="S29" s="1141"/>
      <c r="T29" s="1141"/>
      <c r="U29" s="1107"/>
      <c r="V29" s="1393"/>
      <c r="W29" s="1040"/>
      <c r="X29" s="1040"/>
      <c r="Y29" s="1041"/>
      <c r="Z29" s="1370">
        <f t="shared" si="0"/>
        <v>0</v>
      </c>
      <c r="AA29" s="1046"/>
      <c r="AB29" s="1046"/>
      <c r="AC29" s="1046"/>
      <c r="AD29" s="1046"/>
      <c r="AE29" s="1278"/>
    </row>
    <row r="30" spans="2:33" ht="19.5" customHeight="1" x14ac:dyDescent="0.35">
      <c r="B30" s="1017"/>
      <c r="C30" s="1108"/>
      <c r="D30" s="1108"/>
      <c r="E30" s="1108"/>
      <c r="F30" s="1109"/>
      <c r="G30" s="1287"/>
      <c r="H30" s="1288"/>
      <c r="I30" s="1288"/>
      <c r="J30" s="1288"/>
      <c r="K30" s="1288"/>
      <c r="L30" s="1288"/>
      <c r="M30" s="1288"/>
      <c r="N30" s="1288"/>
      <c r="O30" s="1288"/>
      <c r="P30" s="1288"/>
      <c r="Q30" s="1289"/>
      <c r="R30" s="1017"/>
      <c r="S30" s="1108"/>
      <c r="T30" s="1108"/>
      <c r="U30" s="1109"/>
      <c r="V30" s="1012"/>
      <c r="W30" s="1015"/>
      <c r="X30" s="1015"/>
      <c r="Y30" s="1016"/>
      <c r="Z30" s="1370">
        <f t="shared" si="0"/>
        <v>0</v>
      </c>
      <c r="AA30" s="1046"/>
      <c r="AB30" s="1046"/>
      <c r="AC30" s="1046"/>
      <c r="AD30" s="1046"/>
      <c r="AE30" s="1278"/>
    </row>
    <row r="31" spans="2:33" ht="19.5" customHeight="1" x14ac:dyDescent="0.35">
      <c r="B31" s="1017"/>
      <c r="C31" s="1108"/>
      <c r="D31" s="1108"/>
      <c r="E31" s="1108"/>
      <c r="F31" s="1109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108"/>
      <c r="T31" s="1108"/>
      <c r="U31" s="1109"/>
      <c r="V31" s="1012"/>
      <c r="W31" s="1015"/>
      <c r="X31" s="1015"/>
      <c r="Y31" s="1016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156"/>
      <c r="C32" s="1157"/>
      <c r="D32" s="1157"/>
      <c r="E32" s="1157"/>
      <c r="F32" s="1011"/>
      <c r="G32" s="1156"/>
      <c r="H32" s="1157"/>
      <c r="I32" s="1157"/>
      <c r="J32" s="1157"/>
      <c r="K32" s="1157"/>
      <c r="L32" s="1157"/>
      <c r="M32" s="1157"/>
      <c r="N32" s="1157"/>
      <c r="O32" s="1157"/>
      <c r="P32" s="1157"/>
      <c r="Q32" s="1158"/>
      <c r="R32" s="1388"/>
      <c r="S32" s="1157"/>
      <c r="T32" s="1157"/>
      <c r="U32" s="1011"/>
      <c r="V32" s="1389"/>
      <c r="W32" s="1253"/>
      <c r="X32" s="1253"/>
      <c r="Y32" s="1254"/>
      <c r="Z32" s="1390"/>
      <c r="AA32" s="1391"/>
      <c r="AB32" s="1391"/>
      <c r="AC32" s="1391"/>
      <c r="AD32" s="1391"/>
      <c r="AE32" s="1392"/>
    </row>
    <row r="33" spans="2:31" ht="16" thickBot="1" x14ac:dyDescent="0.4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8"/>
      <c r="X33" s="8"/>
      <c r="Y33" s="8"/>
      <c r="Z33" s="1003">
        <f>SUM(Z19:AE32)</f>
        <v>17992</v>
      </c>
      <c r="AA33" s="1004"/>
      <c r="AB33" s="1004"/>
      <c r="AC33" s="1004"/>
      <c r="AD33" s="1004"/>
      <c r="AE33" s="1005"/>
    </row>
    <row r="34" spans="2:31" x14ac:dyDescent="0.35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x14ac:dyDescent="0.35">
      <c r="B35" s="3"/>
      <c r="C35" s="4"/>
      <c r="D35" s="4"/>
      <c r="E35" s="948"/>
      <c r="F35" s="948"/>
      <c r="G35" s="948"/>
      <c r="H35" s="948"/>
      <c r="I35" s="948"/>
      <c r="J35" s="948"/>
      <c r="K35" s="948"/>
      <c r="L35" s="948"/>
      <c r="M35" s="948"/>
      <c r="N35" s="948"/>
      <c r="O35" s="948"/>
      <c r="P35" s="948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ht="45" customHeight="1" x14ac:dyDescent="0.35">
      <c r="B36" s="9" t="s">
        <v>17</v>
      </c>
      <c r="C36" s="4"/>
      <c r="D36" s="4"/>
      <c r="E36" s="1006" t="s">
        <v>0</v>
      </c>
      <c r="F36" s="1006"/>
      <c r="G36" s="1006"/>
      <c r="H36" s="1006"/>
      <c r="I36" s="1006"/>
      <c r="J36" s="1006"/>
      <c r="K36" s="1006"/>
      <c r="L36" s="1006"/>
      <c r="M36" s="1006"/>
      <c r="N36" s="1006"/>
      <c r="O36" s="1006"/>
      <c r="P36" s="1006"/>
      <c r="Q36" s="4"/>
      <c r="R36" s="7" t="s">
        <v>18</v>
      </c>
      <c r="S36" s="4"/>
      <c r="T36" s="1006"/>
      <c r="U36" s="1006"/>
      <c r="V36" s="1006"/>
      <c r="W36" s="1006"/>
      <c r="X36" s="1006"/>
      <c r="Y36" s="1006"/>
      <c r="Z36" s="1006"/>
      <c r="AA36" s="1006"/>
      <c r="AB36" s="1006"/>
      <c r="AC36" s="1006"/>
      <c r="AD36" s="1006"/>
      <c r="AE36" s="6"/>
    </row>
    <row r="37" spans="2:31" x14ac:dyDescent="0.35">
      <c r="B37" s="3"/>
      <c r="C37" s="4"/>
      <c r="D37" s="4"/>
      <c r="E37" s="1007" t="s">
        <v>19</v>
      </c>
      <c r="F37" s="1007"/>
      <c r="G37" s="1007"/>
      <c r="H37" s="1007"/>
      <c r="I37" s="1007"/>
      <c r="J37" s="1007"/>
      <c r="K37" s="1007"/>
      <c r="L37" s="1007"/>
      <c r="M37" s="1007"/>
      <c r="N37" s="1007"/>
      <c r="O37" s="1007"/>
      <c r="P37" s="1007"/>
      <c r="Q37" s="4"/>
      <c r="R37" s="4"/>
      <c r="S37" s="4"/>
      <c r="T37" s="4" t="s">
        <v>28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16" thickBot="1" x14ac:dyDescent="0.4">
      <c r="B38" s="10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2"/>
    </row>
  </sheetData>
  <mergeCells count="92">
    <mergeCell ref="E36:P36"/>
    <mergeCell ref="T36:AD36"/>
    <mergeCell ref="E37:P37"/>
    <mergeCell ref="B32:F32"/>
    <mergeCell ref="G32:Q32"/>
    <mergeCell ref="R32:U32"/>
    <mergeCell ref="V32:Y32"/>
    <mergeCell ref="Z32:AE32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9:F19"/>
    <mergeCell ref="G19:Q19"/>
    <mergeCell ref="R19:U19"/>
    <mergeCell ref="V19:Y19"/>
    <mergeCell ref="Z19:AE19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:E1"/>
    <mergeCell ref="F1:AA1"/>
    <mergeCell ref="AB1:AE1"/>
    <mergeCell ref="K2:W3"/>
    <mergeCell ref="K4:W5"/>
    <mergeCell ref="AA4:AE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0"/>
  <sheetViews>
    <sheetView topLeftCell="E2" zoomScaleNormal="100" workbookViewId="0">
      <selection activeCell="Z26" sqref="Z26:AE26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955"/>
      <c r="G2" s="955"/>
      <c r="H2" s="955"/>
      <c r="I2" s="95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953"/>
      <c r="C3" s="954"/>
      <c r="D3" s="954"/>
      <c r="E3" s="95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939</v>
      </c>
      <c r="Y3" s="956"/>
      <c r="Z3" s="956"/>
      <c r="AA3" s="956"/>
      <c r="AB3" s="26"/>
      <c r="AC3" s="26"/>
      <c r="AD3" s="26"/>
      <c r="AE3" s="31"/>
    </row>
    <row r="4" spans="2:33" s="4" customFormat="1" x14ac:dyDescent="0.35">
      <c r="B4" s="953"/>
      <c r="C4" s="954"/>
      <c r="D4" s="954"/>
      <c r="E4" s="95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56"/>
      <c r="Z4" s="956"/>
      <c r="AA4" s="1069" t="s">
        <v>940</v>
      </c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948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2</v>
      </c>
      <c r="Z8" s="318">
        <v>1</v>
      </c>
      <c r="AA8" s="318">
        <v>0</v>
      </c>
      <c r="AB8" s="318">
        <v>4</v>
      </c>
      <c r="AC8" s="318">
        <v>2</v>
      </c>
      <c r="AD8" s="318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903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368" t="s">
        <v>323</v>
      </c>
      <c r="H19" s="1368"/>
      <c r="I19" s="1368"/>
      <c r="J19" s="1368"/>
      <c r="K19" s="1368"/>
      <c r="L19" s="1368"/>
      <c r="M19" s="1368"/>
      <c r="N19" s="1368"/>
      <c r="O19" s="1368"/>
      <c r="P19" s="1368"/>
      <c r="Q19" s="1368"/>
      <c r="R19" s="1017">
        <v>1</v>
      </c>
      <c r="S19" s="1013"/>
      <c r="T19" s="1013"/>
      <c r="U19" s="1014"/>
      <c r="V19" s="1031">
        <v>8996</v>
      </c>
      <c r="W19" s="1034"/>
      <c r="X19" s="1034"/>
      <c r="Y19" s="1035"/>
      <c r="Z19" s="1031">
        <f t="shared" ref="Z19:Z23" si="0">V19*R19</f>
        <v>8996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028" t="s">
        <v>40</v>
      </c>
      <c r="H20" s="1029"/>
      <c r="I20" s="1029"/>
      <c r="J20" s="1029"/>
      <c r="K20" s="1029"/>
      <c r="L20" s="1029"/>
      <c r="M20" s="1029"/>
      <c r="N20" s="1029"/>
      <c r="O20" s="1029"/>
      <c r="P20" s="1029"/>
      <c r="Q20" s="1030"/>
      <c r="R20" s="1017">
        <v>1</v>
      </c>
      <c r="S20" s="1013"/>
      <c r="T20" s="1013"/>
      <c r="U20" s="1014"/>
      <c r="V20" s="1031">
        <v>1654</v>
      </c>
      <c r="W20" s="1034"/>
      <c r="X20" s="1034"/>
      <c r="Y20" s="1035"/>
      <c r="Z20" s="1031">
        <f>V20*R20</f>
        <v>1654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028" t="s">
        <v>440</v>
      </c>
      <c r="H21" s="1029"/>
      <c r="I21" s="1029"/>
      <c r="J21" s="1029"/>
      <c r="K21" s="1029"/>
      <c r="L21" s="1029"/>
      <c r="M21" s="1029"/>
      <c r="N21" s="1029"/>
      <c r="O21" s="1029"/>
      <c r="P21" s="1029"/>
      <c r="Q21" s="1030"/>
      <c r="R21" s="1017">
        <v>5</v>
      </c>
      <c r="S21" s="1013"/>
      <c r="T21" s="1013"/>
      <c r="U21" s="1014"/>
      <c r="V21" s="1022">
        <v>358</v>
      </c>
      <c r="W21" s="1023"/>
      <c r="X21" s="1023"/>
      <c r="Y21" s="1024"/>
      <c r="Z21" s="1031">
        <f t="shared" ref="Z21:Z22" si="1">V21*R21</f>
        <v>1790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 t="s">
        <v>682</v>
      </c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>
        <v>1</v>
      </c>
      <c r="S22" s="1013"/>
      <c r="T22" s="1013"/>
      <c r="U22" s="1014"/>
      <c r="V22" s="1031">
        <v>315231</v>
      </c>
      <c r="W22" s="1034"/>
      <c r="X22" s="1034"/>
      <c r="Y22" s="1035"/>
      <c r="Z22" s="1031">
        <f t="shared" si="1"/>
        <v>315231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/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/>
      <c r="S23" s="1013"/>
      <c r="T23" s="1013"/>
      <c r="U23" s="1014"/>
      <c r="V23" s="1031"/>
      <c r="W23" s="1034"/>
      <c r="X23" s="1034"/>
      <c r="Y23" s="1035"/>
      <c r="Z23" s="1031">
        <f t="shared" si="0"/>
        <v>0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28"/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/>
      <c r="S24" s="1013"/>
      <c r="T24" s="1013"/>
      <c r="U24" s="1014"/>
      <c r="V24" s="1022"/>
      <c r="W24" s="1023"/>
      <c r="X24" s="1023"/>
      <c r="Y24" s="1024"/>
      <c r="Z24" s="1031"/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28"/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/>
      <c r="S25" s="1013"/>
      <c r="T25" s="1013"/>
      <c r="U25" s="1014"/>
      <c r="V25" s="1022"/>
      <c r="W25" s="1023"/>
      <c r="X25" s="1023"/>
      <c r="Y25" s="1024"/>
      <c r="Z25" s="1031"/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28"/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/>
      <c r="S26" s="1013"/>
      <c r="T26" s="1013"/>
      <c r="U26" s="1014"/>
      <c r="V26" s="1022"/>
      <c r="W26" s="1023"/>
      <c r="X26" s="1023"/>
      <c r="Y26" s="1024"/>
      <c r="Z26" s="1031"/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19"/>
      <c r="H27" s="1020"/>
      <c r="I27" s="1020"/>
      <c r="J27" s="1020"/>
      <c r="K27" s="1020"/>
      <c r="L27" s="1020"/>
      <c r="M27" s="1020"/>
      <c r="N27" s="1020"/>
      <c r="O27" s="1020"/>
      <c r="P27" s="1020"/>
      <c r="Q27" s="1021"/>
      <c r="R27" s="1017"/>
      <c r="S27" s="1013"/>
      <c r="T27" s="1013"/>
      <c r="U27" s="1014"/>
      <c r="V27" s="1022"/>
      <c r="W27" s="1023"/>
      <c r="X27" s="1023"/>
      <c r="Y27" s="102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019"/>
      <c r="H28" s="1020"/>
      <c r="I28" s="1020"/>
      <c r="J28" s="1020"/>
      <c r="K28" s="1020"/>
      <c r="L28" s="1020"/>
      <c r="M28" s="1020"/>
      <c r="N28" s="1020"/>
      <c r="O28" s="1020"/>
      <c r="P28" s="1020"/>
      <c r="Q28" s="1021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19"/>
      <c r="H29" s="1020"/>
      <c r="I29" s="1020"/>
      <c r="J29" s="1020"/>
      <c r="K29" s="1020"/>
      <c r="L29" s="1020"/>
      <c r="M29" s="1020"/>
      <c r="N29" s="1020"/>
      <c r="O29" s="1020"/>
      <c r="P29" s="1020"/>
      <c r="Q29" s="1021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025"/>
      <c r="H30" s="1026"/>
      <c r="I30" s="1026"/>
      <c r="J30" s="1026"/>
      <c r="K30" s="1026"/>
      <c r="L30" s="1026"/>
      <c r="M30" s="1026"/>
      <c r="N30" s="1026"/>
      <c r="O30" s="1026"/>
      <c r="P30" s="1026"/>
      <c r="Q30" s="1027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008"/>
      <c r="S31" s="1009"/>
      <c r="T31" s="1009"/>
      <c r="U31" s="1010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117"/>
      <c r="W34" s="1112"/>
      <c r="X34" s="1112"/>
      <c r="Y34" s="1113"/>
      <c r="Z34" s="1012"/>
      <c r="AA34" s="1015"/>
      <c r="AB34" s="1015"/>
      <c r="AC34" s="1015"/>
      <c r="AD34" s="1015"/>
      <c r="AE34" s="1016"/>
    </row>
    <row r="35" spans="2:31" ht="16" thickBot="1" x14ac:dyDescent="0.4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8"/>
      <c r="X35" s="8"/>
      <c r="Y35" s="8"/>
      <c r="Z35" s="1003">
        <f>SUM(Z19:AE34)</f>
        <v>327671</v>
      </c>
      <c r="AA35" s="1004"/>
      <c r="AB35" s="1004"/>
      <c r="AC35" s="1004"/>
      <c r="AD35" s="1004"/>
      <c r="AE35" s="1005"/>
    </row>
    <row r="36" spans="2:31" x14ac:dyDescent="0.3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952"/>
      <c r="F37" s="952"/>
      <c r="G37" s="952"/>
      <c r="H37" s="952"/>
      <c r="I37" s="952"/>
      <c r="J37" s="952"/>
      <c r="K37" s="952"/>
      <c r="L37" s="952"/>
      <c r="M37" s="952"/>
      <c r="N37" s="952"/>
      <c r="O37" s="952"/>
      <c r="P37" s="952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38.25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28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16" thickBot="1" x14ac:dyDescent="0.4">
      <c r="B40" s="10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2"/>
    </row>
  </sheetData>
  <mergeCells count="102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Z35:AE35"/>
    <mergeCell ref="E38:P38"/>
    <mergeCell ref="T38:AD38"/>
    <mergeCell ref="E39:P39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38"/>
  <sheetViews>
    <sheetView topLeftCell="A2" zoomScaleNormal="100" workbookViewId="0">
      <selection activeCell="G25" sqref="G25:Q25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939</v>
      </c>
      <c r="Y3" s="956"/>
      <c r="Z3" s="956"/>
      <c r="AA3" s="956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56"/>
      <c r="Z4" s="956"/>
      <c r="AA4" s="1069" t="s">
        <v>940</v>
      </c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949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2</v>
      </c>
      <c r="Z8" s="318">
        <v>1</v>
      </c>
      <c r="AA8" s="318">
        <v>0</v>
      </c>
      <c r="AB8" s="318">
        <v>4</v>
      </c>
      <c r="AC8" s="318">
        <v>2</v>
      </c>
      <c r="AD8" s="318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879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x14ac:dyDescent="0.35">
      <c r="B18" s="1410" t="s">
        <v>10</v>
      </c>
      <c r="C18" s="1411"/>
      <c r="D18" s="1411"/>
      <c r="E18" s="1411"/>
      <c r="F18" s="1412"/>
      <c r="G18" s="1413" t="s">
        <v>11</v>
      </c>
      <c r="H18" s="1414"/>
      <c r="I18" s="1414"/>
      <c r="J18" s="1414"/>
      <c r="K18" s="1414"/>
      <c r="L18" s="1414"/>
      <c r="M18" s="1414"/>
      <c r="N18" s="1414"/>
      <c r="O18" s="1414"/>
      <c r="P18" s="1414"/>
      <c r="Q18" s="1415"/>
      <c r="R18" s="1361" t="s">
        <v>12</v>
      </c>
      <c r="S18" s="1362"/>
      <c r="T18" s="1362"/>
      <c r="U18" s="1363"/>
      <c r="V18" s="1361" t="s">
        <v>13</v>
      </c>
      <c r="W18" s="1362"/>
      <c r="X18" s="1362"/>
      <c r="Y18" s="1363"/>
      <c r="Z18" s="1361" t="s">
        <v>14</v>
      </c>
      <c r="AA18" s="1362"/>
      <c r="AB18" s="1362"/>
      <c r="AC18" s="1362"/>
      <c r="AD18" s="1362"/>
      <c r="AE18" s="1363"/>
      <c r="AG18" s="7"/>
    </row>
    <row r="19" spans="2:33" ht="19.5" customHeight="1" x14ac:dyDescent="0.35">
      <c r="B19" s="1140"/>
      <c r="C19" s="1040"/>
      <c r="D19" s="1040"/>
      <c r="E19" s="1040"/>
      <c r="F19" s="1320"/>
      <c r="G19" s="1396" t="s">
        <v>323</v>
      </c>
      <c r="H19" s="1368"/>
      <c r="I19" s="1368"/>
      <c r="J19" s="1368"/>
      <c r="K19" s="1368"/>
      <c r="L19" s="1368"/>
      <c r="M19" s="1368"/>
      <c r="N19" s="1368"/>
      <c r="O19" s="1368"/>
      <c r="P19" s="1368"/>
      <c r="Q19" s="1397"/>
      <c r="R19" s="1373">
        <v>2</v>
      </c>
      <c r="S19" s="1040"/>
      <c r="T19" s="1040"/>
      <c r="U19" s="1320"/>
      <c r="V19" s="1045">
        <v>8996</v>
      </c>
      <c r="W19" s="1276"/>
      <c r="X19" s="1276"/>
      <c r="Y19" s="1277"/>
      <c r="Z19" s="1370">
        <f>+R19*V19</f>
        <v>17992</v>
      </c>
      <c r="AA19" s="1046"/>
      <c r="AB19" s="1046"/>
      <c r="AC19" s="1046"/>
      <c r="AD19" s="1046"/>
      <c r="AE19" s="1278"/>
    </row>
    <row r="20" spans="2:33" ht="19.5" customHeight="1" x14ac:dyDescent="0.35">
      <c r="B20" s="1140"/>
      <c r="C20" s="1040"/>
      <c r="D20" s="1040"/>
      <c r="E20" s="1040"/>
      <c r="F20" s="1320"/>
      <c r="G20" s="1396" t="s">
        <v>554</v>
      </c>
      <c r="H20" s="1368"/>
      <c r="I20" s="1368"/>
      <c r="J20" s="1368"/>
      <c r="K20" s="1368"/>
      <c r="L20" s="1368"/>
      <c r="M20" s="1368"/>
      <c r="N20" s="1368"/>
      <c r="O20" s="1368"/>
      <c r="P20" s="1368"/>
      <c r="Q20" s="1397"/>
      <c r="R20" s="1373">
        <v>1</v>
      </c>
      <c r="S20" s="1040"/>
      <c r="T20" s="1040"/>
      <c r="U20" s="1320"/>
      <c r="V20" s="1247">
        <v>2323</v>
      </c>
      <c r="W20" s="1248"/>
      <c r="X20" s="1248"/>
      <c r="Y20" s="1249"/>
      <c r="Z20" s="1370">
        <f t="shared" ref="Z20:Z30" si="0">+R20*V20</f>
        <v>2323</v>
      </c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320"/>
      <c r="G21" s="1396" t="s">
        <v>40</v>
      </c>
      <c r="H21" s="1368"/>
      <c r="I21" s="1368"/>
      <c r="J21" s="1368"/>
      <c r="K21" s="1368"/>
      <c r="L21" s="1368"/>
      <c r="M21" s="1368"/>
      <c r="N21" s="1368"/>
      <c r="O21" s="1368"/>
      <c r="P21" s="1368"/>
      <c r="Q21" s="1397"/>
      <c r="R21" s="1373">
        <v>7</v>
      </c>
      <c r="S21" s="1040"/>
      <c r="T21" s="1040"/>
      <c r="U21" s="1320"/>
      <c r="V21" s="1247">
        <v>1654</v>
      </c>
      <c r="W21" s="1248"/>
      <c r="X21" s="1248"/>
      <c r="Y21" s="1249"/>
      <c r="Z21" s="1370">
        <f t="shared" si="0"/>
        <v>11578</v>
      </c>
      <c r="AA21" s="1046"/>
      <c r="AB21" s="1046"/>
      <c r="AC21" s="1046"/>
      <c r="AD21" s="1046"/>
      <c r="AE21" s="1278"/>
      <c r="AF21" s="929"/>
    </row>
    <row r="22" spans="2:33" ht="19.5" customHeight="1" x14ac:dyDescent="0.35">
      <c r="B22" s="1140"/>
      <c r="C22" s="1040"/>
      <c r="D22" s="1040"/>
      <c r="E22" s="1040"/>
      <c r="F22" s="1320"/>
      <c r="G22" s="1396" t="s">
        <v>953</v>
      </c>
      <c r="H22" s="1368"/>
      <c r="I22" s="1368"/>
      <c r="J22" s="1368"/>
      <c r="K22" s="1368"/>
      <c r="L22" s="1368"/>
      <c r="M22" s="1368"/>
      <c r="N22" s="1368"/>
      <c r="O22" s="1368"/>
      <c r="P22" s="1368"/>
      <c r="Q22" s="1397"/>
      <c r="R22" s="1373">
        <v>1</v>
      </c>
      <c r="S22" s="1040"/>
      <c r="T22" s="1040"/>
      <c r="U22" s="1320"/>
      <c r="V22" s="1247">
        <v>952</v>
      </c>
      <c r="W22" s="1248"/>
      <c r="X22" s="1248"/>
      <c r="Y22" s="1249"/>
      <c r="Z22" s="1370">
        <f t="shared" si="0"/>
        <v>952</v>
      </c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367" t="s">
        <v>358</v>
      </c>
      <c r="H23" s="1020"/>
      <c r="I23" s="1020"/>
      <c r="J23" s="1020"/>
      <c r="K23" s="1020"/>
      <c r="L23" s="1020"/>
      <c r="M23" s="1020"/>
      <c r="N23" s="1020"/>
      <c r="O23" s="1020"/>
      <c r="P23" s="1020"/>
      <c r="Q23" s="1021"/>
      <c r="R23" s="1373">
        <v>1</v>
      </c>
      <c r="S23" s="1040"/>
      <c r="T23" s="1040"/>
      <c r="U23" s="1320"/>
      <c r="V23" s="1247">
        <v>1077</v>
      </c>
      <c r="W23" s="1248"/>
      <c r="X23" s="1248"/>
      <c r="Y23" s="1249"/>
      <c r="Z23" s="1370">
        <f t="shared" si="0"/>
        <v>1077</v>
      </c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348"/>
      <c r="H24" s="1394"/>
      <c r="I24" s="1394"/>
      <c r="J24" s="1394"/>
      <c r="K24" s="1394"/>
      <c r="L24" s="1394"/>
      <c r="M24" s="1394"/>
      <c r="N24" s="1394"/>
      <c r="O24" s="1394"/>
      <c r="P24" s="1394"/>
      <c r="Q24" s="1395"/>
      <c r="R24" s="1373"/>
      <c r="S24" s="1040"/>
      <c r="T24" s="1040"/>
      <c r="U24" s="1320"/>
      <c r="V24" s="1247"/>
      <c r="W24" s="1248"/>
      <c r="X24" s="1248"/>
      <c r="Y24" s="1249"/>
      <c r="Z24" s="1370">
        <f t="shared" si="0"/>
        <v>0</v>
      </c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348"/>
      <c r="H25" s="1394"/>
      <c r="I25" s="1394"/>
      <c r="J25" s="1394"/>
      <c r="K25" s="1394"/>
      <c r="L25" s="1394"/>
      <c r="M25" s="1394"/>
      <c r="N25" s="1394"/>
      <c r="O25" s="1394"/>
      <c r="P25" s="1394"/>
      <c r="Q25" s="1395"/>
      <c r="R25" s="1373"/>
      <c r="S25" s="1040"/>
      <c r="T25" s="1040"/>
      <c r="U25" s="1320"/>
      <c r="V25" s="1247"/>
      <c r="W25" s="1248"/>
      <c r="X25" s="1248"/>
      <c r="Y25" s="1249"/>
      <c r="Z25" s="1370">
        <f t="shared" si="0"/>
        <v>0</v>
      </c>
      <c r="AA25" s="1046"/>
      <c r="AB25" s="1046"/>
      <c r="AC25" s="1046"/>
      <c r="AD25" s="1046"/>
      <c r="AE25" s="1278"/>
    </row>
    <row r="26" spans="2:33" ht="19.5" customHeight="1" x14ac:dyDescent="0.35">
      <c r="B26" s="1140"/>
      <c r="C26" s="1040"/>
      <c r="D26" s="1040"/>
      <c r="E26" s="1040"/>
      <c r="F26" s="1320"/>
      <c r="G26" s="1348"/>
      <c r="H26" s="1394"/>
      <c r="I26" s="1394"/>
      <c r="J26" s="1394"/>
      <c r="K26" s="1394"/>
      <c r="L26" s="1394"/>
      <c r="M26" s="1394"/>
      <c r="N26" s="1394"/>
      <c r="O26" s="1394"/>
      <c r="P26" s="1394"/>
      <c r="Q26" s="1395"/>
      <c r="R26" s="1373"/>
      <c r="S26" s="1040"/>
      <c r="T26" s="1040"/>
      <c r="U26" s="1320"/>
      <c r="V26" s="1393"/>
      <c r="W26" s="1040"/>
      <c r="X26" s="1040"/>
      <c r="Y26" s="1041"/>
      <c r="Z26" s="1370">
        <f t="shared" si="0"/>
        <v>0</v>
      </c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07"/>
      <c r="G27" s="1039"/>
      <c r="H27" s="1093"/>
      <c r="I27" s="1093"/>
      <c r="J27" s="1093"/>
      <c r="K27" s="1093"/>
      <c r="L27" s="1093"/>
      <c r="M27" s="1093"/>
      <c r="N27" s="1093"/>
      <c r="O27" s="1093"/>
      <c r="P27" s="1093"/>
      <c r="Q27" s="1351"/>
      <c r="R27" s="1373" t="s">
        <v>950</v>
      </c>
      <c r="S27" s="1141"/>
      <c r="T27" s="1141"/>
      <c r="U27" s="1107"/>
      <c r="V27" s="1393"/>
      <c r="W27" s="1040"/>
      <c r="X27" s="1040"/>
      <c r="Y27" s="1041"/>
      <c r="Z27" s="1370"/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07"/>
      <c r="G28" s="1039"/>
      <c r="H28" s="1093"/>
      <c r="I28" s="1093"/>
      <c r="J28" s="1093"/>
      <c r="K28" s="1093"/>
      <c r="L28" s="1093"/>
      <c r="M28" s="1093"/>
      <c r="N28" s="1093"/>
      <c r="O28" s="1093"/>
      <c r="P28" s="1093"/>
      <c r="Q28" s="1351"/>
      <c r="R28" s="1373"/>
      <c r="S28" s="1141"/>
      <c r="T28" s="1141"/>
      <c r="U28" s="1107"/>
      <c r="V28" s="1393"/>
      <c r="W28" s="1040"/>
      <c r="X28" s="1040"/>
      <c r="Y28" s="1041"/>
      <c r="Z28" s="1370">
        <f t="shared" si="0"/>
        <v>0</v>
      </c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141"/>
      <c r="D29" s="1141"/>
      <c r="E29" s="1141"/>
      <c r="F29" s="1107"/>
      <c r="G29" s="1039"/>
      <c r="H29" s="1093"/>
      <c r="I29" s="1093"/>
      <c r="J29" s="1093"/>
      <c r="K29" s="1093"/>
      <c r="L29" s="1093"/>
      <c r="M29" s="1093"/>
      <c r="N29" s="1093"/>
      <c r="O29" s="1093"/>
      <c r="P29" s="1093"/>
      <c r="Q29" s="1351"/>
      <c r="R29" s="1373"/>
      <c r="S29" s="1141"/>
      <c r="T29" s="1141"/>
      <c r="U29" s="1107"/>
      <c r="V29" s="1393"/>
      <c r="W29" s="1040"/>
      <c r="X29" s="1040"/>
      <c r="Y29" s="1041"/>
      <c r="Z29" s="1370">
        <f t="shared" si="0"/>
        <v>0</v>
      </c>
      <c r="AA29" s="1046"/>
      <c r="AB29" s="1046"/>
      <c r="AC29" s="1046"/>
      <c r="AD29" s="1046"/>
      <c r="AE29" s="1278"/>
    </row>
    <row r="30" spans="2:33" ht="19.5" customHeight="1" x14ac:dyDescent="0.35">
      <c r="B30" s="1017"/>
      <c r="C30" s="1108"/>
      <c r="D30" s="1108"/>
      <c r="E30" s="1108"/>
      <c r="F30" s="1109"/>
      <c r="G30" s="1287"/>
      <c r="H30" s="1288"/>
      <c r="I30" s="1288"/>
      <c r="J30" s="1288"/>
      <c r="K30" s="1288"/>
      <c r="L30" s="1288"/>
      <c r="M30" s="1288"/>
      <c r="N30" s="1288"/>
      <c r="O30" s="1288"/>
      <c r="P30" s="1288"/>
      <c r="Q30" s="1289"/>
      <c r="R30" s="1017"/>
      <c r="S30" s="1108"/>
      <c r="T30" s="1108"/>
      <c r="U30" s="1109"/>
      <c r="V30" s="1012"/>
      <c r="W30" s="1015"/>
      <c r="X30" s="1015"/>
      <c r="Y30" s="1016"/>
      <c r="Z30" s="1370">
        <f t="shared" si="0"/>
        <v>0</v>
      </c>
      <c r="AA30" s="1046"/>
      <c r="AB30" s="1046"/>
      <c r="AC30" s="1046"/>
      <c r="AD30" s="1046"/>
      <c r="AE30" s="1278"/>
    </row>
    <row r="31" spans="2:33" ht="19.5" customHeight="1" x14ac:dyDescent="0.35">
      <c r="B31" s="1017"/>
      <c r="C31" s="1108"/>
      <c r="D31" s="1108"/>
      <c r="E31" s="1108"/>
      <c r="F31" s="1109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017"/>
      <c r="S31" s="1108"/>
      <c r="T31" s="1108"/>
      <c r="U31" s="1109"/>
      <c r="V31" s="1012"/>
      <c r="W31" s="1015"/>
      <c r="X31" s="1015"/>
      <c r="Y31" s="1016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156"/>
      <c r="C32" s="1157"/>
      <c r="D32" s="1157"/>
      <c r="E32" s="1157"/>
      <c r="F32" s="1011"/>
      <c r="G32" s="1156"/>
      <c r="H32" s="1157"/>
      <c r="I32" s="1157"/>
      <c r="J32" s="1157"/>
      <c r="K32" s="1157"/>
      <c r="L32" s="1157"/>
      <c r="M32" s="1157"/>
      <c r="N32" s="1157"/>
      <c r="O32" s="1157"/>
      <c r="P32" s="1157"/>
      <c r="Q32" s="1158"/>
      <c r="R32" s="1388"/>
      <c r="S32" s="1157"/>
      <c r="T32" s="1157"/>
      <c r="U32" s="1011"/>
      <c r="V32" s="1389"/>
      <c r="W32" s="1253"/>
      <c r="X32" s="1253"/>
      <c r="Y32" s="1254"/>
      <c r="Z32" s="1390"/>
      <c r="AA32" s="1391"/>
      <c r="AB32" s="1391"/>
      <c r="AC32" s="1391"/>
      <c r="AD32" s="1391"/>
      <c r="AE32" s="1392"/>
    </row>
    <row r="33" spans="2:31" ht="16" thickBot="1" x14ac:dyDescent="0.4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8"/>
      <c r="X33" s="8"/>
      <c r="Y33" s="8"/>
      <c r="Z33" s="1003">
        <f>SUM(Z19:AE32)</f>
        <v>33922</v>
      </c>
      <c r="AA33" s="1004"/>
      <c r="AB33" s="1004"/>
      <c r="AC33" s="1004"/>
      <c r="AD33" s="1004"/>
      <c r="AE33" s="1005"/>
    </row>
    <row r="34" spans="2:31" x14ac:dyDescent="0.35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x14ac:dyDescent="0.35">
      <c r="B35" s="3"/>
      <c r="C35" s="4"/>
      <c r="D35" s="4"/>
      <c r="E35" s="952"/>
      <c r="F35" s="952"/>
      <c r="G35" s="952"/>
      <c r="H35" s="952"/>
      <c r="I35" s="952"/>
      <c r="J35" s="952"/>
      <c r="K35" s="952"/>
      <c r="L35" s="952"/>
      <c r="M35" s="952"/>
      <c r="N35" s="952"/>
      <c r="O35" s="952"/>
      <c r="P35" s="952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ht="45" customHeight="1" x14ac:dyDescent="0.35">
      <c r="B36" s="9" t="s">
        <v>17</v>
      </c>
      <c r="C36" s="4"/>
      <c r="D36" s="4"/>
      <c r="E36" s="1006" t="s">
        <v>0</v>
      </c>
      <c r="F36" s="1006"/>
      <c r="G36" s="1006"/>
      <c r="H36" s="1006"/>
      <c r="I36" s="1006"/>
      <c r="J36" s="1006"/>
      <c r="K36" s="1006"/>
      <c r="L36" s="1006"/>
      <c r="M36" s="1006"/>
      <c r="N36" s="1006"/>
      <c r="O36" s="1006"/>
      <c r="P36" s="1006"/>
      <c r="Q36" s="4"/>
      <c r="R36" s="7" t="s">
        <v>18</v>
      </c>
      <c r="S36" s="4"/>
      <c r="T36" s="1006"/>
      <c r="U36" s="1006"/>
      <c r="V36" s="1006"/>
      <c r="W36" s="1006"/>
      <c r="X36" s="1006"/>
      <c r="Y36" s="1006"/>
      <c r="Z36" s="1006"/>
      <c r="AA36" s="1006"/>
      <c r="AB36" s="1006"/>
      <c r="AC36" s="1006"/>
      <c r="AD36" s="1006"/>
      <c r="AE36" s="6"/>
    </row>
    <row r="37" spans="2:31" x14ac:dyDescent="0.35">
      <c r="B37" s="3"/>
      <c r="C37" s="4"/>
      <c r="D37" s="4"/>
      <c r="E37" s="1007" t="s">
        <v>19</v>
      </c>
      <c r="F37" s="1007"/>
      <c r="G37" s="1007"/>
      <c r="H37" s="1007"/>
      <c r="I37" s="1007"/>
      <c r="J37" s="1007"/>
      <c r="K37" s="1007"/>
      <c r="L37" s="1007"/>
      <c r="M37" s="1007"/>
      <c r="N37" s="1007"/>
      <c r="O37" s="1007"/>
      <c r="P37" s="1007"/>
      <c r="Q37" s="4"/>
      <c r="R37" s="4"/>
      <c r="S37" s="4"/>
      <c r="T37" s="4" t="s">
        <v>28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16" thickBot="1" x14ac:dyDescent="0.4">
      <c r="B38" s="10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2"/>
    </row>
  </sheetData>
  <mergeCells count="92">
    <mergeCell ref="B1:E1"/>
    <mergeCell ref="F1:AA1"/>
    <mergeCell ref="AB1:AE1"/>
    <mergeCell ref="K2:W3"/>
    <mergeCell ref="K4:W5"/>
    <mergeCell ref="AA4:AE4"/>
    <mergeCell ref="B6:M6"/>
    <mergeCell ref="N6:U6"/>
    <mergeCell ref="D8:G8"/>
    <mergeCell ref="G11:AD11"/>
    <mergeCell ref="F13:P13"/>
    <mergeCell ref="AA13:AB13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19:F19"/>
    <mergeCell ref="G19:Q19"/>
    <mergeCell ref="R19:U19"/>
    <mergeCell ref="V19:Y19"/>
    <mergeCell ref="Z19:AE19"/>
    <mergeCell ref="B22:F22"/>
    <mergeCell ref="G22:Q22"/>
    <mergeCell ref="R22:U22"/>
    <mergeCell ref="V22:Y22"/>
    <mergeCell ref="Z22:AE22"/>
    <mergeCell ref="B21:F21"/>
    <mergeCell ref="G21:Q21"/>
    <mergeCell ref="R21:U21"/>
    <mergeCell ref="V21:Y21"/>
    <mergeCell ref="Z21:AE21"/>
    <mergeCell ref="B24:F24"/>
    <mergeCell ref="G24:Q24"/>
    <mergeCell ref="R24:U24"/>
    <mergeCell ref="V24:Y24"/>
    <mergeCell ref="Z24:AE24"/>
    <mergeCell ref="B23:F23"/>
    <mergeCell ref="G23:Q23"/>
    <mergeCell ref="R23:U23"/>
    <mergeCell ref="V23:Y23"/>
    <mergeCell ref="Z23:AE23"/>
    <mergeCell ref="B26:F26"/>
    <mergeCell ref="G26:Q26"/>
    <mergeCell ref="R26:U26"/>
    <mergeCell ref="V26:Y26"/>
    <mergeCell ref="Z26:AE26"/>
    <mergeCell ref="B25:F25"/>
    <mergeCell ref="G25:Q25"/>
    <mergeCell ref="R25:U25"/>
    <mergeCell ref="V25:Y25"/>
    <mergeCell ref="Z25:AE25"/>
    <mergeCell ref="B28:F28"/>
    <mergeCell ref="G28:Q28"/>
    <mergeCell ref="R28:U28"/>
    <mergeCell ref="V28:Y28"/>
    <mergeCell ref="Z28:AE28"/>
    <mergeCell ref="B27:F27"/>
    <mergeCell ref="G27:Q27"/>
    <mergeCell ref="R27:U27"/>
    <mergeCell ref="V27:Y27"/>
    <mergeCell ref="Z27:AE27"/>
    <mergeCell ref="B30:F30"/>
    <mergeCell ref="G30:Q30"/>
    <mergeCell ref="R30:U30"/>
    <mergeCell ref="V30:Y30"/>
    <mergeCell ref="Z30:AE30"/>
    <mergeCell ref="B29:F29"/>
    <mergeCell ref="G29:Q29"/>
    <mergeCell ref="R29:U29"/>
    <mergeCell ref="V29:Y29"/>
    <mergeCell ref="Z29:AE29"/>
    <mergeCell ref="Z33:AE33"/>
    <mergeCell ref="E36:P36"/>
    <mergeCell ref="T36:AD36"/>
    <mergeCell ref="E37:P37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tabColor rgb="FFFFFF00"/>
  </sheetPr>
  <dimension ref="B1:AG33"/>
  <sheetViews>
    <sheetView topLeftCell="A17" workbookViewId="0">
      <selection activeCell="G22" sqref="G22:Q2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160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1</v>
      </c>
      <c r="AD8" s="15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47.25" customHeight="1" x14ac:dyDescent="0.35">
      <c r="B19" s="1017"/>
      <c r="C19" s="1013"/>
      <c r="D19" s="1013"/>
      <c r="E19" s="1013"/>
      <c r="F19" s="1018"/>
      <c r="G19" s="1121" t="s">
        <v>377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2426720</v>
      </c>
      <c r="W19" s="1023"/>
      <c r="X19" s="1023"/>
      <c r="Y19" s="1024"/>
      <c r="Z19" s="1022">
        <f>+R19*V19</f>
        <v>2426720</v>
      </c>
      <c r="AA19" s="1124"/>
      <c r="AB19" s="1124"/>
      <c r="AC19" s="1124"/>
      <c r="AD19" s="1124"/>
      <c r="AE19" s="1125"/>
    </row>
    <row r="20" spans="2:33" ht="47.25" customHeight="1" x14ac:dyDescent="0.35">
      <c r="B20" s="1017"/>
      <c r="C20" s="1013"/>
      <c r="D20" s="1013"/>
      <c r="E20" s="1013"/>
      <c r="F20" s="1018"/>
      <c r="G20" s="1121" t="s">
        <v>161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3761880</v>
      </c>
      <c r="W20" s="1023"/>
      <c r="X20" s="1023"/>
      <c r="Y20" s="1024"/>
      <c r="Z20" s="1022">
        <f>+R20*V20</f>
        <v>3761880</v>
      </c>
      <c r="AA20" s="1124"/>
      <c r="AB20" s="1124"/>
      <c r="AC20" s="1124"/>
      <c r="AD20" s="1124"/>
      <c r="AE20" s="1125"/>
    </row>
    <row r="21" spans="2:33" ht="62.25" customHeight="1" x14ac:dyDescent="0.35">
      <c r="B21" s="1017"/>
      <c r="C21" s="1013"/>
      <c r="D21" s="1013"/>
      <c r="E21" s="1013"/>
      <c r="F21" s="1018"/>
      <c r="G21" s="1121" t="s">
        <v>162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1730720</v>
      </c>
      <c r="W21" s="1023"/>
      <c r="X21" s="1023"/>
      <c r="Y21" s="1024"/>
      <c r="Z21" s="1022">
        <f t="shared" ref="Z21:Z23" si="0">+R21*V21</f>
        <v>1730720</v>
      </c>
      <c r="AA21" s="1124"/>
      <c r="AB21" s="1124"/>
      <c r="AC21" s="1124"/>
      <c r="AD21" s="1124"/>
      <c r="AE21" s="1125"/>
    </row>
    <row r="22" spans="2:33" ht="47.25" customHeight="1" x14ac:dyDescent="0.35">
      <c r="B22" s="1017"/>
      <c r="C22" s="1013"/>
      <c r="D22" s="1013"/>
      <c r="E22" s="1013"/>
      <c r="F22" s="1018"/>
      <c r="G22" s="1121" t="s">
        <v>378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4780360</v>
      </c>
      <c r="W22" s="1023"/>
      <c r="X22" s="1023"/>
      <c r="Y22" s="1024"/>
      <c r="Z22" s="1022">
        <f t="shared" si="0"/>
        <v>4780360</v>
      </c>
      <c r="AA22" s="1124"/>
      <c r="AB22" s="1124"/>
      <c r="AC22" s="1124"/>
      <c r="AD22" s="1124"/>
      <c r="AE22" s="1125"/>
    </row>
    <row r="23" spans="2:33" ht="85.5" customHeight="1" x14ac:dyDescent="0.35">
      <c r="B23" s="1017"/>
      <c r="C23" s="1013"/>
      <c r="D23" s="1013"/>
      <c r="E23" s="1013"/>
      <c r="F23" s="1018"/>
      <c r="G23" s="1131" t="s">
        <v>379</v>
      </c>
      <c r="H23" s="1132"/>
      <c r="I23" s="1132"/>
      <c r="J23" s="1132"/>
      <c r="K23" s="1132"/>
      <c r="L23" s="1132"/>
      <c r="M23" s="1132"/>
      <c r="N23" s="1132"/>
      <c r="O23" s="1132"/>
      <c r="P23" s="1132"/>
      <c r="Q23" s="1133"/>
      <c r="R23" s="1017">
        <v>1</v>
      </c>
      <c r="S23" s="1013"/>
      <c r="T23" s="1013"/>
      <c r="U23" s="1014"/>
      <c r="V23" s="1022">
        <v>7488960</v>
      </c>
      <c r="W23" s="1023"/>
      <c r="X23" s="1023"/>
      <c r="Y23" s="1024"/>
      <c r="Z23" s="1022">
        <f t="shared" si="0"/>
        <v>7488960</v>
      </c>
      <c r="AA23" s="1124"/>
      <c r="AB23" s="1124"/>
      <c r="AC23" s="1124"/>
      <c r="AD23" s="1124"/>
      <c r="AE23" s="1125"/>
    </row>
    <row r="24" spans="2:33" ht="16" thickBot="1" x14ac:dyDescent="0.4"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 t="s">
        <v>15</v>
      </c>
      <c r="W24" s="8"/>
      <c r="X24" s="8"/>
      <c r="Y24" s="8"/>
      <c r="Z24" s="1128">
        <f>SUM(Z19:AE23)</f>
        <v>20188640</v>
      </c>
      <c r="AA24" s="1129"/>
      <c r="AB24" s="1129"/>
      <c r="AC24" s="1129"/>
      <c r="AD24" s="1129"/>
      <c r="AE24" s="1130"/>
    </row>
    <row r="25" spans="2:33" x14ac:dyDescent="0.35"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6"/>
    </row>
    <row r="26" spans="2:33" ht="24" customHeight="1" x14ac:dyDescent="0.35">
      <c r="B26" s="9" t="s">
        <v>16</v>
      </c>
      <c r="C26" s="4"/>
      <c r="D26" s="4"/>
      <c r="E26" s="1006" t="s">
        <v>0</v>
      </c>
      <c r="F26" s="1006"/>
      <c r="G26" s="1006"/>
      <c r="H26" s="1006"/>
      <c r="I26" s="1006"/>
      <c r="J26" s="1006"/>
      <c r="K26" s="1006"/>
      <c r="L26" s="1006"/>
      <c r="M26" s="1006"/>
      <c r="N26" s="1006"/>
      <c r="O26" s="1006"/>
      <c r="P26" s="1006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6"/>
    </row>
    <row r="27" spans="2:33" x14ac:dyDescent="0.35">
      <c r="B27" s="3"/>
      <c r="C27" s="4"/>
      <c r="D27" s="4"/>
      <c r="E27" s="1007"/>
      <c r="F27" s="1007"/>
      <c r="G27" s="1007"/>
      <c r="H27" s="1007"/>
      <c r="I27" s="1007"/>
      <c r="J27" s="1007"/>
      <c r="K27" s="1007"/>
      <c r="L27" s="1007"/>
      <c r="M27" s="1007"/>
      <c r="N27" s="1007"/>
      <c r="O27" s="1007"/>
      <c r="P27" s="100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6"/>
    </row>
    <row r="28" spans="2:33" x14ac:dyDescent="0.35">
      <c r="B28" s="3"/>
      <c r="C28" s="4"/>
      <c r="D28" s="4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ht="22.5" customHeight="1" x14ac:dyDescent="0.35">
      <c r="B29" s="9" t="s">
        <v>17</v>
      </c>
      <c r="C29" s="4"/>
      <c r="D29" s="4"/>
      <c r="E29" s="1006" t="s">
        <v>0</v>
      </c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4"/>
      <c r="R29" s="7" t="s">
        <v>18</v>
      </c>
      <c r="S29" s="4"/>
      <c r="T29" s="1006"/>
      <c r="U29" s="1006"/>
      <c r="V29" s="1006"/>
      <c r="W29" s="1006"/>
      <c r="X29" s="1006"/>
      <c r="Y29" s="1006"/>
      <c r="Z29" s="1006"/>
      <c r="AA29" s="1006"/>
      <c r="AB29" s="1006"/>
      <c r="AC29" s="1006"/>
      <c r="AD29" s="1006"/>
      <c r="AE29" s="6"/>
    </row>
    <row r="30" spans="2:33" x14ac:dyDescent="0.35">
      <c r="B30" s="3"/>
      <c r="C30" s="4"/>
      <c r="D30" s="4"/>
      <c r="E30" s="1007" t="s">
        <v>19</v>
      </c>
      <c r="F30" s="1007"/>
      <c r="G30" s="1007"/>
      <c r="H30" s="1007"/>
      <c r="I30" s="1007"/>
      <c r="J30" s="1007"/>
      <c r="K30" s="1007"/>
      <c r="L30" s="1007"/>
      <c r="M30" s="1007"/>
      <c r="N30" s="1007"/>
      <c r="O30" s="1007"/>
      <c r="P30" s="1007"/>
      <c r="Q30" s="4"/>
      <c r="R30" s="4"/>
      <c r="S30" s="4"/>
      <c r="T30" s="4" t="s">
        <v>27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x14ac:dyDescent="0.35">
      <c r="B31" s="3"/>
      <c r="C31" s="4"/>
      <c r="D31" s="4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x14ac:dyDescent="0.35">
      <c r="B32" s="3"/>
      <c r="C32" s="4"/>
      <c r="D32" s="4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ht="16" thickBot="1" x14ac:dyDescent="0.4"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2"/>
    </row>
  </sheetData>
  <mergeCells count="51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19:F19"/>
    <mergeCell ref="G19:Q19"/>
    <mergeCell ref="R19:U19"/>
    <mergeCell ref="V19:Y19"/>
    <mergeCell ref="Z19:AE19"/>
    <mergeCell ref="Z23:AE23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E30:P30"/>
    <mergeCell ref="B23:F23"/>
    <mergeCell ref="G23:Q23"/>
    <mergeCell ref="R23:U23"/>
    <mergeCell ref="V23:Y23"/>
    <mergeCell ref="Z24:AE24"/>
    <mergeCell ref="E26:P26"/>
    <mergeCell ref="E27:P27"/>
    <mergeCell ref="E29:P29"/>
    <mergeCell ref="T29:AD2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H35"/>
  <sheetViews>
    <sheetView topLeftCell="A2" workbookViewId="0">
      <selection activeCell="AD8" sqref="AD8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939</v>
      </c>
      <c r="Y3" s="961"/>
      <c r="Z3" s="961"/>
      <c r="AA3" s="961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61"/>
      <c r="Z4" s="961"/>
      <c r="AA4" s="1069" t="s">
        <v>940</v>
      </c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951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2</v>
      </c>
      <c r="Z8" s="15">
        <v>1</v>
      </c>
      <c r="AA8" s="15">
        <v>0</v>
      </c>
      <c r="AB8" s="15">
        <v>4</v>
      </c>
      <c r="AC8" s="15">
        <v>2</v>
      </c>
      <c r="AD8" s="15" t="s">
        <v>0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4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4" ht="16.5" customHeight="1" x14ac:dyDescent="0.35">
      <c r="B18" s="1237"/>
      <c r="C18" s="1238"/>
      <c r="D18" s="1238"/>
      <c r="E18" s="1238"/>
      <c r="F18" s="1238"/>
      <c r="G18" s="1287" t="s">
        <v>323</v>
      </c>
      <c r="H18" s="1288"/>
      <c r="I18" s="1288"/>
      <c r="J18" s="1288"/>
      <c r="K18" s="1288"/>
      <c r="L18" s="1288"/>
      <c r="M18" s="1288"/>
      <c r="N18" s="1288"/>
      <c r="O18" s="1288"/>
      <c r="P18" s="1288"/>
      <c r="Q18" s="1289"/>
      <c r="R18" s="1237">
        <v>2</v>
      </c>
      <c r="S18" s="1240"/>
      <c r="T18" s="1240"/>
      <c r="U18" s="1241"/>
      <c r="V18" s="1031">
        <v>8996</v>
      </c>
      <c r="W18" s="1034"/>
      <c r="X18" s="1034"/>
      <c r="Y18" s="1035"/>
      <c r="Z18" s="1046">
        <f>+V18*R18</f>
        <v>17992</v>
      </c>
      <c r="AA18" s="1046"/>
      <c r="AB18" s="1046"/>
      <c r="AC18" s="1046"/>
      <c r="AD18" s="1046"/>
      <c r="AE18" s="1278"/>
    </row>
    <row r="19" spans="2:34" ht="19.5" customHeight="1" x14ac:dyDescent="0.35">
      <c r="B19" s="1140"/>
      <c r="C19" s="1040"/>
      <c r="D19" s="1040"/>
      <c r="E19" s="1040"/>
      <c r="F19" s="1320"/>
      <c r="G19" s="1287" t="s">
        <v>952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017">
        <v>1</v>
      </c>
      <c r="S19" s="1108"/>
      <c r="T19" s="1108"/>
      <c r="U19" s="1109"/>
      <c r="V19" s="1380">
        <v>6202</v>
      </c>
      <c r="W19" s="1381"/>
      <c r="X19" s="1381"/>
      <c r="Y19" s="1382"/>
      <c r="Z19" s="1046">
        <f t="shared" ref="Z19:Z23" si="0">+V19*R19</f>
        <v>6202</v>
      </c>
      <c r="AA19" s="1046"/>
      <c r="AB19" s="1046"/>
      <c r="AC19" s="1046"/>
      <c r="AD19" s="1046"/>
      <c r="AE19" s="1278"/>
      <c r="AH19" s="1" t="s">
        <v>0</v>
      </c>
    </row>
    <row r="20" spans="2:34" ht="19.5" customHeight="1" x14ac:dyDescent="0.35">
      <c r="B20" s="1140"/>
      <c r="C20" s="1040"/>
      <c r="D20" s="1040"/>
      <c r="E20" s="1040"/>
      <c r="F20" s="1320"/>
      <c r="G20" s="1039" t="s">
        <v>40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1"/>
      <c r="R20" s="1017">
        <v>6</v>
      </c>
      <c r="S20" s="1108"/>
      <c r="T20" s="1108"/>
      <c r="U20" s="1109"/>
      <c r="V20" s="1383">
        <v>1654</v>
      </c>
      <c r="W20" s="1384"/>
      <c r="X20" s="1384"/>
      <c r="Y20" s="1385"/>
      <c r="Z20" s="1046">
        <f t="shared" si="0"/>
        <v>9924</v>
      </c>
      <c r="AA20" s="1046"/>
      <c r="AB20" s="1046"/>
      <c r="AC20" s="1046"/>
      <c r="AD20" s="1046"/>
      <c r="AE20" s="1278"/>
    </row>
    <row r="21" spans="2:34" ht="19.5" customHeight="1" x14ac:dyDescent="0.35">
      <c r="B21" s="1140"/>
      <c r="C21" s="1141"/>
      <c r="D21" s="1141"/>
      <c r="E21" s="1141"/>
      <c r="F21" s="1107"/>
      <c r="G21" s="1287" t="s">
        <v>345</v>
      </c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140">
        <v>1</v>
      </c>
      <c r="S21" s="1141"/>
      <c r="T21" s="1141"/>
      <c r="U21" s="1142"/>
      <c r="V21" s="1383">
        <v>952</v>
      </c>
      <c r="W21" s="1386"/>
      <c r="X21" s="1386"/>
      <c r="Y21" s="1387"/>
      <c r="Z21" s="1046">
        <f t="shared" si="0"/>
        <v>952</v>
      </c>
      <c r="AA21" s="1046"/>
      <c r="AB21" s="1046"/>
      <c r="AC21" s="1046"/>
      <c r="AD21" s="1046"/>
      <c r="AE21" s="1278"/>
    </row>
    <row r="22" spans="2:34" ht="19.5" customHeight="1" x14ac:dyDescent="0.35">
      <c r="B22" s="1140"/>
      <c r="C22" s="1141"/>
      <c r="D22" s="1141"/>
      <c r="E22" s="1141"/>
      <c r="F22" s="1107"/>
      <c r="G22" s="1039" t="s">
        <v>440</v>
      </c>
      <c r="H22" s="1040"/>
      <c r="I22" s="1040"/>
      <c r="J22" s="1040"/>
      <c r="K22" s="1040"/>
      <c r="L22" s="1040"/>
      <c r="M22" s="1040"/>
      <c r="N22" s="1040"/>
      <c r="O22" s="1040"/>
      <c r="P22" s="1040"/>
      <c r="Q22" s="1041"/>
      <c r="R22" s="1140">
        <v>5</v>
      </c>
      <c r="S22" s="1141"/>
      <c r="T22" s="1141"/>
      <c r="U22" s="1142"/>
      <c r="V22" s="1318">
        <v>358</v>
      </c>
      <c r="W22" s="1301"/>
      <c r="X22" s="1301"/>
      <c r="Y22" s="1319"/>
      <c r="Z22" s="1046">
        <f t="shared" si="0"/>
        <v>1790</v>
      </c>
      <c r="AA22" s="1046"/>
      <c r="AB22" s="1046"/>
      <c r="AC22" s="1046"/>
      <c r="AD22" s="1046"/>
      <c r="AE22" s="1278"/>
    </row>
    <row r="23" spans="2:34" ht="19.5" customHeight="1" x14ac:dyDescent="0.35">
      <c r="B23" s="1140"/>
      <c r="C23" s="1141"/>
      <c r="D23" s="1141"/>
      <c r="E23" s="1141"/>
      <c r="F23" s="1107"/>
      <c r="G23" s="1039"/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140"/>
      <c r="S23" s="1040"/>
      <c r="T23" s="1040"/>
      <c r="U23" s="1041"/>
      <c r="V23" s="1045"/>
      <c r="W23" s="1046"/>
      <c r="X23" s="1046"/>
      <c r="Y23" s="1278"/>
      <c r="Z23" s="1046">
        <f t="shared" si="0"/>
        <v>0</v>
      </c>
      <c r="AA23" s="1046"/>
      <c r="AB23" s="1046"/>
      <c r="AC23" s="1046"/>
      <c r="AD23" s="1046"/>
      <c r="AE23" s="1278"/>
    </row>
    <row r="24" spans="2:34" ht="19.5" customHeight="1" x14ac:dyDescent="0.35">
      <c r="B24" s="1140"/>
      <c r="C24" s="1141"/>
      <c r="D24" s="1141"/>
      <c r="E24" s="1141"/>
      <c r="F24" s="1107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140"/>
      <c r="S24" s="1040"/>
      <c r="T24" s="1040"/>
      <c r="U24" s="1041"/>
      <c r="V24" s="1045"/>
      <c r="W24" s="1046"/>
      <c r="X24" s="1046"/>
      <c r="Y24" s="1278"/>
      <c r="Z24" s="1046">
        <f t="shared" ref="Z24" si="1">+V24*R24</f>
        <v>0</v>
      </c>
      <c r="AA24" s="1046"/>
      <c r="AB24" s="1046"/>
      <c r="AC24" s="1046"/>
      <c r="AD24" s="1046"/>
      <c r="AE24" s="1278"/>
    </row>
    <row r="25" spans="2:34" ht="19.5" customHeight="1" x14ac:dyDescent="0.35">
      <c r="B25" s="1140"/>
      <c r="C25" s="1040"/>
      <c r="D25" s="1040"/>
      <c r="E25" s="1040"/>
      <c r="F25" s="1320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40"/>
      <c r="S25" s="1040"/>
      <c r="T25" s="1040"/>
      <c r="U25" s="1041"/>
      <c r="V25" s="1273"/>
      <c r="W25" s="1274"/>
      <c r="X25" s="1274"/>
      <c r="Y25" s="1275"/>
      <c r="Z25" s="1045"/>
      <c r="AA25" s="1046"/>
      <c r="AB25" s="1046"/>
      <c r="AC25" s="1046"/>
      <c r="AD25" s="1046"/>
      <c r="AE25" s="1278"/>
    </row>
    <row r="26" spans="2:34" ht="19.5" customHeight="1" x14ac:dyDescent="0.35">
      <c r="B26" s="1140"/>
      <c r="C26" s="1040"/>
      <c r="D26" s="1040"/>
      <c r="E26" s="1040"/>
      <c r="F26" s="1320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4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334"/>
      <c r="S27" s="1144"/>
      <c r="T27" s="1144"/>
      <c r="U27" s="1335"/>
      <c r="V27" s="1318"/>
      <c r="W27" s="1302"/>
      <c r="X27" s="1302"/>
      <c r="Y27" s="1336"/>
      <c r="Z27" s="1045"/>
      <c r="AA27" s="1046"/>
      <c r="AB27" s="1046"/>
      <c r="AC27" s="1046"/>
      <c r="AD27" s="1046"/>
      <c r="AE27" s="1278"/>
    </row>
    <row r="28" spans="2:34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334"/>
      <c r="S28" s="1144"/>
      <c r="T28" s="1144"/>
      <c r="U28" s="1335"/>
      <c r="V28" s="1318"/>
      <c r="W28" s="1302"/>
      <c r="X28" s="1302"/>
      <c r="Y28" s="1336"/>
      <c r="Z28" s="1045"/>
      <c r="AA28" s="1046"/>
      <c r="AB28" s="1046"/>
      <c r="AC28" s="1046"/>
      <c r="AD28" s="1046"/>
      <c r="AE28" s="1278"/>
    </row>
    <row r="29" spans="2:34" ht="19.5" customHeight="1" x14ac:dyDescent="0.35">
      <c r="B29" s="1140"/>
      <c r="C29" s="1141"/>
      <c r="D29" s="1141"/>
      <c r="E29" s="1141"/>
      <c r="F29" s="1107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334"/>
      <c r="S29" s="1144"/>
      <c r="T29" s="1144"/>
      <c r="U29" s="1335"/>
      <c r="V29" s="1318"/>
      <c r="W29" s="1302"/>
      <c r="X29" s="1302"/>
      <c r="Y29" s="1336"/>
      <c r="Z29" s="1045"/>
      <c r="AA29" s="1046"/>
      <c r="AB29" s="1046"/>
      <c r="AC29" s="1046"/>
      <c r="AD29" s="1046"/>
      <c r="AE29" s="1278"/>
    </row>
    <row r="30" spans="2:34" ht="14.25" customHeight="1" thickBot="1" x14ac:dyDescent="0.4">
      <c r="B30" s="1140"/>
      <c r="C30" s="1141"/>
      <c r="D30" s="1141"/>
      <c r="E30" s="1141"/>
      <c r="F30" s="1107"/>
      <c r="G30" s="1337"/>
      <c r="H30" s="1253"/>
      <c r="I30" s="1253"/>
      <c r="J30" s="1253"/>
      <c r="K30" s="1253"/>
      <c r="L30" s="1253"/>
      <c r="M30" s="1253"/>
      <c r="N30" s="1253"/>
      <c r="O30" s="1253"/>
      <c r="P30" s="1253"/>
      <c r="Q30" s="1254"/>
      <c r="R30" s="1338"/>
      <c r="S30" s="1160"/>
      <c r="T30" s="1160"/>
      <c r="U30" s="1339"/>
      <c r="V30" s="1340"/>
      <c r="W30" s="1341"/>
      <c r="X30" s="1341"/>
      <c r="Y30" s="1342"/>
      <c r="Z30" s="1094"/>
      <c r="AA30" s="1279"/>
      <c r="AB30" s="1279"/>
      <c r="AC30" s="1279"/>
      <c r="AD30" s="1279"/>
      <c r="AE30" s="1280"/>
    </row>
    <row r="31" spans="2:34" ht="6" hidden="1" customHeight="1" thickBot="1" x14ac:dyDescent="0.4">
      <c r="B31" s="1140"/>
      <c r="C31" s="1141"/>
      <c r="D31" s="1141"/>
      <c r="E31" s="1141"/>
      <c r="F31" s="1107"/>
      <c r="G31" s="1326"/>
      <c r="H31" s="1327"/>
      <c r="I31" s="1327"/>
      <c r="J31" s="1327"/>
      <c r="K31" s="1327"/>
      <c r="L31" s="1327"/>
      <c r="M31" s="1327"/>
      <c r="N31" s="1327"/>
      <c r="O31" s="1327"/>
      <c r="P31" s="1327"/>
      <c r="Q31" s="1327"/>
      <c r="R31" s="1328"/>
      <c r="S31" s="1329"/>
      <c r="T31" s="1329"/>
      <c r="U31" s="1329"/>
      <c r="V31" s="1330">
        <v>0</v>
      </c>
      <c r="W31" s="1331"/>
      <c r="X31" s="1331"/>
      <c r="Y31" s="1331"/>
      <c r="Z31" s="1332">
        <f t="shared" ref="Z31" si="2">+R31*V31</f>
        <v>0</v>
      </c>
      <c r="AA31" s="1332"/>
      <c r="AB31" s="1332"/>
      <c r="AC31" s="1332"/>
      <c r="AD31" s="1332"/>
      <c r="AE31" s="1333"/>
    </row>
    <row r="32" spans="2:34" ht="16" thickBot="1" x14ac:dyDescent="0.4">
      <c r="B32" s="1156"/>
      <c r="C32" s="1157"/>
      <c r="D32" s="1157"/>
      <c r="E32" s="1157"/>
      <c r="F32" s="1011"/>
      <c r="G32" s="709"/>
      <c r="H32" s="709"/>
      <c r="I32" s="709"/>
      <c r="J32" s="709"/>
      <c r="K32" s="709"/>
      <c r="L32" s="709"/>
      <c r="M32" s="709"/>
      <c r="N32" s="709"/>
      <c r="O32" s="709"/>
      <c r="P32" s="709"/>
      <c r="Q32" s="709"/>
      <c r="R32" s="709"/>
      <c r="S32" s="709"/>
      <c r="T32" s="709"/>
      <c r="U32" s="709"/>
      <c r="V32" s="709"/>
      <c r="W32" s="710"/>
      <c r="X32" s="710"/>
      <c r="Y32" s="710"/>
      <c r="Z32" s="1303">
        <f>SUM(Z18:AE31)</f>
        <v>36860</v>
      </c>
      <c r="AA32" s="1304"/>
      <c r="AB32" s="1304"/>
      <c r="AC32" s="1304"/>
      <c r="AD32" s="1304"/>
      <c r="AE32" s="1305"/>
    </row>
    <row r="33" spans="2:31" ht="58.5" customHeight="1" x14ac:dyDescent="0.35">
      <c r="B33" s="9" t="s">
        <v>17</v>
      </c>
      <c r="C33" s="4"/>
      <c r="D33" s="4"/>
      <c r="E33" s="957" t="s">
        <v>0</v>
      </c>
      <c r="F33" s="957"/>
      <c r="G33" s="957"/>
      <c r="H33" s="957"/>
      <c r="I33" s="957"/>
      <c r="J33" s="957"/>
      <c r="K33" s="957"/>
      <c r="L33" s="957"/>
      <c r="M33" s="957"/>
      <c r="N33" s="957"/>
      <c r="O33" s="957"/>
      <c r="P33" s="957"/>
      <c r="Q33" s="1155" t="s">
        <v>18</v>
      </c>
      <c r="R33" s="1155"/>
      <c r="S33" s="1155"/>
      <c r="T33" s="1006"/>
      <c r="U33" s="1006"/>
      <c r="V33" s="1006"/>
      <c r="W33" s="1006"/>
      <c r="X33" s="1006"/>
      <c r="Y33" s="1006"/>
      <c r="Z33" s="1006"/>
      <c r="AA33" s="1006"/>
      <c r="AB33" s="1006"/>
      <c r="AC33" s="1006"/>
      <c r="AD33" s="1006"/>
      <c r="AE33" s="6"/>
    </row>
    <row r="34" spans="2:31" ht="16" thickBot="1" x14ac:dyDescent="0.4">
      <c r="B34" s="10"/>
      <c r="C34" s="11"/>
      <c r="D34" s="11"/>
      <c r="E34" s="962" t="s">
        <v>19</v>
      </c>
      <c r="F34" s="962"/>
      <c r="G34" s="962"/>
      <c r="H34" s="962"/>
      <c r="I34" s="962"/>
      <c r="J34" s="962"/>
      <c r="K34" s="962"/>
      <c r="L34" s="962"/>
      <c r="M34" s="962"/>
      <c r="N34" s="962"/>
      <c r="O34" s="962"/>
      <c r="P34" s="962"/>
      <c r="Q34" s="11"/>
      <c r="R34" s="11"/>
      <c r="S34" s="11"/>
      <c r="T34" s="715" t="s">
        <v>28</v>
      </c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2"/>
    </row>
    <row r="35" spans="2:31" ht="84" customHeight="1" x14ac:dyDescent="0.35"/>
  </sheetData>
  <mergeCells count="92">
    <mergeCell ref="B1:E1"/>
    <mergeCell ref="F1:AA1"/>
    <mergeCell ref="AB1:AE1"/>
    <mergeCell ref="K2:W3"/>
    <mergeCell ref="K4:W5"/>
    <mergeCell ref="AA4:AE4"/>
    <mergeCell ref="B6:M6"/>
    <mergeCell ref="N6:U6"/>
    <mergeCell ref="D8:G8"/>
    <mergeCell ref="G11:AD11"/>
    <mergeCell ref="F13:P13"/>
    <mergeCell ref="AA13:AB13"/>
    <mergeCell ref="AA15:AB15"/>
    <mergeCell ref="B17:F17"/>
    <mergeCell ref="G17:Q17"/>
    <mergeCell ref="R17:U17"/>
    <mergeCell ref="V17:Y17"/>
    <mergeCell ref="Z17:AE17"/>
    <mergeCell ref="B19:F19"/>
    <mergeCell ref="G19:Q19"/>
    <mergeCell ref="R19:U19"/>
    <mergeCell ref="V19:Y19"/>
    <mergeCell ref="Z19:AE19"/>
    <mergeCell ref="B18:F18"/>
    <mergeCell ref="G18:Q18"/>
    <mergeCell ref="R18:U18"/>
    <mergeCell ref="V18:Y18"/>
    <mergeCell ref="Z18:AE18"/>
    <mergeCell ref="B21:F21"/>
    <mergeCell ref="G21:Q21"/>
    <mergeCell ref="R21:U21"/>
    <mergeCell ref="V21:Y21"/>
    <mergeCell ref="Z21:AE21"/>
    <mergeCell ref="B20:F20"/>
    <mergeCell ref="G20:Q20"/>
    <mergeCell ref="R20:U20"/>
    <mergeCell ref="V20:Y20"/>
    <mergeCell ref="Z20:AE20"/>
    <mergeCell ref="B23:F23"/>
    <mergeCell ref="G23:Q23"/>
    <mergeCell ref="R23:U23"/>
    <mergeCell ref="V23:Y23"/>
    <mergeCell ref="Z23:AE23"/>
    <mergeCell ref="B22:F22"/>
    <mergeCell ref="G22:Q22"/>
    <mergeCell ref="R22:U22"/>
    <mergeCell ref="V22:Y22"/>
    <mergeCell ref="Z22:AE22"/>
    <mergeCell ref="B25:F25"/>
    <mergeCell ref="G25:Q25"/>
    <mergeCell ref="R25:U25"/>
    <mergeCell ref="V25:Y25"/>
    <mergeCell ref="Z25:AE25"/>
    <mergeCell ref="B24:F24"/>
    <mergeCell ref="G24:Q24"/>
    <mergeCell ref="R24:U24"/>
    <mergeCell ref="V24:Y24"/>
    <mergeCell ref="Z24:AE24"/>
    <mergeCell ref="B27:F27"/>
    <mergeCell ref="G27:Q27"/>
    <mergeCell ref="R27:U27"/>
    <mergeCell ref="V27:Y27"/>
    <mergeCell ref="Z27:AE27"/>
    <mergeCell ref="B26:F26"/>
    <mergeCell ref="G26:Q26"/>
    <mergeCell ref="R26:U26"/>
    <mergeCell ref="V26:Y26"/>
    <mergeCell ref="Z26:AE26"/>
    <mergeCell ref="B29:F29"/>
    <mergeCell ref="G29:Q29"/>
    <mergeCell ref="R29:U29"/>
    <mergeCell ref="V29:Y29"/>
    <mergeCell ref="Z29:AE29"/>
    <mergeCell ref="B28:F28"/>
    <mergeCell ref="G28:Q28"/>
    <mergeCell ref="R28:U28"/>
    <mergeCell ref="V28:Y28"/>
    <mergeCell ref="Z28:AE28"/>
    <mergeCell ref="B32:F32"/>
    <mergeCell ref="Z32:AE32"/>
    <mergeCell ref="Q33:S33"/>
    <mergeCell ref="T33:AD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I44"/>
  <sheetViews>
    <sheetView topLeftCell="A2" zoomScaleNormal="100" workbookViewId="0">
      <selection activeCell="V25" sqref="V25:Y25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960"/>
      <c r="G2" s="960"/>
      <c r="H2" s="960"/>
      <c r="I2" s="96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958"/>
      <c r="C3" s="959"/>
      <c r="D3" s="959"/>
      <c r="E3" s="95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939</v>
      </c>
      <c r="Y3" s="961"/>
      <c r="Z3" s="961"/>
      <c r="AA3" s="961"/>
      <c r="AB3" s="26"/>
      <c r="AC3" s="26"/>
      <c r="AD3" s="26"/>
      <c r="AE3" s="31"/>
    </row>
    <row r="4" spans="2:33" s="4" customFormat="1" x14ac:dyDescent="0.35">
      <c r="B4" s="958"/>
      <c r="C4" s="959"/>
      <c r="D4" s="959"/>
      <c r="E4" s="95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61"/>
      <c r="Z4" s="961"/>
      <c r="AA4" s="1104" t="s">
        <v>940</v>
      </c>
      <c r="AB4" s="1104"/>
      <c r="AC4" s="1104"/>
      <c r="AD4" s="1104"/>
      <c r="AE4" s="1105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/>
      <c r="D8" s="1085" t="s">
        <v>954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2</v>
      </c>
      <c r="Z8" s="15">
        <v>1</v>
      </c>
      <c r="AA8" s="15">
        <v>0</v>
      </c>
      <c r="AB8" s="15">
        <v>4</v>
      </c>
      <c r="AC8" s="15">
        <v>2</v>
      </c>
      <c r="AD8" s="15">
        <v>0</v>
      </c>
      <c r="AE8" s="16"/>
    </row>
    <row r="9" spans="2:33" s="17" customFormat="1" ht="2.25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955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0.7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5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5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5" ht="19.5" customHeight="1" x14ac:dyDescent="0.35">
      <c r="B19" s="1017"/>
      <c r="C19" s="1013"/>
      <c r="D19" s="1013"/>
      <c r="E19" s="1013"/>
      <c r="F19" s="1018"/>
      <c r="G19" s="1093" t="s">
        <v>522</v>
      </c>
      <c r="H19" s="1040"/>
      <c r="I19" s="1040"/>
      <c r="J19" s="1040"/>
      <c r="K19" s="1040"/>
      <c r="L19" s="1040"/>
      <c r="M19" s="1040"/>
      <c r="N19" s="1040"/>
      <c r="O19" s="1040"/>
      <c r="P19" s="1040"/>
      <c r="Q19" s="1040"/>
      <c r="R19" s="1017">
        <v>1</v>
      </c>
      <c r="S19" s="1013"/>
      <c r="T19" s="1013"/>
      <c r="U19" s="1014"/>
      <c r="V19" s="1031">
        <v>8996</v>
      </c>
      <c r="W19" s="1034"/>
      <c r="X19" s="1034"/>
      <c r="Y19" s="1035"/>
      <c r="Z19" s="1031">
        <f>V19*R19</f>
        <v>8996</v>
      </c>
      <c r="AA19" s="1032"/>
      <c r="AB19" s="1032"/>
      <c r="AC19" s="1032"/>
      <c r="AD19" s="1032"/>
      <c r="AE19" s="1033"/>
    </row>
    <row r="20" spans="2:35" ht="19.5" customHeight="1" x14ac:dyDescent="0.35">
      <c r="B20" s="1017"/>
      <c r="C20" s="1013"/>
      <c r="D20" s="1013"/>
      <c r="E20" s="1013"/>
      <c r="F20" s="1018"/>
      <c r="G20" s="1093" t="s">
        <v>358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017">
        <v>4</v>
      </c>
      <c r="S20" s="1013"/>
      <c r="T20" s="1013"/>
      <c r="U20" s="1014"/>
      <c r="V20" s="1031">
        <v>1077</v>
      </c>
      <c r="W20" s="1032"/>
      <c r="X20" s="1032"/>
      <c r="Y20" s="1033"/>
      <c r="Z20" s="1031">
        <f t="shared" ref="Z20:Z24" si="0">V20*R20</f>
        <v>4308</v>
      </c>
      <c r="AA20" s="1032"/>
      <c r="AB20" s="1032"/>
      <c r="AC20" s="1032"/>
      <c r="AD20" s="1032"/>
      <c r="AE20" s="1033"/>
    </row>
    <row r="21" spans="2:35" ht="19.5" customHeight="1" x14ac:dyDescent="0.35">
      <c r="B21" s="1017"/>
      <c r="C21" s="1013"/>
      <c r="D21" s="1013"/>
      <c r="E21" s="1013"/>
      <c r="F21" s="1018"/>
      <c r="G21" s="1093" t="s">
        <v>672</v>
      </c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017">
        <v>1</v>
      </c>
      <c r="S21" s="1013"/>
      <c r="T21" s="1013"/>
      <c r="U21" s="1014"/>
      <c r="V21" s="1031">
        <v>946</v>
      </c>
      <c r="W21" s="1032"/>
      <c r="X21" s="1032"/>
      <c r="Y21" s="1033"/>
      <c r="Z21" s="1031">
        <f t="shared" si="0"/>
        <v>946</v>
      </c>
      <c r="AA21" s="1032"/>
      <c r="AB21" s="1032"/>
      <c r="AC21" s="1032"/>
      <c r="AD21" s="1032"/>
      <c r="AE21" s="1033"/>
    </row>
    <row r="22" spans="2:35" ht="19.5" customHeight="1" x14ac:dyDescent="0.35">
      <c r="B22" s="1017"/>
      <c r="C22" s="1013"/>
      <c r="D22" s="1013"/>
      <c r="E22" s="1013"/>
      <c r="F22" s="1018"/>
      <c r="G22" s="1093"/>
      <c r="H22" s="1040"/>
      <c r="I22" s="1040"/>
      <c r="J22" s="1040"/>
      <c r="K22" s="1040"/>
      <c r="L22" s="1040"/>
      <c r="M22" s="1040"/>
      <c r="N22" s="1040"/>
      <c r="O22" s="1040"/>
      <c r="P22" s="1040"/>
      <c r="Q22" s="1040"/>
      <c r="R22" s="1017"/>
      <c r="S22" s="1013"/>
      <c r="T22" s="1013"/>
      <c r="U22" s="1014"/>
      <c r="V22" s="1031"/>
      <c r="W22" s="1032"/>
      <c r="X22" s="1032"/>
      <c r="Y22" s="1033"/>
      <c r="Z22" s="1031">
        <f t="shared" si="0"/>
        <v>0</v>
      </c>
      <c r="AA22" s="1032"/>
      <c r="AB22" s="1032"/>
      <c r="AC22" s="1032"/>
      <c r="AD22" s="1032"/>
      <c r="AE22" s="1033"/>
    </row>
    <row r="23" spans="2:35" ht="19.5" customHeight="1" x14ac:dyDescent="0.35">
      <c r="B23" s="1017"/>
      <c r="C23" s="1013"/>
      <c r="D23" s="1013"/>
      <c r="E23" s="1013"/>
      <c r="F23" s="1018"/>
      <c r="G23" s="1093"/>
      <c r="H23" s="1040"/>
      <c r="I23" s="1040"/>
      <c r="J23" s="1040"/>
      <c r="K23" s="1040"/>
      <c r="L23" s="1040"/>
      <c r="M23" s="1040"/>
      <c r="N23" s="1040"/>
      <c r="O23" s="1040"/>
      <c r="P23" s="1040"/>
      <c r="Q23" s="1040"/>
      <c r="R23" s="1017"/>
      <c r="S23" s="1013"/>
      <c r="T23" s="1013"/>
      <c r="U23" s="1014"/>
      <c r="V23" s="1031"/>
      <c r="W23" s="1034"/>
      <c r="X23" s="1034"/>
      <c r="Y23" s="1035"/>
      <c r="Z23" s="1031">
        <f t="shared" si="0"/>
        <v>0</v>
      </c>
      <c r="AA23" s="1032"/>
      <c r="AB23" s="1032"/>
      <c r="AC23" s="1032"/>
      <c r="AD23" s="1032"/>
      <c r="AE23" s="1033"/>
    </row>
    <row r="24" spans="2:35" ht="19.5" customHeight="1" x14ac:dyDescent="0.35">
      <c r="B24" s="1017"/>
      <c r="C24" s="1013"/>
      <c r="D24" s="1013"/>
      <c r="E24" s="1013"/>
      <c r="F24" s="1018"/>
      <c r="G24" s="1093"/>
      <c r="H24" s="1040"/>
      <c r="I24" s="1040"/>
      <c r="J24" s="1040"/>
      <c r="K24" s="1040"/>
      <c r="L24" s="1040"/>
      <c r="M24" s="1040"/>
      <c r="N24" s="1040"/>
      <c r="O24" s="1040"/>
      <c r="P24" s="1040"/>
      <c r="Q24" s="1040"/>
      <c r="R24" s="1017"/>
      <c r="S24" s="1013"/>
      <c r="T24" s="1013"/>
      <c r="U24" s="1014"/>
      <c r="V24" s="1103"/>
      <c r="W24" s="1043"/>
      <c r="X24" s="1043"/>
      <c r="Y24" s="1044"/>
      <c r="Z24" s="1031">
        <f t="shared" si="0"/>
        <v>0</v>
      </c>
      <c r="AA24" s="1032"/>
      <c r="AB24" s="1032"/>
      <c r="AC24" s="1032"/>
      <c r="AD24" s="1032"/>
      <c r="AE24" s="1033"/>
    </row>
    <row r="25" spans="2:35" ht="19.5" customHeight="1" x14ac:dyDescent="0.35">
      <c r="B25" s="1017"/>
      <c r="C25" s="1013"/>
      <c r="D25" s="1013"/>
      <c r="E25" s="1013"/>
      <c r="F25" s="1018"/>
      <c r="G25" s="1093"/>
      <c r="H25" s="1040"/>
      <c r="I25" s="1040"/>
      <c r="J25" s="1040"/>
      <c r="K25" s="1040"/>
      <c r="L25" s="1040"/>
      <c r="M25" s="1040"/>
      <c r="N25" s="1040"/>
      <c r="O25" s="1040"/>
      <c r="P25" s="1040"/>
      <c r="Q25" s="1040"/>
      <c r="R25" s="1017"/>
      <c r="S25" s="1013"/>
      <c r="T25" s="1013"/>
      <c r="U25" s="1014"/>
      <c r="V25" s="1031"/>
      <c r="W25" s="1034"/>
      <c r="X25" s="1034"/>
      <c r="Y25" s="1035"/>
      <c r="Z25" s="1031"/>
      <c r="AA25" s="1032"/>
      <c r="AB25" s="1032"/>
      <c r="AC25" s="1032"/>
      <c r="AD25" s="1032"/>
      <c r="AE25" s="1033"/>
    </row>
    <row r="26" spans="2:35" ht="19.5" customHeight="1" x14ac:dyDescent="0.35">
      <c r="B26" s="1017"/>
      <c r="C26" s="1013"/>
      <c r="D26" s="1013"/>
      <c r="E26" s="1013"/>
      <c r="F26" s="1018"/>
      <c r="G26" s="1093"/>
      <c r="H26" s="1040"/>
      <c r="I26" s="1040"/>
      <c r="J26" s="1040"/>
      <c r="K26" s="1040"/>
      <c r="L26" s="1040"/>
      <c r="M26" s="1040"/>
      <c r="N26" s="1040"/>
      <c r="O26" s="1040"/>
      <c r="P26" s="1040"/>
      <c r="Q26" s="1040"/>
      <c r="R26" s="1017"/>
      <c r="S26" s="1013"/>
      <c r="T26" s="1013"/>
      <c r="U26" s="1014"/>
      <c r="V26" s="1031"/>
      <c r="W26" s="1034"/>
      <c r="X26" s="1034"/>
      <c r="Y26" s="1035"/>
      <c r="Z26" s="1031"/>
      <c r="AA26" s="1032"/>
      <c r="AB26" s="1032"/>
      <c r="AC26" s="1032"/>
      <c r="AD26" s="1032"/>
      <c r="AE26" s="1033"/>
    </row>
    <row r="27" spans="2:35" ht="19.5" customHeight="1" x14ac:dyDescent="0.35">
      <c r="B27" s="1017"/>
      <c r="C27" s="1013"/>
      <c r="D27" s="1013"/>
      <c r="E27" s="1013"/>
      <c r="F27" s="1018"/>
      <c r="G27" s="1093"/>
      <c r="H27" s="1040"/>
      <c r="I27" s="1040"/>
      <c r="J27" s="1040"/>
      <c r="K27" s="1040"/>
      <c r="L27" s="1040"/>
      <c r="M27" s="1040"/>
      <c r="N27" s="1040"/>
      <c r="O27" s="1040"/>
      <c r="P27" s="1040"/>
      <c r="Q27" s="1040"/>
      <c r="R27" s="1017"/>
      <c r="S27" s="1013"/>
      <c r="T27" s="1013"/>
      <c r="U27" s="1014"/>
      <c r="V27" s="1031"/>
      <c r="W27" s="1034"/>
      <c r="X27" s="1034"/>
      <c r="Y27" s="1035"/>
      <c r="Z27" s="1031"/>
      <c r="AA27" s="1032"/>
      <c r="AB27" s="1032"/>
      <c r="AC27" s="1032"/>
      <c r="AD27" s="1032"/>
      <c r="AE27" s="1033"/>
      <c r="AI27" s="1" t="s">
        <v>716</v>
      </c>
    </row>
    <row r="28" spans="2:35" ht="19.5" customHeight="1" thickBot="1" x14ac:dyDescent="0.4">
      <c r="B28" s="1017"/>
      <c r="C28" s="1013"/>
      <c r="D28" s="1013"/>
      <c r="E28" s="1013"/>
      <c r="F28" s="1018"/>
      <c r="G28" s="1093"/>
      <c r="H28" s="1040"/>
      <c r="I28" s="1040"/>
      <c r="J28" s="1040"/>
      <c r="K28" s="1040"/>
      <c r="L28" s="1040"/>
      <c r="M28" s="1040"/>
      <c r="N28" s="1040"/>
      <c r="O28" s="1040"/>
      <c r="P28" s="1040"/>
      <c r="Q28" s="1040"/>
      <c r="R28" s="1008"/>
      <c r="S28" s="1009"/>
      <c r="T28" s="1009"/>
      <c r="U28" s="1010"/>
      <c r="V28" s="1094"/>
      <c r="W28" s="1095"/>
      <c r="X28" s="1095"/>
      <c r="Y28" s="1096"/>
      <c r="Z28" s="1031"/>
      <c r="AA28" s="1032"/>
      <c r="AB28" s="1032"/>
      <c r="AC28" s="1032"/>
      <c r="AD28" s="1032"/>
      <c r="AE28" s="1033"/>
      <c r="AI28" s="702">
        <f>SUM(Z19:AE41)</f>
        <v>14250</v>
      </c>
    </row>
    <row r="29" spans="2:35" ht="19.5" customHeight="1" x14ac:dyDescent="0.35">
      <c r="B29" s="1017"/>
      <c r="C29" s="1013"/>
      <c r="D29" s="1013"/>
      <c r="E29" s="1013"/>
      <c r="F29" s="1018"/>
      <c r="G29" s="1093"/>
      <c r="H29" s="1040"/>
      <c r="I29" s="1040"/>
      <c r="J29" s="1040"/>
      <c r="K29" s="1040"/>
      <c r="L29" s="1040"/>
      <c r="M29" s="1040"/>
      <c r="N29" s="1040"/>
      <c r="O29" s="1040"/>
      <c r="P29" s="1040"/>
      <c r="Q29" s="1040"/>
      <c r="R29" s="1017"/>
      <c r="S29" s="1013"/>
      <c r="T29" s="1013"/>
      <c r="U29" s="1014"/>
      <c r="V29" s="1031"/>
      <c r="W29" s="1034"/>
      <c r="X29" s="1034"/>
      <c r="Y29" s="1035"/>
      <c r="Z29" s="1031"/>
      <c r="AA29" s="1032"/>
      <c r="AB29" s="1032"/>
      <c r="AC29" s="1032"/>
      <c r="AD29" s="1032"/>
      <c r="AE29" s="1033"/>
    </row>
    <row r="30" spans="2:35" ht="19.5" customHeight="1" x14ac:dyDescent="0.35">
      <c r="B30" s="1017"/>
      <c r="C30" s="1013"/>
      <c r="D30" s="1013"/>
      <c r="E30" s="1013"/>
      <c r="F30" s="1018"/>
      <c r="G30" s="1093"/>
      <c r="H30" s="1040"/>
      <c r="I30" s="1040"/>
      <c r="J30" s="1040"/>
      <c r="K30" s="1040"/>
      <c r="L30" s="1040"/>
      <c r="M30" s="1040"/>
      <c r="N30" s="1040"/>
      <c r="O30" s="1040"/>
      <c r="P30" s="1040"/>
      <c r="Q30" s="1040"/>
      <c r="R30" s="1017"/>
      <c r="S30" s="1013"/>
      <c r="T30" s="1013"/>
      <c r="U30" s="1014"/>
      <c r="V30" s="1103"/>
      <c r="W30" s="1043"/>
      <c r="X30" s="1043"/>
      <c r="Y30" s="1044"/>
      <c r="Z30" s="1031"/>
      <c r="AA30" s="1032"/>
      <c r="AB30" s="1032"/>
      <c r="AC30" s="1032"/>
      <c r="AD30" s="1032"/>
      <c r="AE30" s="1033"/>
    </row>
    <row r="31" spans="2:35" ht="19.5" customHeight="1" x14ac:dyDescent="0.35">
      <c r="B31" s="1017"/>
      <c r="C31" s="1013"/>
      <c r="D31" s="1013"/>
      <c r="E31" s="1013"/>
      <c r="F31" s="1018"/>
      <c r="G31" s="1093"/>
      <c r="H31" s="1040"/>
      <c r="I31" s="1040"/>
      <c r="J31" s="1040"/>
      <c r="K31" s="1040"/>
      <c r="L31" s="1040"/>
      <c r="M31" s="1040"/>
      <c r="N31" s="1040"/>
      <c r="O31" s="1040"/>
      <c r="P31" s="1040"/>
      <c r="Q31" s="1040"/>
      <c r="R31" s="1017"/>
      <c r="S31" s="1013"/>
      <c r="T31" s="1013"/>
      <c r="U31" s="1014"/>
      <c r="V31" s="1031"/>
      <c r="W31" s="1034"/>
      <c r="X31" s="1034"/>
      <c r="Y31" s="1035"/>
      <c r="Z31" s="1031"/>
      <c r="AA31" s="1032"/>
      <c r="AB31" s="1032"/>
      <c r="AC31" s="1032"/>
      <c r="AD31" s="1032"/>
      <c r="AE31" s="1033"/>
    </row>
    <row r="32" spans="2:35" ht="19.5" customHeight="1" x14ac:dyDescent="0.35">
      <c r="B32" s="1017"/>
      <c r="C32" s="1013"/>
      <c r="D32" s="1013"/>
      <c r="E32" s="1013"/>
      <c r="F32" s="1018"/>
      <c r="G32" s="1093"/>
      <c r="H32" s="1040"/>
      <c r="I32" s="1040"/>
      <c r="J32" s="1040"/>
      <c r="K32" s="1040"/>
      <c r="L32" s="1040"/>
      <c r="M32" s="1040"/>
      <c r="N32" s="1040"/>
      <c r="O32" s="1040"/>
      <c r="P32" s="1040"/>
      <c r="Q32" s="1040"/>
      <c r="R32" s="1017"/>
      <c r="S32" s="1013"/>
      <c r="T32" s="1013"/>
      <c r="U32" s="1014"/>
      <c r="V32" s="1031"/>
      <c r="W32" s="1034"/>
      <c r="X32" s="1034"/>
      <c r="Y32" s="1035"/>
      <c r="Z32" s="1031"/>
      <c r="AA32" s="1032"/>
      <c r="AB32" s="1032"/>
      <c r="AC32" s="1032"/>
      <c r="AD32" s="1032"/>
      <c r="AE32" s="1033"/>
    </row>
    <row r="33" spans="2:31" ht="19.5" customHeight="1" thickBot="1" x14ac:dyDescent="0.4">
      <c r="B33" s="1008"/>
      <c r="C33" s="1009"/>
      <c r="D33" s="1009"/>
      <c r="E33" s="1009"/>
      <c r="F33" s="1010"/>
      <c r="G33" s="1093"/>
      <c r="H33" s="1040"/>
      <c r="I33" s="1040"/>
      <c r="J33" s="1040"/>
      <c r="K33" s="1040"/>
      <c r="L33" s="1040"/>
      <c r="M33" s="1040"/>
      <c r="N33" s="1040"/>
      <c r="O33" s="1040"/>
      <c r="P33" s="1040"/>
      <c r="Q33" s="1040"/>
      <c r="R33" s="1008"/>
      <c r="S33" s="1009"/>
      <c r="T33" s="1009"/>
      <c r="U33" s="1010"/>
      <c r="V33" s="1100"/>
      <c r="W33" s="1101"/>
      <c r="X33" s="1101"/>
      <c r="Y33" s="1102"/>
      <c r="Z33" s="1031"/>
      <c r="AA33" s="1032"/>
      <c r="AB33" s="1032"/>
      <c r="AC33" s="1032"/>
      <c r="AD33" s="1032"/>
      <c r="AE33" s="1033"/>
    </row>
    <row r="34" spans="2:31" ht="19.5" customHeight="1" x14ac:dyDescent="0.35">
      <c r="B34" s="1017"/>
      <c r="C34" s="1013"/>
      <c r="D34" s="1013"/>
      <c r="E34" s="1013"/>
      <c r="F34" s="1018"/>
      <c r="G34" s="1093"/>
      <c r="H34" s="1040"/>
      <c r="I34" s="1040"/>
      <c r="J34" s="1040"/>
      <c r="K34" s="1040"/>
      <c r="L34" s="1040"/>
      <c r="M34" s="1040"/>
      <c r="N34" s="1040"/>
      <c r="O34" s="1040"/>
      <c r="P34" s="1040"/>
      <c r="Q34" s="1040"/>
      <c r="R34" s="1017"/>
      <c r="S34" s="1013"/>
      <c r="T34" s="1013"/>
      <c r="U34" s="1014"/>
      <c r="V34" s="1031"/>
      <c r="W34" s="1034"/>
      <c r="X34" s="1034"/>
      <c r="Y34" s="1035"/>
      <c r="Z34" s="1031"/>
      <c r="AA34" s="1032"/>
      <c r="AB34" s="1032"/>
      <c r="AC34" s="1032"/>
      <c r="AD34" s="1032"/>
      <c r="AE34" s="1033"/>
    </row>
    <row r="35" spans="2:31" ht="19.5" customHeight="1" x14ac:dyDescent="0.35">
      <c r="B35" s="1017"/>
      <c r="C35" s="1013"/>
      <c r="D35" s="1013"/>
      <c r="E35" s="1013"/>
      <c r="F35" s="1018"/>
      <c r="G35" s="1093"/>
      <c r="H35" s="1040"/>
      <c r="I35" s="1040"/>
      <c r="J35" s="1040"/>
      <c r="K35" s="1040"/>
      <c r="L35" s="1040"/>
      <c r="M35" s="1040"/>
      <c r="N35" s="1040"/>
      <c r="O35" s="1040"/>
      <c r="P35" s="1040"/>
      <c r="Q35" s="1040"/>
      <c r="R35" s="1042"/>
      <c r="S35" s="1043"/>
      <c r="T35" s="1043"/>
      <c r="U35" s="1044"/>
      <c r="V35" s="1031"/>
      <c r="W35" s="1034"/>
      <c r="X35" s="1034"/>
      <c r="Y35" s="1035"/>
      <c r="Z35" s="1031"/>
      <c r="AA35" s="1032"/>
      <c r="AB35" s="1032"/>
      <c r="AC35" s="1032"/>
      <c r="AD35" s="1032"/>
      <c r="AE35" s="1033"/>
    </row>
    <row r="36" spans="2:31" ht="19.5" customHeight="1" thickBot="1" x14ac:dyDescent="0.4">
      <c r="B36" s="1008"/>
      <c r="C36" s="1009"/>
      <c r="D36" s="1009"/>
      <c r="E36" s="1009"/>
      <c r="F36" s="1010"/>
      <c r="G36" s="1093"/>
      <c r="H36" s="1040"/>
      <c r="I36" s="1040"/>
      <c r="J36" s="1040"/>
      <c r="K36" s="1040"/>
      <c r="L36" s="1040"/>
      <c r="M36" s="1040"/>
      <c r="N36" s="1040"/>
      <c r="O36" s="1040"/>
      <c r="P36" s="1040"/>
      <c r="Q36" s="1040"/>
      <c r="R36" s="1008"/>
      <c r="S36" s="1009"/>
      <c r="T36" s="1009"/>
      <c r="U36" s="1010"/>
      <c r="V36" s="1094"/>
      <c r="W36" s="1095"/>
      <c r="X36" s="1095"/>
      <c r="Y36" s="1096"/>
      <c r="Z36" s="1031"/>
      <c r="AA36" s="1032"/>
      <c r="AB36" s="1032"/>
      <c r="AC36" s="1032"/>
      <c r="AD36" s="1032"/>
      <c r="AE36" s="1033"/>
    </row>
    <row r="37" spans="2:31" ht="19.5" customHeight="1" thickBot="1" x14ac:dyDescent="0.4">
      <c r="B37" s="1008"/>
      <c r="C37" s="1009"/>
      <c r="D37" s="1009"/>
      <c r="E37" s="1009"/>
      <c r="F37" s="1010"/>
      <c r="G37" s="1093"/>
      <c r="H37" s="1040"/>
      <c r="I37" s="1040"/>
      <c r="J37" s="1040"/>
      <c r="K37" s="1040"/>
      <c r="L37" s="1040"/>
      <c r="M37" s="1040"/>
      <c r="N37" s="1040"/>
      <c r="O37" s="1040"/>
      <c r="P37" s="1040"/>
      <c r="Q37" s="1040"/>
      <c r="R37" s="1008"/>
      <c r="S37" s="1009"/>
      <c r="T37" s="1009"/>
      <c r="U37" s="1010"/>
      <c r="V37" s="1094"/>
      <c r="W37" s="1095"/>
      <c r="X37" s="1095"/>
      <c r="Y37" s="1096"/>
      <c r="Z37" s="1031"/>
      <c r="AA37" s="1032"/>
      <c r="AB37" s="1032"/>
      <c r="AC37" s="1032"/>
      <c r="AD37" s="1032"/>
      <c r="AE37" s="1033"/>
    </row>
    <row r="38" spans="2:31" ht="19.5" customHeight="1" thickBot="1" x14ac:dyDescent="0.4">
      <c r="B38" s="1008"/>
      <c r="C38" s="1009"/>
      <c r="D38" s="1009"/>
      <c r="E38" s="1009"/>
      <c r="F38" s="1010"/>
      <c r="G38" s="1093"/>
      <c r="H38" s="1040"/>
      <c r="I38" s="1040"/>
      <c r="J38" s="1040"/>
      <c r="K38" s="1040"/>
      <c r="L38" s="1040"/>
      <c r="M38" s="1040"/>
      <c r="N38" s="1040"/>
      <c r="O38" s="1040"/>
      <c r="P38" s="1040"/>
      <c r="Q38" s="1040"/>
      <c r="R38" s="1008"/>
      <c r="S38" s="1009"/>
      <c r="T38" s="1009"/>
      <c r="U38" s="1010"/>
      <c r="V38" s="1100"/>
      <c r="W38" s="1101"/>
      <c r="X38" s="1101"/>
      <c r="Y38" s="1102"/>
      <c r="Z38" s="1031"/>
      <c r="AA38" s="1032"/>
      <c r="AB38" s="1032"/>
      <c r="AC38" s="1032"/>
      <c r="AD38" s="1032"/>
      <c r="AE38" s="1033"/>
    </row>
    <row r="39" spans="2:31" ht="19.5" customHeight="1" thickBot="1" x14ac:dyDescent="0.4">
      <c r="B39" s="1008"/>
      <c r="C39" s="1009"/>
      <c r="D39" s="1009"/>
      <c r="E39" s="1009"/>
      <c r="F39" s="1010"/>
      <c r="G39" s="1093"/>
      <c r="H39" s="1040"/>
      <c r="I39" s="1040"/>
      <c r="J39" s="1040"/>
      <c r="K39" s="1040"/>
      <c r="L39" s="1040"/>
      <c r="M39" s="1040"/>
      <c r="N39" s="1040"/>
      <c r="O39" s="1040"/>
      <c r="P39" s="1040"/>
      <c r="Q39" s="1040"/>
      <c r="R39" s="1008"/>
      <c r="S39" s="1009"/>
      <c r="T39" s="1009"/>
      <c r="U39" s="1010"/>
      <c r="V39" s="1094"/>
      <c r="W39" s="1095"/>
      <c r="X39" s="1095"/>
      <c r="Y39" s="1096"/>
      <c r="Z39" s="1031"/>
      <c r="AA39" s="1032"/>
      <c r="AB39" s="1032"/>
      <c r="AC39" s="1032"/>
      <c r="AD39" s="1032"/>
      <c r="AE39" s="1033"/>
    </row>
    <row r="40" spans="2:31" ht="19.5" customHeight="1" thickBot="1" x14ac:dyDescent="0.4">
      <c r="B40" s="1008"/>
      <c r="C40" s="1009"/>
      <c r="D40" s="1009"/>
      <c r="E40" s="1009"/>
      <c r="F40" s="1010"/>
      <c r="G40" s="1093"/>
      <c r="H40" s="1040"/>
      <c r="I40" s="1040"/>
      <c r="J40" s="1040"/>
      <c r="K40" s="1040"/>
      <c r="L40" s="1040"/>
      <c r="M40" s="1040"/>
      <c r="N40" s="1040"/>
      <c r="O40" s="1040"/>
      <c r="P40" s="1040"/>
      <c r="Q40" s="1040"/>
      <c r="R40" s="1008"/>
      <c r="S40" s="1009"/>
      <c r="T40" s="1009"/>
      <c r="U40" s="1010"/>
      <c r="V40" s="1100"/>
      <c r="W40" s="1101"/>
      <c r="X40" s="1101"/>
      <c r="Y40" s="1102"/>
      <c r="Z40" s="1031"/>
      <c r="AA40" s="1032"/>
      <c r="AB40" s="1032"/>
      <c r="AC40" s="1032"/>
      <c r="AD40" s="1032"/>
      <c r="AE40" s="1033"/>
    </row>
    <row r="41" spans="2:31" ht="19.5" customHeight="1" thickBot="1" x14ac:dyDescent="0.4">
      <c r="B41" s="1008"/>
      <c r="C41" s="1009"/>
      <c r="D41" s="1009"/>
      <c r="E41" s="1009"/>
      <c r="F41" s="1010"/>
      <c r="G41" s="1093"/>
      <c r="H41" s="1040"/>
      <c r="I41" s="1040"/>
      <c r="J41" s="1040"/>
      <c r="K41" s="1040"/>
      <c r="L41" s="1040"/>
      <c r="M41" s="1040"/>
      <c r="N41" s="1040"/>
      <c r="O41" s="1040"/>
      <c r="P41" s="1040"/>
      <c r="Q41" s="1040"/>
      <c r="R41" s="1008"/>
      <c r="S41" s="1009"/>
      <c r="T41" s="1009"/>
      <c r="U41" s="1010"/>
      <c r="V41" s="1094"/>
      <c r="W41" s="1095"/>
      <c r="X41" s="1095"/>
      <c r="Y41" s="1096"/>
      <c r="Z41" s="1031"/>
      <c r="AA41" s="1032"/>
      <c r="AB41" s="1032"/>
      <c r="AC41" s="1032"/>
      <c r="AD41" s="1032"/>
      <c r="AE41" s="1033"/>
    </row>
    <row r="42" spans="2:31" ht="16" thickBot="1" x14ac:dyDescent="0.4">
      <c r="B42" s="708"/>
      <c r="C42" s="709"/>
      <c r="D42" s="709"/>
      <c r="E42" s="709"/>
      <c r="F42" s="709"/>
      <c r="G42" s="709"/>
      <c r="H42" s="709"/>
      <c r="I42" s="709"/>
      <c r="J42" s="709"/>
      <c r="K42" s="709"/>
      <c r="L42" s="709"/>
      <c r="M42" s="709"/>
      <c r="N42" s="709"/>
      <c r="O42" s="709"/>
      <c r="P42" s="709"/>
      <c r="Q42" s="709"/>
      <c r="R42" s="709"/>
      <c r="S42" s="709"/>
      <c r="T42" s="709"/>
      <c r="U42" s="709"/>
      <c r="V42" s="709"/>
      <c r="W42" s="710"/>
      <c r="X42" s="710"/>
      <c r="Y42" s="710"/>
      <c r="Z42" s="1097">
        <f>SUM(Z19:AE41)</f>
        <v>14250</v>
      </c>
      <c r="AA42" s="1098"/>
      <c r="AB42" s="1098"/>
      <c r="AC42" s="1098"/>
      <c r="AD42" s="1098"/>
      <c r="AE42" s="1099"/>
    </row>
    <row r="43" spans="2:31" ht="48" customHeight="1" x14ac:dyDescent="0.35">
      <c r="B43" s="9" t="s">
        <v>17</v>
      </c>
      <c r="C43" s="4"/>
      <c r="D43" s="4"/>
      <c r="E43" s="1006" t="s">
        <v>0</v>
      </c>
      <c r="F43" s="1006"/>
      <c r="G43" s="1006"/>
      <c r="H43" s="1006"/>
      <c r="I43" s="1006"/>
      <c r="J43" s="1006"/>
      <c r="K43" s="1006"/>
      <c r="L43" s="1006"/>
      <c r="M43" s="1006"/>
      <c r="N43" s="1006"/>
      <c r="O43" s="1006"/>
      <c r="P43" s="1006"/>
      <c r="Q43" s="4"/>
      <c r="R43" s="7" t="s">
        <v>18</v>
      </c>
      <c r="S43" s="4"/>
      <c r="T43" s="1006"/>
      <c r="U43" s="1006"/>
      <c r="V43" s="1006"/>
      <c r="W43" s="1006"/>
      <c r="X43" s="1006"/>
      <c r="Y43" s="1006"/>
      <c r="Z43" s="1006"/>
      <c r="AA43" s="1006"/>
      <c r="AB43" s="1006"/>
      <c r="AC43" s="1006"/>
      <c r="AD43" s="1006"/>
      <c r="AE43" s="6"/>
    </row>
    <row r="44" spans="2:31" ht="16" thickBot="1" x14ac:dyDescent="0.4">
      <c r="B44" s="10"/>
      <c r="C44" s="11"/>
      <c r="D44" s="11"/>
      <c r="E44" s="1004" t="s">
        <v>19</v>
      </c>
      <c r="F44" s="1004"/>
      <c r="G44" s="1004"/>
      <c r="H44" s="1004"/>
      <c r="I44" s="1004"/>
      <c r="J44" s="1004"/>
      <c r="K44" s="1004"/>
      <c r="L44" s="1004"/>
      <c r="M44" s="1004"/>
      <c r="N44" s="1004"/>
      <c r="O44" s="1004"/>
      <c r="P44" s="1004"/>
      <c r="Q44" s="11"/>
      <c r="R44" s="11"/>
      <c r="S44" s="11"/>
      <c r="T44" s="11" t="s">
        <v>28</v>
      </c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2"/>
    </row>
  </sheetData>
  <mergeCells count="137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E43:P43"/>
    <mergeCell ref="T43:AD43"/>
    <mergeCell ref="E44:P44"/>
    <mergeCell ref="B41:F41"/>
    <mergeCell ref="G41:Q41"/>
    <mergeCell ref="R41:U41"/>
    <mergeCell ref="V41:Y41"/>
    <mergeCell ref="Z41:AE41"/>
    <mergeCell ref="Z42:AE42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0"/>
  <sheetViews>
    <sheetView topLeftCell="A2" zoomScaleNormal="100" workbookViewId="0">
      <selection activeCell="R19" sqref="R19:U19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965"/>
      <c r="G2" s="965"/>
      <c r="H2" s="965"/>
      <c r="I2" s="96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963"/>
      <c r="C3" s="964"/>
      <c r="D3" s="964"/>
      <c r="E3" s="96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939</v>
      </c>
      <c r="Y3" s="966"/>
      <c r="Z3" s="966"/>
      <c r="AA3" s="966"/>
      <c r="AB3" s="26"/>
      <c r="AC3" s="26"/>
      <c r="AD3" s="26"/>
      <c r="AE3" s="31"/>
    </row>
    <row r="4" spans="2:33" s="4" customFormat="1" x14ac:dyDescent="0.35">
      <c r="B4" s="963"/>
      <c r="C4" s="964"/>
      <c r="D4" s="964"/>
      <c r="E4" s="96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66"/>
      <c r="Z4" s="966"/>
      <c r="AA4" s="1069" t="s">
        <v>940</v>
      </c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957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2</v>
      </c>
      <c r="Z8" s="318">
        <v>1</v>
      </c>
      <c r="AA8" s="318">
        <v>0</v>
      </c>
      <c r="AB8" s="318">
        <v>4</v>
      </c>
      <c r="AC8" s="318">
        <v>2</v>
      </c>
      <c r="AD8" s="318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903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6" t="s">
        <v>11</v>
      </c>
      <c r="H18" s="1077"/>
      <c r="I18" s="1077"/>
      <c r="J18" s="1077"/>
      <c r="K18" s="1077"/>
      <c r="L18" s="1077"/>
      <c r="M18" s="1077"/>
      <c r="N18" s="1077"/>
      <c r="O18" s="1077"/>
      <c r="P18" s="1077"/>
      <c r="Q18" s="1078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368" t="s">
        <v>323</v>
      </c>
      <c r="H19" s="1368"/>
      <c r="I19" s="1368"/>
      <c r="J19" s="1368"/>
      <c r="K19" s="1368"/>
      <c r="L19" s="1368"/>
      <c r="M19" s="1368"/>
      <c r="N19" s="1368"/>
      <c r="O19" s="1368"/>
      <c r="P19" s="1368"/>
      <c r="Q19" s="1368"/>
      <c r="R19" s="1017">
        <v>2</v>
      </c>
      <c r="S19" s="1013"/>
      <c r="T19" s="1013"/>
      <c r="U19" s="1014"/>
      <c r="V19" s="1031">
        <v>8996</v>
      </c>
      <c r="W19" s="1034"/>
      <c r="X19" s="1034"/>
      <c r="Y19" s="1035"/>
      <c r="Z19" s="1031">
        <f t="shared" ref="Z19:Z23" si="0">V19*R19</f>
        <v>17992</v>
      </c>
      <c r="AA19" s="1032"/>
      <c r="AB19" s="1032"/>
      <c r="AC19" s="1032"/>
      <c r="AD19" s="1032"/>
      <c r="AE19" s="1033"/>
    </row>
    <row r="20" spans="2:33" ht="19.5" customHeight="1" x14ac:dyDescent="0.35">
      <c r="B20" s="1017"/>
      <c r="C20" s="1013"/>
      <c r="D20" s="1013"/>
      <c r="E20" s="1013"/>
      <c r="F20" s="1018"/>
      <c r="G20" s="1028" t="s">
        <v>946</v>
      </c>
      <c r="H20" s="1029"/>
      <c r="I20" s="1029"/>
      <c r="J20" s="1029"/>
      <c r="K20" s="1029"/>
      <c r="L20" s="1029"/>
      <c r="M20" s="1029"/>
      <c r="N20" s="1029"/>
      <c r="O20" s="1029"/>
      <c r="P20" s="1029"/>
      <c r="Q20" s="1030"/>
      <c r="R20" s="1017">
        <v>1</v>
      </c>
      <c r="S20" s="1013"/>
      <c r="T20" s="1013"/>
      <c r="U20" s="1014"/>
      <c r="V20" s="1031">
        <v>1350</v>
      </c>
      <c r="W20" s="1034"/>
      <c r="X20" s="1034"/>
      <c r="Y20" s="1035"/>
      <c r="Z20" s="1031">
        <f t="shared" si="0"/>
        <v>1350</v>
      </c>
      <c r="AA20" s="1032"/>
      <c r="AB20" s="1032"/>
      <c r="AC20" s="1032"/>
      <c r="AD20" s="1032"/>
      <c r="AE20" s="1033"/>
    </row>
    <row r="21" spans="2:33" ht="19.5" customHeight="1" x14ac:dyDescent="0.35">
      <c r="B21" s="1017"/>
      <c r="C21" s="1013"/>
      <c r="D21" s="1013"/>
      <c r="E21" s="1013"/>
      <c r="F21" s="1018"/>
      <c r="G21" s="1028" t="s">
        <v>358</v>
      </c>
      <c r="H21" s="1029"/>
      <c r="I21" s="1029"/>
      <c r="J21" s="1029"/>
      <c r="K21" s="1029"/>
      <c r="L21" s="1029"/>
      <c r="M21" s="1029"/>
      <c r="N21" s="1029"/>
      <c r="O21" s="1029"/>
      <c r="P21" s="1029"/>
      <c r="Q21" s="1030"/>
      <c r="R21" s="1017">
        <v>1</v>
      </c>
      <c r="S21" s="1013"/>
      <c r="T21" s="1013"/>
      <c r="U21" s="1014"/>
      <c r="V21" s="1022">
        <v>2250</v>
      </c>
      <c r="W21" s="1023"/>
      <c r="X21" s="1023"/>
      <c r="Y21" s="1024"/>
      <c r="Z21" s="1031">
        <f t="shared" si="0"/>
        <v>2250</v>
      </c>
      <c r="AA21" s="1032"/>
      <c r="AB21" s="1032"/>
      <c r="AC21" s="1032"/>
      <c r="AD21" s="1032"/>
      <c r="AE21" s="1033"/>
    </row>
    <row r="22" spans="2:33" ht="19.5" customHeight="1" x14ac:dyDescent="0.35">
      <c r="B22" s="1017"/>
      <c r="C22" s="1013"/>
      <c r="D22" s="1013"/>
      <c r="E22" s="1013"/>
      <c r="F22" s="1018"/>
      <c r="G22" s="1028"/>
      <c r="H22" s="1029"/>
      <c r="I22" s="1029"/>
      <c r="J22" s="1029"/>
      <c r="K22" s="1029"/>
      <c r="L22" s="1029"/>
      <c r="M22" s="1029"/>
      <c r="N22" s="1029"/>
      <c r="O22" s="1029"/>
      <c r="P22" s="1029"/>
      <c r="Q22" s="1030"/>
      <c r="R22" s="1017"/>
      <c r="S22" s="1013"/>
      <c r="T22" s="1013"/>
      <c r="U22" s="1014"/>
      <c r="V22" s="1031"/>
      <c r="W22" s="1034"/>
      <c r="X22" s="1034"/>
      <c r="Y22" s="1035"/>
      <c r="Z22" s="1031">
        <f t="shared" si="0"/>
        <v>0</v>
      </c>
      <c r="AA22" s="1032"/>
      <c r="AB22" s="1032"/>
      <c r="AC22" s="1032"/>
      <c r="AD22" s="1032"/>
      <c r="AE22" s="1033"/>
    </row>
    <row r="23" spans="2:33" ht="19.5" customHeight="1" x14ac:dyDescent="0.35">
      <c r="B23" s="1017"/>
      <c r="C23" s="1013"/>
      <c r="D23" s="1013"/>
      <c r="E23" s="1013"/>
      <c r="F23" s="1018"/>
      <c r="G23" s="1028"/>
      <c r="H23" s="1029"/>
      <c r="I23" s="1029"/>
      <c r="J23" s="1029"/>
      <c r="K23" s="1029"/>
      <c r="L23" s="1029"/>
      <c r="M23" s="1029"/>
      <c r="N23" s="1029"/>
      <c r="O23" s="1029"/>
      <c r="P23" s="1029"/>
      <c r="Q23" s="1030"/>
      <c r="R23" s="1017"/>
      <c r="S23" s="1013"/>
      <c r="T23" s="1013"/>
      <c r="U23" s="1014"/>
      <c r="V23" s="1031"/>
      <c r="W23" s="1034"/>
      <c r="X23" s="1034"/>
      <c r="Y23" s="1035"/>
      <c r="Z23" s="1031">
        <f t="shared" si="0"/>
        <v>0</v>
      </c>
      <c r="AA23" s="1032"/>
      <c r="AB23" s="1032"/>
      <c r="AC23" s="1032"/>
      <c r="AD23" s="1032"/>
      <c r="AE23" s="1033"/>
    </row>
    <row r="24" spans="2:33" ht="19.5" customHeight="1" x14ac:dyDescent="0.35">
      <c r="B24" s="1017"/>
      <c r="C24" s="1013"/>
      <c r="D24" s="1013"/>
      <c r="E24" s="1013"/>
      <c r="F24" s="1018"/>
      <c r="G24" s="1028"/>
      <c r="H24" s="1029"/>
      <c r="I24" s="1029"/>
      <c r="J24" s="1029"/>
      <c r="K24" s="1029"/>
      <c r="L24" s="1029"/>
      <c r="M24" s="1029"/>
      <c r="N24" s="1029"/>
      <c r="O24" s="1029"/>
      <c r="P24" s="1029"/>
      <c r="Q24" s="1030"/>
      <c r="R24" s="1017"/>
      <c r="S24" s="1013"/>
      <c r="T24" s="1013"/>
      <c r="U24" s="1014"/>
      <c r="V24" s="1022"/>
      <c r="W24" s="1023"/>
      <c r="X24" s="1023"/>
      <c r="Y24" s="1024"/>
      <c r="Z24" s="1031"/>
      <c r="AA24" s="1032"/>
      <c r="AB24" s="1032"/>
      <c r="AC24" s="1032"/>
      <c r="AD24" s="1032"/>
      <c r="AE24" s="1033"/>
    </row>
    <row r="25" spans="2:33" ht="19.5" customHeight="1" x14ac:dyDescent="0.35">
      <c r="B25" s="1017"/>
      <c r="C25" s="1013"/>
      <c r="D25" s="1013"/>
      <c r="E25" s="1013"/>
      <c r="F25" s="1018"/>
      <c r="G25" s="1028"/>
      <c r="H25" s="1029"/>
      <c r="I25" s="1029"/>
      <c r="J25" s="1029"/>
      <c r="K25" s="1029"/>
      <c r="L25" s="1029"/>
      <c r="M25" s="1029"/>
      <c r="N25" s="1029"/>
      <c r="O25" s="1029"/>
      <c r="P25" s="1029"/>
      <c r="Q25" s="1030"/>
      <c r="R25" s="1017"/>
      <c r="S25" s="1013"/>
      <c r="T25" s="1013"/>
      <c r="U25" s="1014"/>
      <c r="V25" s="1022"/>
      <c r="W25" s="1023"/>
      <c r="X25" s="1023"/>
      <c r="Y25" s="1024"/>
      <c r="Z25" s="1031"/>
      <c r="AA25" s="1032"/>
      <c r="AB25" s="1032"/>
      <c r="AC25" s="1032"/>
      <c r="AD25" s="1032"/>
      <c r="AE25" s="1033"/>
    </row>
    <row r="26" spans="2:33" ht="19.5" customHeight="1" x14ac:dyDescent="0.35">
      <c r="B26" s="1017"/>
      <c r="C26" s="1013"/>
      <c r="D26" s="1013"/>
      <c r="E26" s="1013"/>
      <c r="F26" s="1018"/>
      <c r="G26" s="1028"/>
      <c r="H26" s="1029"/>
      <c r="I26" s="1029"/>
      <c r="J26" s="1029"/>
      <c r="K26" s="1029"/>
      <c r="L26" s="1029"/>
      <c r="M26" s="1029"/>
      <c r="N26" s="1029"/>
      <c r="O26" s="1029"/>
      <c r="P26" s="1029"/>
      <c r="Q26" s="1030"/>
      <c r="R26" s="1017"/>
      <c r="S26" s="1013"/>
      <c r="T26" s="1013"/>
      <c r="U26" s="1014"/>
      <c r="V26" s="1022"/>
      <c r="W26" s="1023"/>
      <c r="X26" s="1023"/>
      <c r="Y26" s="1024"/>
      <c r="Z26" s="1031"/>
      <c r="AA26" s="1032"/>
      <c r="AB26" s="1032"/>
      <c r="AC26" s="1032"/>
      <c r="AD26" s="1032"/>
      <c r="AE26" s="1033"/>
    </row>
    <row r="27" spans="2:33" ht="19.5" customHeight="1" x14ac:dyDescent="0.35">
      <c r="B27" s="1017"/>
      <c r="C27" s="1013"/>
      <c r="D27" s="1013"/>
      <c r="E27" s="1013"/>
      <c r="F27" s="1018"/>
      <c r="G27" s="1019"/>
      <c r="H27" s="1020"/>
      <c r="I27" s="1020"/>
      <c r="J27" s="1020"/>
      <c r="K27" s="1020"/>
      <c r="L27" s="1020"/>
      <c r="M27" s="1020"/>
      <c r="N27" s="1020"/>
      <c r="O27" s="1020"/>
      <c r="P27" s="1020"/>
      <c r="Q27" s="1021"/>
      <c r="R27" s="1017"/>
      <c r="S27" s="1013"/>
      <c r="T27" s="1013"/>
      <c r="U27" s="1014"/>
      <c r="V27" s="1022"/>
      <c r="W27" s="1023"/>
      <c r="X27" s="1023"/>
      <c r="Y27" s="102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019"/>
      <c r="H28" s="1020"/>
      <c r="I28" s="1020"/>
      <c r="J28" s="1020"/>
      <c r="K28" s="1020"/>
      <c r="L28" s="1020"/>
      <c r="M28" s="1020"/>
      <c r="N28" s="1020"/>
      <c r="O28" s="1020"/>
      <c r="P28" s="1020"/>
      <c r="Q28" s="1021"/>
      <c r="R28" s="1017"/>
      <c r="S28" s="1013"/>
      <c r="T28" s="1013"/>
      <c r="U28" s="1014"/>
      <c r="V28" s="1022"/>
      <c r="W28" s="1023"/>
      <c r="X28" s="1023"/>
      <c r="Y28" s="102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019"/>
      <c r="H29" s="1020"/>
      <c r="I29" s="1020"/>
      <c r="J29" s="1020"/>
      <c r="K29" s="1020"/>
      <c r="L29" s="1020"/>
      <c r="M29" s="1020"/>
      <c r="N29" s="1020"/>
      <c r="O29" s="1020"/>
      <c r="P29" s="1020"/>
      <c r="Q29" s="1021"/>
      <c r="R29" s="1017"/>
      <c r="S29" s="1013"/>
      <c r="T29" s="1013"/>
      <c r="U29" s="1014"/>
      <c r="V29" s="1022"/>
      <c r="W29" s="1023"/>
      <c r="X29" s="1023"/>
      <c r="Y29" s="102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025"/>
      <c r="H30" s="1026"/>
      <c r="I30" s="1026"/>
      <c r="J30" s="1026"/>
      <c r="K30" s="1026"/>
      <c r="L30" s="1026"/>
      <c r="M30" s="1026"/>
      <c r="N30" s="1026"/>
      <c r="O30" s="1026"/>
      <c r="P30" s="1026"/>
      <c r="Q30" s="1027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thickBot="1" x14ac:dyDescent="0.4">
      <c r="B31" s="1008"/>
      <c r="C31" s="1009"/>
      <c r="D31" s="1009"/>
      <c r="E31" s="1009"/>
      <c r="F31" s="1010"/>
      <c r="G31" s="1011"/>
      <c r="H31" s="1009"/>
      <c r="I31" s="1009"/>
      <c r="J31" s="1009"/>
      <c r="K31" s="1009"/>
      <c r="L31" s="1009"/>
      <c r="M31" s="1009"/>
      <c r="N31" s="1009"/>
      <c r="O31" s="1009"/>
      <c r="P31" s="1009"/>
      <c r="Q31" s="1010"/>
      <c r="R31" s="1008"/>
      <c r="S31" s="1009"/>
      <c r="T31" s="1009"/>
      <c r="U31" s="1010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011"/>
      <c r="H32" s="1009"/>
      <c r="I32" s="1009"/>
      <c r="J32" s="1009"/>
      <c r="K32" s="1009"/>
      <c r="L32" s="1009"/>
      <c r="M32" s="1009"/>
      <c r="N32" s="1009"/>
      <c r="O32" s="1009"/>
      <c r="P32" s="1009"/>
      <c r="Q32" s="1010"/>
      <c r="R32" s="1008"/>
      <c r="S32" s="1009"/>
      <c r="T32" s="1009"/>
      <c r="U32" s="1010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thickBot="1" x14ac:dyDescent="0.4">
      <c r="B33" s="1008"/>
      <c r="C33" s="1009"/>
      <c r="D33" s="1009"/>
      <c r="E33" s="1009"/>
      <c r="F33" s="1010"/>
      <c r="G33" s="1011"/>
      <c r="H33" s="1009"/>
      <c r="I33" s="1009"/>
      <c r="J33" s="1009"/>
      <c r="K33" s="1009"/>
      <c r="L33" s="1009"/>
      <c r="M33" s="1009"/>
      <c r="N33" s="1009"/>
      <c r="O33" s="1009"/>
      <c r="P33" s="1009"/>
      <c r="Q33" s="1010"/>
      <c r="R33" s="1008"/>
      <c r="S33" s="1009"/>
      <c r="T33" s="1009"/>
      <c r="U33" s="1010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011"/>
      <c r="H34" s="1009"/>
      <c r="I34" s="1009"/>
      <c r="J34" s="1009"/>
      <c r="K34" s="1009"/>
      <c r="L34" s="1009"/>
      <c r="M34" s="1009"/>
      <c r="N34" s="1009"/>
      <c r="O34" s="1009"/>
      <c r="P34" s="1009"/>
      <c r="Q34" s="1010"/>
      <c r="R34" s="1008"/>
      <c r="S34" s="1009"/>
      <c r="T34" s="1009"/>
      <c r="U34" s="1010"/>
      <c r="V34" s="1117"/>
      <c r="W34" s="1112"/>
      <c r="X34" s="1112"/>
      <c r="Y34" s="1113"/>
      <c r="Z34" s="1012"/>
      <c r="AA34" s="1015"/>
      <c r="AB34" s="1015"/>
      <c r="AC34" s="1015"/>
      <c r="AD34" s="1015"/>
      <c r="AE34" s="1016"/>
    </row>
    <row r="35" spans="2:31" ht="16" thickBot="1" x14ac:dyDescent="0.4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8"/>
      <c r="X35" s="8"/>
      <c r="Y35" s="8"/>
      <c r="Z35" s="1003">
        <f>SUM(Z19:AE34)</f>
        <v>21592</v>
      </c>
      <c r="AA35" s="1004"/>
      <c r="AB35" s="1004"/>
      <c r="AC35" s="1004"/>
      <c r="AD35" s="1004"/>
      <c r="AE35" s="1005"/>
    </row>
    <row r="36" spans="2:31" x14ac:dyDescent="0.3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968"/>
      <c r="F37" s="968"/>
      <c r="G37" s="968"/>
      <c r="H37" s="968"/>
      <c r="I37" s="968"/>
      <c r="J37" s="968"/>
      <c r="K37" s="968"/>
      <c r="L37" s="968"/>
      <c r="M37" s="968"/>
      <c r="N37" s="968"/>
      <c r="O37" s="968"/>
      <c r="P37" s="968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38.25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28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16" thickBot="1" x14ac:dyDescent="0.4">
      <c r="B40" s="10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2"/>
    </row>
  </sheetData>
  <mergeCells count="102">
    <mergeCell ref="Z35:AE35"/>
    <mergeCell ref="E38:P38"/>
    <mergeCell ref="T38:AD38"/>
    <mergeCell ref="E39:P39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H35"/>
  <sheetViews>
    <sheetView topLeftCell="E2" workbookViewId="0">
      <selection activeCell="Z25" sqref="Z25:AE25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939</v>
      </c>
      <c r="Y3" s="966"/>
      <c r="Z3" s="966"/>
      <c r="AA3" s="966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66"/>
      <c r="Z4" s="966"/>
      <c r="AA4" s="1069" t="s">
        <v>940</v>
      </c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958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2</v>
      </c>
      <c r="Z8" s="15">
        <v>1</v>
      </c>
      <c r="AA8" s="15">
        <v>0</v>
      </c>
      <c r="AB8" s="15">
        <v>4</v>
      </c>
      <c r="AC8" s="15">
        <v>2</v>
      </c>
      <c r="AD8" s="15">
        <v>6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4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4" ht="16.5" customHeight="1" x14ac:dyDescent="0.35">
      <c r="B18" s="1237"/>
      <c r="C18" s="1238"/>
      <c r="D18" s="1238"/>
      <c r="E18" s="1238"/>
      <c r="F18" s="1238"/>
      <c r="G18" s="1287" t="s">
        <v>909</v>
      </c>
      <c r="H18" s="1288"/>
      <c r="I18" s="1288"/>
      <c r="J18" s="1288"/>
      <c r="K18" s="1288"/>
      <c r="L18" s="1288"/>
      <c r="M18" s="1288"/>
      <c r="N18" s="1288"/>
      <c r="O18" s="1288"/>
      <c r="P18" s="1288"/>
      <c r="Q18" s="1289"/>
      <c r="R18" s="1237">
        <v>2</v>
      </c>
      <c r="S18" s="1240"/>
      <c r="T18" s="1240"/>
      <c r="U18" s="1241"/>
      <c r="V18" s="1031">
        <v>946</v>
      </c>
      <c r="W18" s="1034"/>
      <c r="X18" s="1034"/>
      <c r="Y18" s="1035"/>
      <c r="Z18" s="1046">
        <f>+V18*R18</f>
        <v>1892</v>
      </c>
      <c r="AA18" s="1046"/>
      <c r="AB18" s="1046"/>
      <c r="AC18" s="1046"/>
      <c r="AD18" s="1046"/>
      <c r="AE18" s="1278"/>
    </row>
    <row r="19" spans="2:34" ht="19.5" customHeight="1" x14ac:dyDescent="0.35">
      <c r="B19" s="1140"/>
      <c r="C19" s="1040"/>
      <c r="D19" s="1040"/>
      <c r="E19" s="1040"/>
      <c r="F19" s="1320"/>
      <c r="G19" s="1287" t="s">
        <v>240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017">
        <v>1</v>
      </c>
      <c r="S19" s="1108"/>
      <c r="T19" s="1108"/>
      <c r="U19" s="1109"/>
      <c r="V19" s="1380">
        <v>1104</v>
      </c>
      <c r="W19" s="1381"/>
      <c r="X19" s="1381"/>
      <c r="Y19" s="1382"/>
      <c r="Z19" s="1046">
        <f t="shared" ref="Z19:Z24" si="0">+V19*R19</f>
        <v>1104</v>
      </c>
      <c r="AA19" s="1046"/>
      <c r="AB19" s="1046"/>
      <c r="AC19" s="1046"/>
      <c r="AD19" s="1046"/>
      <c r="AE19" s="1278"/>
      <c r="AH19" s="1" t="s">
        <v>0</v>
      </c>
    </row>
    <row r="20" spans="2:34" ht="19.5" customHeight="1" x14ac:dyDescent="0.35">
      <c r="B20" s="1140"/>
      <c r="C20" s="1040"/>
      <c r="D20" s="1040"/>
      <c r="E20" s="1040"/>
      <c r="F20" s="1320"/>
      <c r="G20" s="1039" t="s">
        <v>441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1"/>
      <c r="R20" s="1017">
        <v>4</v>
      </c>
      <c r="S20" s="1108"/>
      <c r="T20" s="1108"/>
      <c r="U20" s="1109"/>
      <c r="V20" s="1383">
        <v>221</v>
      </c>
      <c r="W20" s="1384"/>
      <c r="X20" s="1384"/>
      <c r="Y20" s="1385"/>
      <c r="Z20" s="1046">
        <f t="shared" ref="Z20" si="1">+V20*R20</f>
        <v>884</v>
      </c>
      <c r="AA20" s="1046"/>
      <c r="AB20" s="1046"/>
      <c r="AC20" s="1046"/>
      <c r="AD20" s="1046"/>
      <c r="AE20" s="1278"/>
    </row>
    <row r="21" spans="2:34" ht="19.5" customHeight="1" x14ac:dyDescent="0.35">
      <c r="B21" s="1140"/>
      <c r="C21" s="1141"/>
      <c r="D21" s="1141"/>
      <c r="E21" s="1141"/>
      <c r="F21" s="1107"/>
      <c r="G21" s="1287"/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140"/>
      <c r="S21" s="1141"/>
      <c r="T21" s="1141"/>
      <c r="U21" s="1142"/>
      <c r="V21" s="1383"/>
      <c r="W21" s="1386"/>
      <c r="X21" s="1386"/>
      <c r="Y21" s="1387"/>
      <c r="Z21" s="1046"/>
      <c r="AA21" s="1046"/>
      <c r="AB21" s="1046"/>
      <c r="AC21" s="1046"/>
      <c r="AD21" s="1046"/>
      <c r="AE21" s="1278"/>
    </row>
    <row r="22" spans="2:34" ht="19.5" customHeight="1" x14ac:dyDescent="0.35">
      <c r="B22" s="1140"/>
      <c r="C22" s="1141"/>
      <c r="D22" s="1141"/>
      <c r="E22" s="1141"/>
      <c r="F22" s="1107"/>
      <c r="G22" s="1039"/>
      <c r="H22" s="1040"/>
      <c r="I22" s="1040"/>
      <c r="J22" s="1040"/>
      <c r="K22" s="1040"/>
      <c r="L22" s="1040"/>
      <c r="M22" s="1040"/>
      <c r="N22" s="1040"/>
      <c r="O22" s="1040"/>
      <c r="P22" s="1040"/>
      <c r="Q22" s="1041"/>
      <c r="R22" s="1140"/>
      <c r="S22" s="1141"/>
      <c r="T22" s="1141"/>
      <c r="U22" s="1142"/>
      <c r="V22" s="1318"/>
      <c r="W22" s="1301"/>
      <c r="X22" s="1301"/>
      <c r="Y22" s="1319"/>
      <c r="Z22" s="1046"/>
      <c r="AA22" s="1046"/>
      <c r="AB22" s="1046"/>
      <c r="AC22" s="1046"/>
      <c r="AD22" s="1046"/>
      <c r="AE22" s="1278"/>
    </row>
    <row r="23" spans="2:34" ht="19.5" customHeight="1" x14ac:dyDescent="0.35">
      <c r="B23" s="1140"/>
      <c r="C23" s="1141"/>
      <c r="D23" s="1141"/>
      <c r="E23" s="1141"/>
      <c r="F23" s="1107"/>
      <c r="G23" s="1039"/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140"/>
      <c r="S23" s="1040"/>
      <c r="T23" s="1040"/>
      <c r="U23" s="1041"/>
      <c r="V23" s="1045"/>
      <c r="W23" s="1046"/>
      <c r="X23" s="1046"/>
      <c r="Y23" s="1278"/>
      <c r="Z23" s="1046">
        <f t="shared" si="0"/>
        <v>0</v>
      </c>
      <c r="AA23" s="1046"/>
      <c r="AB23" s="1046"/>
      <c r="AC23" s="1046"/>
      <c r="AD23" s="1046"/>
      <c r="AE23" s="1278"/>
    </row>
    <row r="24" spans="2:34" ht="19.5" customHeight="1" x14ac:dyDescent="0.35">
      <c r="B24" s="1140"/>
      <c r="C24" s="1141"/>
      <c r="D24" s="1141"/>
      <c r="E24" s="1141"/>
      <c r="F24" s="1107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140"/>
      <c r="S24" s="1040"/>
      <c r="T24" s="1040"/>
      <c r="U24" s="1041"/>
      <c r="V24" s="1045"/>
      <c r="W24" s="1046"/>
      <c r="X24" s="1046"/>
      <c r="Y24" s="1278"/>
      <c r="Z24" s="1046">
        <f t="shared" si="0"/>
        <v>0</v>
      </c>
      <c r="AA24" s="1046"/>
      <c r="AB24" s="1046"/>
      <c r="AC24" s="1046"/>
      <c r="AD24" s="1046"/>
      <c r="AE24" s="1278"/>
    </row>
    <row r="25" spans="2:34" ht="19.5" customHeight="1" x14ac:dyDescent="0.35">
      <c r="B25" s="1140"/>
      <c r="C25" s="1040"/>
      <c r="D25" s="1040"/>
      <c r="E25" s="1040"/>
      <c r="F25" s="1320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40"/>
      <c r="S25" s="1040"/>
      <c r="T25" s="1040"/>
      <c r="U25" s="1041"/>
      <c r="V25" s="1273"/>
      <c r="W25" s="1274"/>
      <c r="X25" s="1274"/>
      <c r="Y25" s="1275"/>
      <c r="Z25" s="1045"/>
      <c r="AA25" s="1046"/>
      <c r="AB25" s="1046"/>
      <c r="AC25" s="1046"/>
      <c r="AD25" s="1046"/>
      <c r="AE25" s="1278"/>
    </row>
    <row r="26" spans="2:34" ht="19.5" customHeight="1" x14ac:dyDescent="0.35">
      <c r="B26" s="1140"/>
      <c r="C26" s="1040"/>
      <c r="D26" s="1040"/>
      <c r="E26" s="1040"/>
      <c r="F26" s="1320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</row>
    <row r="27" spans="2:34" ht="19.5" customHeight="1" x14ac:dyDescent="0.35">
      <c r="B27" s="1140"/>
      <c r="C27" s="1141"/>
      <c r="D27" s="1141"/>
      <c r="E27" s="1141"/>
      <c r="F27" s="1107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334"/>
      <c r="S27" s="1144"/>
      <c r="T27" s="1144"/>
      <c r="U27" s="1335"/>
      <c r="V27" s="1318"/>
      <c r="W27" s="1302"/>
      <c r="X27" s="1302"/>
      <c r="Y27" s="1336"/>
      <c r="Z27" s="1045"/>
      <c r="AA27" s="1046"/>
      <c r="AB27" s="1046"/>
      <c r="AC27" s="1046"/>
      <c r="AD27" s="1046"/>
      <c r="AE27" s="1278"/>
    </row>
    <row r="28" spans="2:34" ht="19.5" customHeight="1" x14ac:dyDescent="0.35">
      <c r="B28" s="1140"/>
      <c r="C28" s="1141"/>
      <c r="D28" s="1141"/>
      <c r="E28" s="1141"/>
      <c r="F28" s="1107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334"/>
      <c r="S28" s="1144"/>
      <c r="T28" s="1144"/>
      <c r="U28" s="1335"/>
      <c r="V28" s="1318"/>
      <c r="W28" s="1302"/>
      <c r="X28" s="1302"/>
      <c r="Y28" s="1336"/>
      <c r="Z28" s="1045"/>
      <c r="AA28" s="1046"/>
      <c r="AB28" s="1046"/>
      <c r="AC28" s="1046"/>
      <c r="AD28" s="1046"/>
      <c r="AE28" s="1278"/>
    </row>
    <row r="29" spans="2:34" ht="19.5" customHeight="1" x14ac:dyDescent="0.35">
      <c r="B29" s="1140"/>
      <c r="C29" s="1141"/>
      <c r="D29" s="1141"/>
      <c r="E29" s="1141"/>
      <c r="F29" s="1107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334"/>
      <c r="S29" s="1144"/>
      <c r="T29" s="1144"/>
      <c r="U29" s="1335"/>
      <c r="V29" s="1318"/>
      <c r="W29" s="1302"/>
      <c r="X29" s="1302"/>
      <c r="Y29" s="1336"/>
      <c r="Z29" s="1045"/>
      <c r="AA29" s="1046"/>
      <c r="AB29" s="1046"/>
      <c r="AC29" s="1046"/>
      <c r="AD29" s="1046"/>
      <c r="AE29" s="1278"/>
    </row>
    <row r="30" spans="2:34" ht="14.25" customHeight="1" thickBot="1" x14ac:dyDescent="0.4">
      <c r="B30" s="1140"/>
      <c r="C30" s="1141"/>
      <c r="D30" s="1141"/>
      <c r="E30" s="1141"/>
      <c r="F30" s="1107"/>
      <c r="G30" s="1337"/>
      <c r="H30" s="1253"/>
      <c r="I30" s="1253"/>
      <c r="J30" s="1253"/>
      <c r="K30" s="1253"/>
      <c r="L30" s="1253"/>
      <c r="M30" s="1253"/>
      <c r="N30" s="1253"/>
      <c r="O30" s="1253"/>
      <c r="P30" s="1253"/>
      <c r="Q30" s="1254"/>
      <c r="R30" s="1338"/>
      <c r="S30" s="1160"/>
      <c r="T30" s="1160"/>
      <c r="U30" s="1339"/>
      <c r="V30" s="1340"/>
      <c r="W30" s="1341"/>
      <c r="X30" s="1341"/>
      <c r="Y30" s="1342"/>
      <c r="Z30" s="1094"/>
      <c r="AA30" s="1279"/>
      <c r="AB30" s="1279"/>
      <c r="AC30" s="1279"/>
      <c r="AD30" s="1279"/>
      <c r="AE30" s="1280"/>
    </row>
    <row r="31" spans="2:34" ht="6" hidden="1" customHeight="1" thickBot="1" x14ac:dyDescent="0.4">
      <c r="B31" s="1140"/>
      <c r="C31" s="1141"/>
      <c r="D31" s="1141"/>
      <c r="E31" s="1141"/>
      <c r="F31" s="1107"/>
      <c r="G31" s="1326"/>
      <c r="H31" s="1327"/>
      <c r="I31" s="1327"/>
      <c r="J31" s="1327"/>
      <c r="K31" s="1327"/>
      <c r="L31" s="1327"/>
      <c r="M31" s="1327"/>
      <c r="N31" s="1327"/>
      <c r="O31" s="1327"/>
      <c r="P31" s="1327"/>
      <c r="Q31" s="1327"/>
      <c r="R31" s="1328"/>
      <c r="S31" s="1329"/>
      <c r="T31" s="1329"/>
      <c r="U31" s="1329"/>
      <c r="V31" s="1330">
        <v>0</v>
      </c>
      <c r="W31" s="1331"/>
      <c r="X31" s="1331"/>
      <c r="Y31" s="1331"/>
      <c r="Z31" s="1332">
        <f t="shared" ref="Z31" si="2">+R31*V31</f>
        <v>0</v>
      </c>
      <c r="AA31" s="1332"/>
      <c r="AB31" s="1332"/>
      <c r="AC31" s="1332"/>
      <c r="AD31" s="1332"/>
      <c r="AE31" s="1333"/>
    </row>
    <row r="32" spans="2:34" ht="16" thickBot="1" x14ac:dyDescent="0.4">
      <c r="B32" s="1156"/>
      <c r="C32" s="1157"/>
      <c r="D32" s="1157"/>
      <c r="E32" s="1157"/>
      <c r="F32" s="1011"/>
      <c r="G32" s="709"/>
      <c r="H32" s="709"/>
      <c r="I32" s="709"/>
      <c r="J32" s="709"/>
      <c r="K32" s="709"/>
      <c r="L32" s="709"/>
      <c r="M32" s="709"/>
      <c r="N32" s="709"/>
      <c r="O32" s="709"/>
      <c r="P32" s="709"/>
      <c r="Q32" s="709"/>
      <c r="R32" s="709"/>
      <c r="S32" s="709"/>
      <c r="T32" s="709"/>
      <c r="U32" s="709"/>
      <c r="V32" s="709"/>
      <c r="W32" s="710"/>
      <c r="X32" s="710"/>
      <c r="Y32" s="710"/>
      <c r="Z32" s="1303">
        <f>SUM(Z18:AE31)</f>
        <v>3880</v>
      </c>
      <c r="AA32" s="1304"/>
      <c r="AB32" s="1304"/>
      <c r="AC32" s="1304"/>
      <c r="AD32" s="1304"/>
      <c r="AE32" s="1305"/>
    </row>
    <row r="33" spans="2:31" ht="58.5" customHeight="1" x14ac:dyDescent="0.35">
      <c r="B33" s="9" t="s">
        <v>17</v>
      </c>
      <c r="C33" s="4"/>
      <c r="D33" s="4"/>
      <c r="E33" s="967" t="s">
        <v>0</v>
      </c>
      <c r="F33" s="967"/>
      <c r="G33" s="967"/>
      <c r="H33" s="967"/>
      <c r="I33" s="967"/>
      <c r="J33" s="967"/>
      <c r="K33" s="967"/>
      <c r="L33" s="967"/>
      <c r="M33" s="967"/>
      <c r="N33" s="967"/>
      <c r="O33" s="967"/>
      <c r="P33" s="967"/>
      <c r="Q33" s="1155" t="s">
        <v>18</v>
      </c>
      <c r="R33" s="1155"/>
      <c r="S33" s="1155"/>
      <c r="T33" s="1006"/>
      <c r="U33" s="1006"/>
      <c r="V33" s="1006"/>
      <c r="W33" s="1006"/>
      <c r="X33" s="1006"/>
      <c r="Y33" s="1006"/>
      <c r="Z33" s="1006"/>
      <c r="AA33" s="1006"/>
      <c r="AB33" s="1006"/>
      <c r="AC33" s="1006"/>
      <c r="AD33" s="1006"/>
      <c r="AE33" s="6"/>
    </row>
    <row r="34" spans="2:31" ht="16" thickBot="1" x14ac:dyDescent="0.4">
      <c r="B34" s="10"/>
      <c r="C34" s="11"/>
      <c r="D34" s="11"/>
      <c r="E34" s="969" t="s">
        <v>19</v>
      </c>
      <c r="F34" s="969"/>
      <c r="G34" s="969"/>
      <c r="H34" s="969"/>
      <c r="I34" s="969"/>
      <c r="J34" s="969"/>
      <c r="K34" s="969"/>
      <c r="L34" s="969"/>
      <c r="M34" s="969"/>
      <c r="N34" s="969"/>
      <c r="O34" s="969"/>
      <c r="P34" s="969"/>
      <c r="Q34" s="11"/>
      <c r="R34" s="11"/>
      <c r="S34" s="11"/>
      <c r="T34" s="715" t="s">
        <v>28</v>
      </c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2"/>
    </row>
    <row r="35" spans="2:31" ht="84" customHeight="1" x14ac:dyDescent="0.35"/>
  </sheetData>
  <mergeCells count="92">
    <mergeCell ref="B32:F32"/>
    <mergeCell ref="Z32:AE32"/>
    <mergeCell ref="Q33:S33"/>
    <mergeCell ref="T33:AD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:E1"/>
    <mergeCell ref="F1:AA1"/>
    <mergeCell ref="AB1:AE1"/>
    <mergeCell ref="K2:W3"/>
    <mergeCell ref="K4:W5"/>
    <mergeCell ref="AA4:AE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H36"/>
  <sheetViews>
    <sheetView topLeftCell="A2" workbookViewId="0">
      <selection activeCell="G22" sqref="G22:Q2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939</v>
      </c>
      <c r="Y3" s="971"/>
      <c r="Z3" s="971"/>
      <c r="AA3" s="971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71"/>
      <c r="Z4" s="971"/>
      <c r="AA4" s="1069" t="s">
        <v>940</v>
      </c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962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2</v>
      </c>
      <c r="Z8" s="15">
        <v>1</v>
      </c>
      <c r="AA8" s="15">
        <v>0</v>
      </c>
      <c r="AB8" s="15">
        <v>5</v>
      </c>
      <c r="AC8" s="15">
        <v>0</v>
      </c>
      <c r="AD8" s="15">
        <v>3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4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4" ht="16.5" customHeight="1" x14ac:dyDescent="0.35">
      <c r="B18" s="1237"/>
      <c r="C18" s="1238"/>
      <c r="D18" s="1238"/>
      <c r="E18" s="1238"/>
      <c r="F18" s="1239"/>
      <c r="G18" s="1442" t="s">
        <v>345</v>
      </c>
      <c r="H18" s="1443"/>
      <c r="I18" s="1443"/>
      <c r="J18" s="1443"/>
      <c r="K18" s="1443"/>
      <c r="L18" s="1443"/>
      <c r="M18" s="1443"/>
      <c r="N18" s="1443"/>
      <c r="O18" s="1443"/>
      <c r="P18" s="1443"/>
      <c r="Q18" s="1444"/>
      <c r="R18" s="1237">
        <v>1</v>
      </c>
      <c r="S18" s="1240"/>
      <c r="T18" s="1240"/>
      <c r="U18" s="1241"/>
      <c r="V18" s="1354">
        <v>952</v>
      </c>
      <c r="W18" s="1445"/>
      <c r="X18" s="1445"/>
      <c r="Y18" s="1446"/>
      <c r="Z18" s="1404">
        <f>+V18*R18</f>
        <v>952</v>
      </c>
      <c r="AA18" s="1408"/>
      <c r="AB18" s="1408"/>
      <c r="AC18" s="1408"/>
      <c r="AD18" s="1408"/>
      <c r="AE18" s="1409"/>
    </row>
    <row r="19" spans="2:34" ht="19.5" customHeight="1" x14ac:dyDescent="0.35">
      <c r="B19" s="1140"/>
      <c r="C19" s="1040"/>
      <c r="D19" s="1040"/>
      <c r="E19" s="1040"/>
      <c r="F19" s="1041"/>
      <c r="G19" s="1287" t="s">
        <v>963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017">
        <v>56</v>
      </c>
      <c r="S19" s="1108"/>
      <c r="T19" s="1108"/>
      <c r="U19" s="1109"/>
      <c r="V19" s="1380">
        <v>420</v>
      </c>
      <c r="W19" s="1381"/>
      <c r="X19" s="1381"/>
      <c r="Y19" s="1441"/>
      <c r="Z19" s="1045">
        <f>+V19*R19</f>
        <v>23520</v>
      </c>
      <c r="AA19" s="1046"/>
      <c r="AB19" s="1046"/>
      <c r="AC19" s="1046"/>
      <c r="AD19" s="1046"/>
      <c r="AE19" s="1278"/>
      <c r="AH19" s="1" t="s">
        <v>0</v>
      </c>
    </row>
    <row r="20" spans="2:34" ht="19.5" customHeight="1" x14ac:dyDescent="0.35">
      <c r="B20" s="1140"/>
      <c r="C20" s="1040"/>
      <c r="D20" s="1040"/>
      <c r="E20" s="1040"/>
      <c r="F20" s="1041"/>
      <c r="G20" s="1039" t="s">
        <v>901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1"/>
      <c r="R20" s="1017">
        <v>2</v>
      </c>
      <c r="S20" s="1108"/>
      <c r="T20" s="1108"/>
      <c r="U20" s="1109"/>
      <c r="V20" s="1383">
        <v>1359</v>
      </c>
      <c r="W20" s="1384"/>
      <c r="X20" s="1384"/>
      <c r="Y20" s="1385"/>
      <c r="Z20" s="1045">
        <f t="shared" ref="Z20" si="0">+V20*R20</f>
        <v>2718</v>
      </c>
      <c r="AA20" s="1046"/>
      <c r="AB20" s="1046"/>
      <c r="AC20" s="1046"/>
      <c r="AD20" s="1046"/>
      <c r="AE20" s="1278"/>
    </row>
    <row r="21" spans="2:34" ht="19.5" customHeight="1" x14ac:dyDescent="0.35">
      <c r="B21" s="1140"/>
      <c r="C21" s="1141"/>
      <c r="D21" s="1141"/>
      <c r="E21" s="1141"/>
      <c r="F21" s="1142"/>
      <c r="G21" s="1287" t="s">
        <v>534</v>
      </c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140">
        <v>1</v>
      </c>
      <c r="S21" s="1141"/>
      <c r="T21" s="1141"/>
      <c r="U21" s="1142"/>
      <c r="V21" s="1383">
        <v>155</v>
      </c>
      <c r="W21" s="1386"/>
      <c r="X21" s="1386"/>
      <c r="Y21" s="1387"/>
      <c r="Z21" s="1045">
        <f t="shared" ref="Z21:Z25" si="1">+V21*R21</f>
        <v>155</v>
      </c>
      <c r="AA21" s="1046"/>
      <c r="AB21" s="1046"/>
      <c r="AC21" s="1046"/>
      <c r="AD21" s="1046"/>
      <c r="AE21" s="1278"/>
    </row>
    <row r="22" spans="2:34" ht="19.5" customHeight="1" x14ac:dyDescent="0.35">
      <c r="B22" s="1140"/>
      <c r="C22" s="1141"/>
      <c r="D22" s="1141"/>
      <c r="E22" s="1141"/>
      <c r="F22" s="1142"/>
      <c r="G22" s="1039" t="s">
        <v>959</v>
      </c>
      <c r="H22" s="1040"/>
      <c r="I22" s="1040"/>
      <c r="J22" s="1040"/>
      <c r="K22" s="1040"/>
      <c r="L22" s="1040"/>
      <c r="M22" s="1040"/>
      <c r="N22" s="1040"/>
      <c r="O22" s="1040"/>
      <c r="P22" s="1040"/>
      <c r="Q22" s="1041"/>
      <c r="R22" s="1140">
        <v>1</v>
      </c>
      <c r="S22" s="1141"/>
      <c r="T22" s="1141"/>
      <c r="U22" s="1142"/>
      <c r="V22" s="1318">
        <v>358</v>
      </c>
      <c r="W22" s="1301"/>
      <c r="X22" s="1301"/>
      <c r="Y22" s="1319"/>
      <c r="Z22" s="1045">
        <f t="shared" si="1"/>
        <v>358</v>
      </c>
      <c r="AA22" s="1046"/>
      <c r="AB22" s="1046"/>
      <c r="AC22" s="1046"/>
      <c r="AD22" s="1046"/>
      <c r="AE22" s="1278"/>
    </row>
    <row r="23" spans="2:34" ht="19.5" customHeight="1" x14ac:dyDescent="0.35">
      <c r="B23" s="1140"/>
      <c r="C23" s="1141"/>
      <c r="D23" s="1141"/>
      <c r="E23" s="1141"/>
      <c r="F23" s="1142"/>
      <c r="G23" s="1039" t="s">
        <v>861</v>
      </c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140">
        <v>1</v>
      </c>
      <c r="S23" s="1040"/>
      <c r="T23" s="1040"/>
      <c r="U23" s="1041"/>
      <c r="V23" s="1045">
        <v>1710</v>
      </c>
      <c r="W23" s="1046"/>
      <c r="X23" s="1046"/>
      <c r="Y23" s="1278"/>
      <c r="Z23" s="1045">
        <f t="shared" si="1"/>
        <v>1710</v>
      </c>
      <c r="AA23" s="1046"/>
      <c r="AB23" s="1046"/>
      <c r="AC23" s="1046"/>
      <c r="AD23" s="1046"/>
      <c r="AE23" s="1278"/>
    </row>
    <row r="24" spans="2:34" ht="19.5" customHeight="1" x14ac:dyDescent="0.35">
      <c r="B24" s="1140"/>
      <c r="C24" s="1141"/>
      <c r="D24" s="1141"/>
      <c r="E24" s="1141"/>
      <c r="F24" s="1142"/>
      <c r="G24" s="1039" t="s">
        <v>40</v>
      </c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140">
        <v>3</v>
      </c>
      <c r="S24" s="1040"/>
      <c r="T24" s="1040"/>
      <c r="U24" s="1041"/>
      <c r="V24" s="1045">
        <v>1654</v>
      </c>
      <c r="W24" s="1046"/>
      <c r="X24" s="1046"/>
      <c r="Y24" s="1278"/>
      <c r="Z24" s="1045">
        <f t="shared" si="1"/>
        <v>4962</v>
      </c>
      <c r="AA24" s="1046"/>
      <c r="AB24" s="1046"/>
      <c r="AC24" s="1046"/>
      <c r="AD24" s="1046"/>
      <c r="AE24" s="1278"/>
    </row>
    <row r="25" spans="2:34" ht="19.5" customHeight="1" x14ac:dyDescent="0.35">
      <c r="B25" s="1140"/>
      <c r="C25" s="1040"/>
      <c r="D25" s="1040"/>
      <c r="E25" s="1040"/>
      <c r="F25" s="1041"/>
      <c r="G25" s="1039" t="s">
        <v>960</v>
      </c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40">
        <v>1</v>
      </c>
      <c r="S25" s="1040"/>
      <c r="T25" s="1040"/>
      <c r="U25" s="1041"/>
      <c r="V25" s="1273">
        <v>19262</v>
      </c>
      <c r="W25" s="1274"/>
      <c r="X25" s="1274"/>
      <c r="Y25" s="1275"/>
      <c r="Z25" s="1045">
        <f t="shared" si="1"/>
        <v>19262</v>
      </c>
      <c r="AA25" s="1046"/>
      <c r="AB25" s="1046"/>
      <c r="AC25" s="1046"/>
      <c r="AD25" s="1046"/>
      <c r="AE25" s="1278"/>
    </row>
    <row r="26" spans="2:34" ht="19.5" customHeight="1" x14ac:dyDescent="0.35">
      <c r="B26" s="1140"/>
      <c r="C26" s="1040"/>
      <c r="D26" s="1040"/>
      <c r="E26" s="1040"/>
      <c r="F26" s="1041"/>
      <c r="G26" s="1039" t="s">
        <v>946</v>
      </c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>
        <v>1</v>
      </c>
      <c r="S26" s="1141"/>
      <c r="T26" s="1141"/>
      <c r="U26" s="1142"/>
      <c r="V26" s="1273">
        <v>946</v>
      </c>
      <c r="W26" s="1321"/>
      <c r="X26" s="1321"/>
      <c r="Y26" s="1322"/>
      <c r="Z26" s="1045">
        <f t="shared" ref="Z26:Z29" si="2">+V26*R26</f>
        <v>946</v>
      </c>
      <c r="AA26" s="1046"/>
      <c r="AB26" s="1046"/>
      <c r="AC26" s="1046"/>
      <c r="AD26" s="1046"/>
      <c r="AE26" s="1278"/>
      <c r="AH26" s="1" t="s">
        <v>0</v>
      </c>
    </row>
    <row r="27" spans="2:34" ht="19.5" customHeight="1" x14ac:dyDescent="0.35">
      <c r="B27" s="1140"/>
      <c r="C27" s="1141"/>
      <c r="D27" s="1141"/>
      <c r="E27" s="1141"/>
      <c r="F27" s="1142"/>
      <c r="G27" s="1039" t="s">
        <v>961</v>
      </c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>
        <v>1</v>
      </c>
      <c r="S27" s="1141"/>
      <c r="T27" s="1141"/>
      <c r="U27" s="1142"/>
      <c r="V27" s="1273">
        <v>24750</v>
      </c>
      <c r="W27" s="1274"/>
      <c r="X27" s="1274"/>
      <c r="Y27" s="1275"/>
      <c r="Z27" s="1045">
        <f t="shared" si="2"/>
        <v>24750</v>
      </c>
      <c r="AA27" s="1046"/>
      <c r="AB27" s="1046"/>
      <c r="AC27" s="1046"/>
      <c r="AD27" s="1046"/>
      <c r="AE27" s="1278"/>
    </row>
    <row r="28" spans="2:34" ht="19.5" customHeight="1" x14ac:dyDescent="0.35">
      <c r="B28" s="1140"/>
      <c r="C28" s="1141"/>
      <c r="D28" s="1141"/>
      <c r="E28" s="1141"/>
      <c r="F28" s="1142"/>
      <c r="G28" s="1039" t="s">
        <v>702</v>
      </c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>
        <v>1</v>
      </c>
      <c r="S28" s="1141"/>
      <c r="T28" s="1141"/>
      <c r="U28" s="1142"/>
      <c r="V28" s="1318">
        <v>419</v>
      </c>
      <c r="W28" s="1302"/>
      <c r="X28" s="1302"/>
      <c r="Y28" s="1336"/>
      <c r="Z28" s="1045">
        <f t="shared" si="2"/>
        <v>419</v>
      </c>
      <c r="AA28" s="1046"/>
      <c r="AB28" s="1046"/>
      <c r="AC28" s="1046"/>
      <c r="AD28" s="1046"/>
      <c r="AE28" s="1278"/>
    </row>
    <row r="29" spans="2:34" ht="19.5" customHeight="1" x14ac:dyDescent="0.35">
      <c r="B29" s="1421"/>
      <c r="C29" s="1422"/>
      <c r="D29" s="1422"/>
      <c r="E29" s="1422"/>
      <c r="F29" s="1423"/>
      <c r="G29" s="1424"/>
      <c r="H29" s="1425"/>
      <c r="I29" s="1425"/>
      <c r="J29" s="1425"/>
      <c r="K29" s="1425"/>
      <c r="L29" s="1425"/>
      <c r="M29" s="1425"/>
      <c r="N29" s="1425"/>
      <c r="O29" s="1425"/>
      <c r="P29" s="1425"/>
      <c r="Q29" s="1426"/>
      <c r="R29" s="1427"/>
      <c r="S29" s="1428"/>
      <c r="T29" s="1428"/>
      <c r="U29" s="1429"/>
      <c r="V29" s="1430"/>
      <c r="W29" s="1431"/>
      <c r="X29" s="1431"/>
      <c r="Y29" s="1432"/>
      <c r="Z29" s="1433">
        <f t="shared" si="2"/>
        <v>0</v>
      </c>
      <c r="AA29" s="1434"/>
      <c r="AB29" s="1434"/>
      <c r="AC29" s="1434"/>
      <c r="AD29" s="1434"/>
      <c r="AE29" s="1435"/>
    </row>
    <row r="30" spans="2:34" ht="19.5" customHeight="1" x14ac:dyDescent="0.35">
      <c r="B30" s="973"/>
      <c r="C30" s="1141"/>
      <c r="D30" s="1141"/>
      <c r="E30" s="1141"/>
      <c r="F30" s="1142"/>
      <c r="G30" s="1140"/>
      <c r="H30" s="1141"/>
      <c r="I30" s="1141"/>
      <c r="J30" s="1141"/>
      <c r="K30" s="1141"/>
      <c r="L30" s="1141"/>
      <c r="M30" s="1141"/>
      <c r="N30" s="1141"/>
      <c r="O30" s="1141"/>
      <c r="P30" s="1141"/>
      <c r="Q30" s="1142"/>
      <c r="R30" s="1334"/>
      <c r="S30" s="1144"/>
      <c r="T30" s="1144"/>
      <c r="U30" s="1335"/>
      <c r="V30" s="1447"/>
      <c r="W30" s="1448"/>
      <c r="X30" s="1448"/>
      <c r="Y30" s="1449"/>
      <c r="Z30" s="1045"/>
      <c r="AA30" s="1046"/>
      <c r="AB30" s="1046"/>
      <c r="AC30" s="1046"/>
      <c r="AD30" s="1046"/>
      <c r="AE30" s="1278"/>
    </row>
    <row r="31" spans="2:34" ht="14.25" customHeight="1" thickBot="1" x14ac:dyDescent="0.4">
      <c r="B31" s="1156"/>
      <c r="C31" s="1157"/>
      <c r="D31" s="1157"/>
      <c r="E31" s="1157"/>
      <c r="F31" s="1158"/>
      <c r="G31" s="1337"/>
      <c r="H31" s="1253"/>
      <c r="I31" s="1253"/>
      <c r="J31" s="1253"/>
      <c r="K31" s="1253"/>
      <c r="L31" s="1253"/>
      <c r="M31" s="1253"/>
      <c r="N31" s="1253"/>
      <c r="O31" s="1253"/>
      <c r="P31" s="1253"/>
      <c r="Q31" s="1254"/>
      <c r="R31" s="1338"/>
      <c r="S31" s="1160"/>
      <c r="T31" s="1160"/>
      <c r="U31" s="1339"/>
      <c r="V31" s="1436">
        <v>0</v>
      </c>
      <c r="W31" s="1162"/>
      <c r="X31" s="1162"/>
      <c r="Y31" s="1437"/>
      <c r="Z31" s="1438">
        <f>SUM(Z18:AE30)</f>
        <v>79752</v>
      </c>
      <c r="AA31" s="1439"/>
      <c r="AB31" s="1439"/>
      <c r="AC31" s="1439"/>
      <c r="AD31" s="1439"/>
      <c r="AE31" s="1440"/>
    </row>
    <row r="32" spans="2:34" ht="13.5" hidden="1" customHeight="1" thickBot="1" x14ac:dyDescent="0.4">
      <c r="B32" s="1416"/>
      <c r="C32" s="1417"/>
      <c r="D32" s="1417"/>
      <c r="E32" s="1417"/>
      <c r="F32" s="141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8"/>
      <c r="X32" s="8"/>
      <c r="Y32" s="8"/>
      <c r="Z32" s="1003">
        <f>SUM(Z18:AE31)</f>
        <v>159504</v>
      </c>
      <c r="AA32" s="1419"/>
      <c r="AB32" s="1419"/>
      <c r="AC32" s="1419"/>
      <c r="AD32" s="1419"/>
      <c r="AE32" s="1420"/>
    </row>
    <row r="33" spans="2:31" ht="48.75" customHeight="1" x14ac:dyDescent="0.35">
      <c r="B33" s="9" t="s">
        <v>17</v>
      </c>
      <c r="C33" s="4"/>
      <c r="D33" s="4"/>
      <c r="E33" s="970" t="s">
        <v>0</v>
      </c>
      <c r="F33" s="970"/>
      <c r="G33" s="970"/>
      <c r="H33" s="970"/>
      <c r="I33" s="970"/>
      <c r="J33" s="970"/>
      <c r="K33" s="970"/>
      <c r="L33" s="970"/>
      <c r="M33" s="970"/>
      <c r="N33" s="970"/>
      <c r="O33" s="970"/>
      <c r="P33" s="970"/>
      <c r="Q33" s="1155" t="s">
        <v>18</v>
      </c>
      <c r="R33" s="1155"/>
      <c r="S33" s="1155"/>
      <c r="T33" s="1006"/>
      <c r="U33" s="1006"/>
      <c r="V33" s="1006"/>
      <c r="W33" s="1006"/>
      <c r="X33" s="1006"/>
      <c r="Y33" s="1006"/>
      <c r="Z33" s="1006"/>
      <c r="AA33" s="1006"/>
      <c r="AB33" s="1006"/>
      <c r="AC33" s="1006"/>
      <c r="AD33" s="1006"/>
      <c r="AE33" s="6"/>
    </row>
    <row r="34" spans="2:31" ht="58.5" customHeight="1" thickBot="1" x14ac:dyDescent="0.4">
      <c r="B34" s="10"/>
      <c r="C34" s="11"/>
      <c r="D34" s="11"/>
      <c r="E34" s="972" t="s">
        <v>19</v>
      </c>
      <c r="F34" s="972"/>
      <c r="G34" s="972"/>
      <c r="H34" s="972"/>
      <c r="I34" s="972"/>
      <c r="J34" s="972"/>
      <c r="K34" s="972"/>
      <c r="L34" s="972"/>
      <c r="M34" s="972"/>
      <c r="N34" s="972"/>
      <c r="O34" s="972"/>
      <c r="P34" s="972"/>
      <c r="Q34" s="11"/>
      <c r="R34" s="11"/>
      <c r="S34" s="11"/>
      <c r="T34" s="715" t="s">
        <v>28</v>
      </c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2"/>
    </row>
    <row r="36" spans="2:31" ht="84" customHeight="1" x14ac:dyDescent="0.35"/>
  </sheetData>
  <mergeCells count="92">
    <mergeCell ref="V30:Y30"/>
    <mergeCell ref="R30:U30"/>
    <mergeCell ref="C30:F30"/>
    <mergeCell ref="B1:E1"/>
    <mergeCell ref="F1:AA1"/>
    <mergeCell ref="D8:G8"/>
    <mergeCell ref="G11:AD11"/>
    <mergeCell ref="F13:P13"/>
    <mergeCell ref="AA13:AB13"/>
    <mergeCell ref="AA15:AB15"/>
    <mergeCell ref="B17:F17"/>
    <mergeCell ref="G17:Q17"/>
    <mergeCell ref="R17:U17"/>
    <mergeCell ref="V17:Y17"/>
    <mergeCell ref="Z17:AE17"/>
    <mergeCell ref="B19:F19"/>
    <mergeCell ref="AB1:AE1"/>
    <mergeCell ref="K2:W3"/>
    <mergeCell ref="K4:W5"/>
    <mergeCell ref="AA4:AE4"/>
    <mergeCell ref="B6:M6"/>
    <mergeCell ref="N6:U6"/>
    <mergeCell ref="G19:Q19"/>
    <mergeCell ref="R19:U19"/>
    <mergeCell ref="V19:Y19"/>
    <mergeCell ref="Z19:AE19"/>
    <mergeCell ref="B18:F18"/>
    <mergeCell ref="G18:Q18"/>
    <mergeCell ref="R18:U18"/>
    <mergeCell ref="V18:Y18"/>
    <mergeCell ref="Z18:AE18"/>
    <mergeCell ref="B21:F21"/>
    <mergeCell ref="G21:Q21"/>
    <mergeCell ref="R21:U21"/>
    <mergeCell ref="V21:Y21"/>
    <mergeCell ref="Z21:AE21"/>
    <mergeCell ref="B20:F20"/>
    <mergeCell ref="G20:Q20"/>
    <mergeCell ref="R20:U20"/>
    <mergeCell ref="V20:Y20"/>
    <mergeCell ref="Z20:AE20"/>
    <mergeCell ref="B23:F23"/>
    <mergeCell ref="G23:Q23"/>
    <mergeCell ref="R23:U23"/>
    <mergeCell ref="V23:Y23"/>
    <mergeCell ref="Z23:AE23"/>
    <mergeCell ref="B22:F22"/>
    <mergeCell ref="G22:Q22"/>
    <mergeCell ref="R22:U22"/>
    <mergeCell ref="V22:Y22"/>
    <mergeCell ref="Z22:AE22"/>
    <mergeCell ref="B25:F25"/>
    <mergeCell ref="G25:Q25"/>
    <mergeCell ref="R25:U25"/>
    <mergeCell ref="V25:Y25"/>
    <mergeCell ref="Z25:AE25"/>
    <mergeCell ref="B24:F24"/>
    <mergeCell ref="G24:Q24"/>
    <mergeCell ref="R24:U24"/>
    <mergeCell ref="V24:Y24"/>
    <mergeCell ref="Z24:AE24"/>
    <mergeCell ref="B27:F27"/>
    <mergeCell ref="G27:Q27"/>
    <mergeCell ref="R27:U27"/>
    <mergeCell ref="V27:Y27"/>
    <mergeCell ref="Z27:AE27"/>
    <mergeCell ref="B26:F26"/>
    <mergeCell ref="G26:Q26"/>
    <mergeCell ref="R26:U26"/>
    <mergeCell ref="V26:Y26"/>
    <mergeCell ref="Z26:AE26"/>
    <mergeCell ref="B28:F28"/>
    <mergeCell ref="G28:Q28"/>
    <mergeCell ref="R28:U28"/>
    <mergeCell ref="V28:Y28"/>
    <mergeCell ref="Z28:AE28"/>
    <mergeCell ref="B32:F32"/>
    <mergeCell ref="Z32:AE32"/>
    <mergeCell ref="Q33:S33"/>
    <mergeCell ref="T33:AD33"/>
    <mergeCell ref="B29:F29"/>
    <mergeCell ref="G29:Q29"/>
    <mergeCell ref="R29:U29"/>
    <mergeCell ref="V29:Y29"/>
    <mergeCell ref="Z29:AE29"/>
    <mergeCell ref="B31:F31"/>
    <mergeCell ref="G31:Q31"/>
    <mergeCell ref="R31:U31"/>
    <mergeCell ref="V31:Y31"/>
    <mergeCell ref="Z31:AE31"/>
    <mergeCell ref="G30:Q30"/>
    <mergeCell ref="Z30:AE3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1"/>
  <sheetViews>
    <sheetView topLeftCell="A6" zoomScaleNormal="100" workbookViewId="0">
      <selection activeCell="G33" sqref="G33:Q33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976"/>
      <c r="G2" s="976"/>
      <c r="H2" s="976"/>
      <c r="I2" s="97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974"/>
      <c r="C3" s="975"/>
      <c r="D3" s="975"/>
      <c r="E3" s="97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939</v>
      </c>
      <c r="Y3" s="977"/>
      <c r="Z3" s="977"/>
      <c r="AA3" s="977"/>
      <c r="AB3" s="26"/>
      <c r="AC3" s="26"/>
      <c r="AD3" s="26"/>
      <c r="AE3" s="31"/>
    </row>
    <row r="4" spans="2:33" s="4" customFormat="1" x14ac:dyDescent="0.35">
      <c r="B4" s="974"/>
      <c r="C4" s="975"/>
      <c r="D4" s="975"/>
      <c r="E4" s="97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77"/>
      <c r="Z4" s="977"/>
      <c r="AA4" s="1104" t="s">
        <v>940</v>
      </c>
      <c r="AB4" s="1104"/>
      <c r="AC4" s="1104"/>
      <c r="AD4" s="1104"/>
      <c r="AE4" s="1105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/>
      <c r="D8" s="1085" t="s">
        <v>964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2</v>
      </c>
      <c r="Z8" s="15">
        <v>1</v>
      </c>
      <c r="AA8" s="15">
        <v>0</v>
      </c>
      <c r="AB8" s="15">
        <v>5</v>
      </c>
      <c r="AC8" s="15">
        <v>0</v>
      </c>
      <c r="AD8" s="15">
        <v>7</v>
      </c>
      <c r="AE8" s="16"/>
    </row>
    <row r="9" spans="2:33" s="17" customFormat="1" ht="2.25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955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0.7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410" t="s">
        <v>10</v>
      </c>
      <c r="C18" s="1411"/>
      <c r="D18" s="1411"/>
      <c r="E18" s="1411"/>
      <c r="F18" s="1412"/>
      <c r="G18" s="1361" t="s">
        <v>11</v>
      </c>
      <c r="H18" s="1362"/>
      <c r="I18" s="1362"/>
      <c r="J18" s="1362"/>
      <c r="K18" s="1362"/>
      <c r="L18" s="1362"/>
      <c r="M18" s="1362"/>
      <c r="N18" s="1362"/>
      <c r="O18" s="1362"/>
      <c r="P18" s="1362"/>
      <c r="Q18" s="1363"/>
      <c r="R18" s="1361" t="s">
        <v>12</v>
      </c>
      <c r="S18" s="1362"/>
      <c r="T18" s="1362"/>
      <c r="U18" s="1363"/>
      <c r="V18" s="1361" t="s">
        <v>13</v>
      </c>
      <c r="W18" s="1362"/>
      <c r="X18" s="1362"/>
      <c r="Y18" s="1363"/>
      <c r="Z18" s="1361" t="s">
        <v>14</v>
      </c>
      <c r="AA18" s="1362"/>
      <c r="AB18" s="1362"/>
      <c r="AC18" s="1362"/>
      <c r="AD18" s="1362"/>
      <c r="AE18" s="1363"/>
      <c r="AG18" s="7"/>
    </row>
    <row r="19" spans="2:33" ht="19.5" customHeight="1" x14ac:dyDescent="0.35">
      <c r="B19" s="1398"/>
      <c r="C19" s="1291"/>
      <c r="D19" s="1291"/>
      <c r="E19" s="1291"/>
      <c r="F19" s="1399"/>
      <c r="G19" s="1290" t="s">
        <v>522</v>
      </c>
      <c r="H19" s="1291"/>
      <c r="I19" s="1291"/>
      <c r="J19" s="1291"/>
      <c r="K19" s="1291"/>
      <c r="L19" s="1291"/>
      <c r="M19" s="1291"/>
      <c r="N19" s="1291"/>
      <c r="O19" s="1291"/>
      <c r="P19" s="1291"/>
      <c r="Q19" s="1292"/>
      <c r="R19" s="1403">
        <v>2</v>
      </c>
      <c r="S19" s="1291"/>
      <c r="T19" s="1291"/>
      <c r="U19" s="1399"/>
      <c r="V19" s="1404">
        <v>8996</v>
      </c>
      <c r="W19" s="1405"/>
      <c r="X19" s="1405"/>
      <c r="Y19" s="1406"/>
      <c r="Z19" s="1407">
        <f>V19*R19</f>
        <v>17992</v>
      </c>
      <c r="AA19" s="1408"/>
      <c r="AB19" s="1408"/>
      <c r="AC19" s="1408"/>
      <c r="AD19" s="1408"/>
      <c r="AE19" s="1409"/>
    </row>
    <row r="20" spans="2:33" ht="19.5" customHeight="1" x14ac:dyDescent="0.35">
      <c r="B20" s="1140"/>
      <c r="C20" s="1040"/>
      <c r="D20" s="1040"/>
      <c r="E20" s="1040"/>
      <c r="F20" s="1320"/>
      <c r="G20" s="1039" t="s">
        <v>965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1"/>
      <c r="R20" s="1373">
        <v>20</v>
      </c>
      <c r="S20" s="1040"/>
      <c r="T20" s="1040"/>
      <c r="U20" s="1320"/>
      <c r="V20" s="1045">
        <v>420</v>
      </c>
      <c r="W20" s="1046"/>
      <c r="X20" s="1046"/>
      <c r="Y20" s="1278"/>
      <c r="Z20" s="1370">
        <f t="shared" ref="Z20:Z24" si="0">V20*R20</f>
        <v>8400</v>
      </c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320"/>
      <c r="G21" s="1039" t="s">
        <v>440</v>
      </c>
      <c r="H21" s="1040"/>
      <c r="I21" s="1040"/>
      <c r="J21" s="1040"/>
      <c r="K21" s="1040"/>
      <c r="L21" s="1040"/>
      <c r="M21" s="1040"/>
      <c r="N21" s="1040"/>
      <c r="O21" s="1040"/>
      <c r="P21" s="1040"/>
      <c r="Q21" s="1041"/>
      <c r="R21" s="1373">
        <v>4</v>
      </c>
      <c r="S21" s="1040"/>
      <c r="T21" s="1040"/>
      <c r="U21" s="1320"/>
      <c r="V21" s="1045">
        <v>358</v>
      </c>
      <c r="W21" s="1046"/>
      <c r="X21" s="1046"/>
      <c r="Y21" s="1278"/>
      <c r="Z21" s="1370">
        <f t="shared" si="0"/>
        <v>1432</v>
      </c>
      <c r="AA21" s="1046"/>
      <c r="AB21" s="1046"/>
      <c r="AC21" s="1046"/>
      <c r="AD21" s="1046"/>
      <c r="AE21" s="1278"/>
    </row>
    <row r="22" spans="2:33" ht="19.5" customHeight="1" x14ac:dyDescent="0.35">
      <c r="B22" s="1140"/>
      <c r="C22" s="1040"/>
      <c r="D22" s="1040"/>
      <c r="E22" s="1040"/>
      <c r="F22" s="1320"/>
      <c r="G22" s="1039" t="s">
        <v>702</v>
      </c>
      <c r="H22" s="1040"/>
      <c r="I22" s="1040"/>
      <c r="J22" s="1040"/>
      <c r="K22" s="1040"/>
      <c r="L22" s="1040"/>
      <c r="M22" s="1040"/>
      <c r="N22" s="1040"/>
      <c r="O22" s="1040"/>
      <c r="P22" s="1040"/>
      <c r="Q22" s="1041"/>
      <c r="R22" s="1373">
        <v>1</v>
      </c>
      <c r="S22" s="1040"/>
      <c r="T22" s="1040"/>
      <c r="U22" s="1320"/>
      <c r="V22" s="1045">
        <v>1320</v>
      </c>
      <c r="W22" s="1046"/>
      <c r="X22" s="1046"/>
      <c r="Y22" s="1278"/>
      <c r="Z22" s="1370">
        <f t="shared" si="0"/>
        <v>1320</v>
      </c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320"/>
      <c r="G23" s="1039" t="s">
        <v>966</v>
      </c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373">
        <v>2</v>
      </c>
      <c r="S23" s="1040"/>
      <c r="T23" s="1040"/>
      <c r="U23" s="1320"/>
      <c r="V23" s="1045">
        <v>1359</v>
      </c>
      <c r="W23" s="1276"/>
      <c r="X23" s="1276"/>
      <c r="Y23" s="1277"/>
      <c r="Z23" s="1370">
        <f t="shared" si="0"/>
        <v>2718</v>
      </c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320"/>
      <c r="G24" s="1039" t="s">
        <v>946</v>
      </c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373">
        <v>2</v>
      </c>
      <c r="S24" s="1040"/>
      <c r="T24" s="1040"/>
      <c r="U24" s="1320"/>
      <c r="V24" s="1447">
        <v>946</v>
      </c>
      <c r="W24" s="1349"/>
      <c r="X24" s="1349"/>
      <c r="Y24" s="1350"/>
      <c r="Z24" s="1370">
        <f t="shared" si="0"/>
        <v>1892</v>
      </c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320"/>
      <c r="G25" s="1039" t="s">
        <v>967</v>
      </c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373">
        <v>2</v>
      </c>
      <c r="S25" s="1040"/>
      <c r="T25" s="1040"/>
      <c r="U25" s="1320"/>
      <c r="V25" s="1045">
        <v>468</v>
      </c>
      <c r="W25" s="1276"/>
      <c r="X25" s="1276"/>
      <c r="Y25" s="1277"/>
      <c r="Z25" s="1370">
        <f t="shared" ref="Z25" si="1">V25*R25</f>
        <v>936</v>
      </c>
      <c r="AA25" s="1046"/>
      <c r="AB25" s="1046"/>
      <c r="AC25" s="1046"/>
      <c r="AD25" s="1046"/>
      <c r="AE25" s="1278"/>
    </row>
    <row r="26" spans="2:33" ht="19.5" customHeight="1" x14ac:dyDescent="0.35">
      <c r="B26" s="1140"/>
      <c r="C26" s="1040"/>
      <c r="D26" s="1040"/>
      <c r="E26" s="1040"/>
      <c r="F26" s="1320"/>
      <c r="G26" s="1039" t="s">
        <v>510</v>
      </c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373">
        <v>1</v>
      </c>
      <c r="S26" s="1040"/>
      <c r="T26" s="1040"/>
      <c r="U26" s="1320"/>
      <c r="V26" s="1045">
        <v>1523</v>
      </c>
      <c r="W26" s="1276"/>
      <c r="X26" s="1276"/>
      <c r="Y26" s="1277"/>
      <c r="Z26" s="1370">
        <f t="shared" ref="Z26:Z33" si="2">V26*R26</f>
        <v>1523</v>
      </c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040"/>
      <c r="D27" s="1040"/>
      <c r="E27" s="1040"/>
      <c r="F27" s="1320"/>
      <c r="G27" s="1039" t="s">
        <v>568</v>
      </c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373">
        <v>1</v>
      </c>
      <c r="S27" s="1040"/>
      <c r="T27" s="1040"/>
      <c r="U27" s="1320"/>
      <c r="V27" s="1045">
        <v>727</v>
      </c>
      <c r="W27" s="1276"/>
      <c r="X27" s="1276"/>
      <c r="Y27" s="1277"/>
      <c r="Z27" s="1370">
        <f t="shared" si="2"/>
        <v>727</v>
      </c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040"/>
      <c r="D28" s="1040"/>
      <c r="E28" s="1040"/>
      <c r="F28" s="1320"/>
      <c r="G28" s="1039" t="s">
        <v>968</v>
      </c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373">
        <v>1</v>
      </c>
      <c r="S28" s="1040"/>
      <c r="T28" s="1040"/>
      <c r="U28" s="1320"/>
      <c r="V28" s="1447">
        <v>1104</v>
      </c>
      <c r="W28" s="1349"/>
      <c r="X28" s="1349"/>
      <c r="Y28" s="1350"/>
      <c r="Z28" s="1370">
        <f t="shared" si="2"/>
        <v>1104</v>
      </c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040"/>
      <c r="D29" s="1040"/>
      <c r="E29" s="1040"/>
      <c r="F29" s="1320"/>
      <c r="G29" s="1039" t="s">
        <v>264</v>
      </c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373">
        <v>1</v>
      </c>
      <c r="S29" s="1040"/>
      <c r="T29" s="1040"/>
      <c r="U29" s="1320"/>
      <c r="V29" s="1045">
        <v>1799</v>
      </c>
      <c r="W29" s="1276"/>
      <c r="X29" s="1276"/>
      <c r="Y29" s="1277"/>
      <c r="Z29" s="1370">
        <f t="shared" si="2"/>
        <v>1799</v>
      </c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040"/>
      <c r="D30" s="1040"/>
      <c r="E30" s="1040"/>
      <c r="F30" s="1320"/>
      <c r="G30" s="1039" t="s">
        <v>40</v>
      </c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373">
        <v>1</v>
      </c>
      <c r="S30" s="1040"/>
      <c r="T30" s="1040"/>
      <c r="U30" s="1320"/>
      <c r="V30" s="1045">
        <v>1654</v>
      </c>
      <c r="W30" s="1276"/>
      <c r="X30" s="1276"/>
      <c r="Y30" s="1277"/>
      <c r="Z30" s="1370">
        <f t="shared" si="2"/>
        <v>1654</v>
      </c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040"/>
      <c r="D31" s="1040"/>
      <c r="E31" s="1040"/>
      <c r="F31" s="1320"/>
      <c r="G31" s="1039" t="s">
        <v>293</v>
      </c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373">
        <v>5</v>
      </c>
      <c r="S31" s="1040"/>
      <c r="T31" s="1040"/>
      <c r="U31" s="1320"/>
      <c r="V31" s="1045">
        <v>486</v>
      </c>
      <c r="W31" s="1276"/>
      <c r="X31" s="1276"/>
      <c r="Y31" s="1277"/>
      <c r="Z31" s="1370">
        <f t="shared" si="2"/>
        <v>2430</v>
      </c>
      <c r="AA31" s="1046"/>
      <c r="AB31" s="1046"/>
      <c r="AC31" s="1046"/>
      <c r="AD31" s="1046"/>
      <c r="AE31" s="1278"/>
    </row>
    <row r="32" spans="2:33" ht="19.5" customHeight="1" x14ac:dyDescent="0.35">
      <c r="B32" s="1140"/>
      <c r="C32" s="1040"/>
      <c r="D32" s="1040"/>
      <c r="E32" s="1040"/>
      <c r="F32" s="1320"/>
      <c r="G32" s="1039" t="s">
        <v>245</v>
      </c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453">
        <v>5</v>
      </c>
      <c r="S32" s="1349"/>
      <c r="T32" s="1349"/>
      <c r="U32" s="1454"/>
      <c r="V32" s="1045">
        <v>471</v>
      </c>
      <c r="W32" s="1276"/>
      <c r="X32" s="1276"/>
      <c r="Y32" s="1277"/>
      <c r="Z32" s="1370">
        <f t="shared" si="2"/>
        <v>2355</v>
      </c>
      <c r="AA32" s="1046"/>
      <c r="AB32" s="1046"/>
      <c r="AC32" s="1046"/>
      <c r="AD32" s="1046"/>
      <c r="AE32" s="1278"/>
    </row>
    <row r="33" spans="2:31" ht="19.5" customHeight="1" x14ac:dyDescent="0.35">
      <c r="B33" s="1140"/>
      <c r="C33" s="1141"/>
      <c r="D33" s="1141"/>
      <c r="E33" s="1141"/>
      <c r="F33" s="1107"/>
      <c r="G33" s="1039" t="s">
        <v>535</v>
      </c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373">
        <v>1</v>
      </c>
      <c r="S33" s="1141"/>
      <c r="T33" s="1141"/>
      <c r="U33" s="1107"/>
      <c r="V33" s="1045">
        <v>916</v>
      </c>
      <c r="W33" s="1276"/>
      <c r="X33" s="1276"/>
      <c r="Y33" s="1277"/>
      <c r="Z33" s="1370">
        <f t="shared" si="2"/>
        <v>916</v>
      </c>
      <c r="AA33" s="1046"/>
      <c r="AB33" s="1046"/>
      <c r="AC33" s="1046"/>
      <c r="AD33" s="1046"/>
      <c r="AE33" s="1278"/>
    </row>
    <row r="34" spans="2:31" ht="19.5" customHeight="1" x14ac:dyDescent="0.35">
      <c r="B34" s="1140"/>
      <c r="C34" s="1141"/>
      <c r="D34" s="1141"/>
      <c r="E34" s="1141"/>
      <c r="F34" s="1107"/>
      <c r="G34" s="1039"/>
      <c r="H34" s="1040"/>
      <c r="I34" s="1040"/>
      <c r="J34" s="1040"/>
      <c r="K34" s="1040"/>
      <c r="L34" s="1040"/>
      <c r="M34" s="1040"/>
      <c r="N34" s="1040"/>
      <c r="O34" s="1040"/>
      <c r="P34" s="1040"/>
      <c r="Q34" s="1041"/>
      <c r="R34" s="1373"/>
      <c r="S34" s="1141"/>
      <c r="T34" s="1141"/>
      <c r="U34" s="1107"/>
      <c r="V34" s="1045"/>
      <c r="W34" s="1276"/>
      <c r="X34" s="1276"/>
      <c r="Y34" s="1277"/>
      <c r="Z34" s="1370"/>
      <c r="AA34" s="1046"/>
      <c r="AB34" s="1046"/>
      <c r="AC34" s="1046"/>
      <c r="AD34" s="1046"/>
      <c r="AE34" s="1278"/>
    </row>
    <row r="35" spans="2:31" ht="19.5" customHeight="1" x14ac:dyDescent="0.35">
      <c r="B35" s="1140"/>
      <c r="C35" s="1141"/>
      <c r="D35" s="1141"/>
      <c r="E35" s="1141"/>
      <c r="F35" s="1107"/>
      <c r="G35" s="1039"/>
      <c r="H35" s="1040"/>
      <c r="I35" s="1040"/>
      <c r="J35" s="1040"/>
      <c r="K35" s="1040"/>
      <c r="L35" s="1040"/>
      <c r="M35" s="1040"/>
      <c r="N35" s="1040"/>
      <c r="O35" s="1040"/>
      <c r="P35" s="1040"/>
      <c r="Q35" s="1041"/>
      <c r="R35" s="1373"/>
      <c r="S35" s="1141"/>
      <c r="T35" s="1141"/>
      <c r="U35" s="1107"/>
      <c r="V35" s="1447"/>
      <c r="W35" s="1349"/>
      <c r="X35" s="1349"/>
      <c r="Y35" s="1350"/>
      <c r="Z35" s="1370"/>
      <c r="AA35" s="1046"/>
      <c r="AB35" s="1046"/>
      <c r="AC35" s="1046"/>
      <c r="AD35" s="1046"/>
      <c r="AE35" s="1278"/>
    </row>
    <row r="36" spans="2:31" ht="19.5" customHeight="1" x14ac:dyDescent="0.35">
      <c r="B36" s="1140"/>
      <c r="C36" s="1141"/>
      <c r="D36" s="1141"/>
      <c r="E36" s="1141"/>
      <c r="F36" s="1107"/>
      <c r="G36" s="1039"/>
      <c r="H36" s="1040"/>
      <c r="I36" s="1040"/>
      <c r="J36" s="1040"/>
      <c r="K36" s="1040"/>
      <c r="L36" s="1040"/>
      <c r="M36" s="1040"/>
      <c r="N36" s="1040"/>
      <c r="O36" s="1040"/>
      <c r="P36" s="1040"/>
      <c r="Q36" s="1041"/>
      <c r="R36" s="1373"/>
      <c r="S36" s="1141"/>
      <c r="T36" s="1141"/>
      <c r="U36" s="1107"/>
      <c r="V36" s="1045"/>
      <c r="W36" s="1276"/>
      <c r="X36" s="1276"/>
      <c r="Y36" s="1277"/>
      <c r="Z36" s="1370"/>
      <c r="AA36" s="1046"/>
      <c r="AB36" s="1046"/>
      <c r="AC36" s="1046"/>
      <c r="AD36" s="1046"/>
      <c r="AE36" s="1278"/>
    </row>
    <row r="37" spans="2:31" ht="19.5" customHeight="1" x14ac:dyDescent="0.35">
      <c r="B37" s="1140"/>
      <c r="C37" s="1141"/>
      <c r="D37" s="1141"/>
      <c r="E37" s="1141"/>
      <c r="F37" s="1107"/>
      <c r="G37" s="1039"/>
      <c r="H37" s="1040"/>
      <c r="I37" s="1040"/>
      <c r="J37" s="1040"/>
      <c r="K37" s="1040"/>
      <c r="L37" s="1040"/>
      <c r="M37" s="1040"/>
      <c r="N37" s="1040"/>
      <c r="O37" s="1040"/>
      <c r="P37" s="1040"/>
      <c r="Q37" s="1041"/>
      <c r="R37" s="1373"/>
      <c r="S37" s="1141"/>
      <c r="T37" s="1141"/>
      <c r="U37" s="1107"/>
      <c r="V37" s="1447"/>
      <c r="W37" s="1349"/>
      <c r="X37" s="1349"/>
      <c r="Y37" s="1350"/>
      <c r="Z37" s="1370"/>
      <c r="AA37" s="1046"/>
      <c r="AB37" s="1046"/>
      <c r="AC37" s="1046"/>
      <c r="AD37" s="1046"/>
      <c r="AE37" s="1278"/>
    </row>
    <row r="38" spans="2:31" ht="19.5" customHeight="1" thickBot="1" x14ac:dyDescent="0.4">
      <c r="B38" s="1156"/>
      <c r="C38" s="1157"/>
      <c r="D38" s="1157"/>
      <c r="E38" s="1157"/>
      <c r="F38" s="1011"/>
      <c r="G38" s="1337"/>
      <c r="H38" s="1253"/>
      <c r="I38" s="1253"/>
      <c r="J38" s="1253"/>
      <c r="K38" s="1253"/>
      <c r="L38" s="1253"/>
      <c r="M38" s="1253"/>
      <c r="N38" s="1253"/>
      <c r="O38" s="1253"/>
      <c r="P38" s="1253"/>
      <c r="Q38" s="1254"/>
      <c r="R38" s="1388"/>
      <c r="S38" s="1157"/>
      <c r="T38" s="1157"/>
      <c r="U38" s="1011"/>
      <c r="V38" s="1438"/>
      <c r="W38" s="1450"/>
      <c r="X38" s="1450"/>
      <c r="Y38" s="1451"/>
      <c r="Z38" s="1452"/>
      <c r="AA38" s="1439"/>
      <c r="AB38" s="1439"/>
      <c r="AC38" s="1439"/>
      <c r="AD38" s="1439"/>
      <c r="AE38" s="1440"/>
    </row>
    <row r="39" spans="2:31" ht="16" thickBot="1" x14ac:dyDescent="0.4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8"/>
      <c r="X39" s="8"/>
      <c r="Y39" s="8"/>
      <c r="Z39" s="1128">
        <f>SUM(Z19:AE38)</f>
        <v>47198</v>
      </c>
      <c r="AA39" s="1129"/>
      <c r="AB39" s="1129"/>
      <c r="AC39" s="1129"/>
      <c r="AD39" s="1129"/>
      <c r="AE39" s="1130"/>
    </row>
    <row r="40" spans="2:31" ht="48" customHeight="1" x14ac:dyDescent="0.35">
      <c r="B40" s="9" t="s">
        <v>17</v>
      </c>
      <c r="C40" s="4"/>
      <c r="D40" s="4"/>
      <c r="E40" s="1006" t="s">
        <v>0</v>
      </c>
      <c r="F40" s="1006"/>
      <c r="G40" s="1006"/>
      <c r="H40" s="1006"/>
      <c r="I40" s="1006"/>
      <c r="J40" s="1006"/>
      <c r="K40" s="1006"/>
      <c r="L40" s="1006"/>
      <c r="M40" s="1006"/>
      <c r="N40" s="1006"/>
      <c r="O40" s="1006"/>
      <c r="P40" s="1006"/>
      <c r="Q40" s="4"/>
      <c r="R40" s="7" t="s">
        <v>18</v>
      </c>
      <c r="S40" s="4"/>
      <c r="T40" s="1006"/>
      <c r="U40" s="1006"/>
      <c r="V40" s="1006"/>
      <c r="W40" s="1006"/>
      <c r="X40" s="1006"/>
      <c r="Y40" s="1006"/>
      <c r="Z40" s="1006"/>
      <c r="AA40" s="1006"/>
      <c r="AB40" s="1006"/>
      <c r="AC40" s="1006"/>
      <c r="AD40" s="1006"/>
      <c r="AE40" s="6"/>
    </row>
    <row r="41" spans="2:31" ht="16" thickBot="1" x14ac:dyDescent="0.4">
      <c r="B41" s="10"/>
      <c r="C41" s="11"/>
      <c r="D41" s="11"/>
      <c r="E41" s="1004" t="s">
        <v>19</v>
      </c>
      <c r="F41" s="1004"/>
      <c r="G41" s="1004"/>
      <c r="H41" s="1004"/>
      <c r="I41" s="1004"/>
      <c r="J41" s="1004"/>
      <c r="K41" s="1004"/>
      <c r="L41" s="1004"/>
      <c r="M41" s="1004"/>
      <c r="N41" s="1004"/>
      <c r="O41" s="1004"/>
      <c r="P41" s="1004"/>
      <c r="Q41" s="11"/>
      <c r="R41" s="11"/>
      <c r="S41" s="11"/>
      <c r="T41" s="11" t="s">
        <v>28</v>
      </c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2"/>
    </row>
  </sheetData>
  <mergeCells count="122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E40:P40"/>
    <mergeCell ref="T40:AD40"/>
    <mergeCell ref="E41:P41"/>
    <mergeCell ref="B38:F38"/>
    <mergeCell ref="G38:Q38"/>
    <mergeCell ref="R38:U38"/>
    <mergeCell ref="V38:Y38"/>
    <mergeCell ref="Z38:AE38"/>
    <mergeCell ref="Z39:AE3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0"/>
  <sheetViews>
    <sheetView topLeftCell="A5" zoomScaleNormal="100" workbookViewId="0">
      <selection activeCell="G26" sqref="G26:Q26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980"/>
      <c r="G2" s="980"/>
      <c r="H2" s="980"/>
      <c r="I2" s="98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978"/>
      <c r="C3" s="979"/>
      <c r="D3" s="979"/>
      <c r="E3" s="97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939</v>
      </c>
      <c r="Y3" s="981"/>
      <c r="Z3" s="981"/>
      <c r="AA3" s="981"/>
      <c r="AB3" s="26"/>
      <c r="AC3" s="26"/>
      <c r="AD3" s="26"/>
      <c r="AE3" s="31"/>
    </row>
    <row r="4" spans="2:33" s="4" customFormat="1" x14ac:dyDescent="0.35">
      <c r="B4" s="978"/>
      <c r="C4" s="979"/>
      <c r="D4" s="979"/>
      <c r="E4" s="97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81"/>
      <c r="Z4" s="981"/>
      <c r="AA4" s="1069" t="s">
        <v>940</v>
      </c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969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2</v>
      </c>
      <c r="Z8" s="318">
        <v>1</v>
      </c>
      <c r="AA8" s="318">
        <v>0</v>
      </c>
      <c r="AB8" s="318">
        <v>5</v>
      </c>
      <c r="AC8" s="318">
        <v>1</v>
      </c>
      <c r="AD8" s="318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903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410" t="s">
        <v>10</v>
      </c>
      <c r="C18" s="1411"/>
      <c r="D18" s="1411"/>
      <c r="E18" s="1411"/>
      <c r="F18" s="1412"/>
      <c r="G18" s="1413" t="s">
        <v>11</v>
      </c>
      <c r="H18" s="1414"/>
      <c r="I18" s="1414"/>
      <c r="J18" s="1414"/>
      <c r="K18" s="1414"/>
      <c r="L18" s="1414"/>
      <c r="M18" s="1414"/>
      <c r="N18" s="1414"/>
      <c r="O18" s="1414"/>
      <c r="P18" s="1414"/>
      <c r="Q18" s="1415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398"/>
      <c r="C19" s="1291"/>
      <c r="D19" s="1291"/>
      <c r="E19" s="1291"/>
      <c r="F19" s="1292"/>
      <c r="G19" s="1455" t="s">
        <v>323</v>
      </c>
      <c r="H19" s="1401"/>
      <c r="I19" s="1401"/>
      <c r="J19" s="1401"/>
      <c r="K19" s="1401"/>
      <c r="L19" s="1401"/>
      <c r="M19" s="1401"/>
      <c r="N19" s="1401"/>
      <c r="O19" s="1401"/>
      <c r="P19" s="1401"/>
      <c r="Q19" s="1456"/>
      <c r="R19" s="1237">
        <v>5</v>
      </c>
      <c r="S19" s="1238"/>
      <c r="T19" s="1238"/>
      <c r="U19" s="1239"/>
      <c r="V19" s="1032">
        <v>8996</v>
      </c>
      <c r="W19" s="1034"/>
      <c r="X19" s="1034"/>
      <c r="Y19" s="1035"/>
      <c r="Z19" s="1031">
        <f t="shared" ref="Z19:Z23" si="0">V19*R19</f>
        <v>44980</v>
      </c>
      <c r="AA19" s="1032"/>
      <c r="AB19" s="1032"/>
      <c r="AC19" s="1032"/>
      <c r="AD19" s="1032"/>
      <c r="AE19" s="1033"/>
    </row>
    <row r="20" spans="2:33" ht="19.5" customHeight="1" x14ac:dyDescent="0.35">
      <c r="B20" s="1140"/>
      <c r="C20" s="1040"/>
      <c r="D20" s="1040"/>
      <c r="E20" s="1040"/>
      <c r="F20" s="1041"/>
      <c r="G20" s="1457" t="s">
        <v>946</v>
      </c>
      <c r="H20" s="1368"/>
      <c r="I20" s="1368"/>
      <c r="J20" s="1368"/>
      <c r="K20" s="1368"/>
      <c r="L20" s="1368"/>
      <c r="M20" s="1368"/>
      <c r="N20" s="1368"/>
      <c r="O20" s="1368"/>
      <c r="P20" s="1368"/>
      <c r="Q20" s="1028"/>
      <c r="R20" s="1017">
        <v>1</v>
      </c>
      <c r="S20" s="1013"/>
      <c r="T20" s="1013"/>
      <c r="U20" s="1014"/>
      <c r="V20" s="1032">
        <v>1350</v>
      </c>
      <c r="W20" s="1034"/>
      <c r="X20" s="1034"/>
      <c r="Y20" s="1035"/>
      <c r="Z20" s="1031">
        <f t="shared" si="0"/>
        <v>1350</v>
      </c>
      <c r="AA20" s="1032"/>
      <c r="AB20" s="1032"/>
      <c r="AC20" s="1032"/>
      <c r="AD20" s="1032"/>
      <c r="AE20" s="1033"/>
    </row>
    <row r="21" spans="2:33" ht="19.5" customHeight="1" x14ac:dyDescent="0.35">
      <c r="B21" s="1140"/>
      <c r="C21" s="1040"/>
      <c r="D21" s="1040"/>
      <c r="E21" s="1040"/>
      <c r="F21" s="1041"/>
      <c r="G21" s="1458" t="s">
        <v>963</v>
      </c>
      <c r="H21" s="1106"/>
      <c r="I21" s="1106"/>
      <c r="J21" s="1106"/>
      <c r="K21" s="1106"/>
      <c r="L21" s="1106"/>
      <c r="M21" s="1106"/>
      <c r="N21" s="1106"/>
      <c r="O21" s="1106"/>
      <c r="P21" s="1106"/>
      <c r="Q21" s="1036"/>
      <c r="R21" s="1017">
        <v>150</v>
      </c>
      <c r="S21" s="1013"/>
      <c r="T21" s="1013"/>
      <c r="U21" s="1014"/>
      <c r="V21" s="1124">
        <v>420</v>
      </c>
      <c r="W21" s="1023"/>
      <c r="X21" s="1023"/>
      <c r="Y21" s="1024"/>
      <c r="Z21" s="1031">
        <f t="shared" si="0"/>
        <v>63000</v>
      </c>
      <c r="AA21" s="1032"/>
      <c r="AB21" s="1032"/>
      <c r="AC21" s="1032"/>
      <c r="AD21" s="1032"/>
      <c r="AE21" s="1033"/>
    </row>
    <row r="22" spans="2:33" ht="19.5" customHeight="1" x14ac:dyDescent="0.35">
      <c r="B22" s="1140"/>
      <c r="C22" s="1040"/>
      <c r="D22" s="1040"/>
      <c r="E22" s="1040"/>
      <c r="F22" s="1041"/>
      <c r="G22" s="1458" t="s">
        <v>273</v>
      </c>
      <c r="H22" s="1106"/>
      <c r="I22" s="1106"/>
      <c r="J22" s="1106"/>
      <c r="K22" s="1106"/>
      <c r="L22" s="1106"/>
      <c r="M22" s="1106"/>
      <c r="N22" s="1106"/>
      <c r="O22" s="1106"/>
      <c r="P22" s="1106"/>
      <c r="Q22" s="1036"/>
      <c r="R22" s="1017">
        <v>1</v>
      </c>
      <c r="S22" s="1013"/>
      <c r="T22" s="1013"/>
      <c r="U22" s="1014"/>
      <c r="V22" s="1032">
        <v>24705</v>
      </c>
      <c r="W22" s="1034"/>
      <c r="X22" s="1034"/>
      <c r="Y22" s="1035"/>
      <c r="Z22" s="1031">
        <f t="shared" si="0"/>
        <v>24705</v>
      </c>
      <c r="AA22" s="1032"/>
      <c r="AB22" s="1032"/>
      <c r="AC22" s="1032"/>
      <c r="AD22" s="1032"/>
      <c r="AE22" s="1033"/>
    </row>
    <row r="23" spans="2:33" ht="19.5" customHeight="1" x14ac:dyDescent="0.35">
      <c r="B23" s="1140"/>
      <c r="C23" s="1040"/>
      <c r="D23" s="1040"/>
      <c r="E23" s="1040"/>
      <c r="F23" s="1041"/>
      <c r="G23" s="1458" t="s">
        <v>342</v>
      </c>
      <c r="H23" s="1106"/>
      <c r="I23" s="1106"/>
      <c r="J23" s="1106"/>
      <c r="K23" s="1106"/>
      <c r="L23" s="1106"/>
      <c r="M23" s="1106"/>
      <c r="N23" s="1106"/>
      <c r="O23" s="1106"/>
      <c r="P23" s="1106"/>
      <c r="Q23" s="1036"/>
      <c r="R23" s="1017">
        <v>8</v>
      </c>
      <c r="S23" s="1013"/>
      <c r="T23" s="1013"/>
      <c r="U23" s="1014"/>
      <c r="V23" s="1032">
        <v>1654</v>
      </c>
      <c r="W23" s="1034"/>
      <c r="X23" s="1034"/>
      <c r="Y23" s="1035"/>
      <c r="Z23" s="1031">
        <f t="shared" si="0"/>
        <v>13232</v>
      </c>
      <c r="AA23" s="1032"/>
      <c r="AB23" s="1032"/>
      <c r="AC23" s="1032"/>
      <c r="AD23" s="1032"/>
      <c r="AE23" s="1033"/>
    </row>
    <row r="24" spans="2:33" ht="19.5" customHeight="1" x14ac:dyDescent="0.35">
      <c r="B24" s="1140"/>
      <c r="C24" s="1040"/>
      <c r="D24" s="1040"/>
      <c r="E24" s="1040"/>
      <c r="F24" s="1041"/>
      <c r="G24" s="1458" t="s">
        <v>441</v>
      </c>
      <c r="H24" s="1106"/>
      <c r="I24" s="1106"/>
      <c r="J24" s="1106"/>
      <c r="K24" s="1106"/>
      <c r="L24" s="1106"/>
      <c r="M24" s="1106"/>
      <c r="N24" s="1106"/>
      <c r="O24" s="1106"/>
      <c r="P24" s="1106"/>
      <c r="Q24" s="1036"/>
      <c r="R24" s="1017">
        <v>3</v>
      </c>
      <c r="S24" s="1013"/>
      <c r="T24" s="1013"/>
      <c r="U24" s="1014"/>
      <c r="V24" s="1124">
        <v>221</v>
      </c>
      <c r="W24" s="1023"/>
      <c r="X24" s="1023"/>
      <c r="Y24" s="1024"/>
      <c r="Z24" s="1031">
        <f t="shared" ref="Z24:Z28" si="1">V24*R24</f>
        <v>663</v>
      </c>
      <c r="AA24" s="1032"/>
      <c r="AB24" s="1032"/>
      <c r="AC24" s="1032"/>
      <c r="AD24" s="1032"/>
      <c r="AE24" s="1033"/>
    </row>
    <row r="25" spans="2:33" ht="19.5" customHeight="1" x14ac:dyDescent="0.35">
      <c r="B25" s="1140"/>
      <c r="C25" s="1040"/>
      <c r="D25" s="1040"/>
      <c r="E25" s="1040"/>
      <c r="F25" s="1041"/>
      <c r="G25" s="1458" t="s">
        <v>661</v>
      </c>
      <c r="H25" s="1106"/>
      <c r="I25" s="1106"/>
      <c r="J25" s="1106"/>
      <c r="K25" s="1106"/>
      <c r="L25" s="1106"/>
      <c r="M25" s="1106"/>
      <c r="N25" s="1106"/>
      <c r="O25" s="1106"/>
      <c r="P25" s="1106"/>
      <c r="Q25" s="1036"/>
      <c r="R25" s="1017">
        <v>6</v>
      </c>
      <c r="S25" s="1013"/>
      <c r="T25" s="1013"/>
      <c r="U25" s="1014"/>
      <c r="V25" s="1124">
        <v>358</v>
      </c>
      <c r="W25" s="1023"/>
      <c r="X25" s="1023"/>
      <c r="Y25" s="1024"/>
      <c r="Z25" s="1031">
        <f t="shared" si="1"/>
        <v>2148</v>
      </c>
      <c r="AA25" s="1032"/>
      <c r="AB25" s="1032"/>
      <c r="AC25" s="1032"/>
      <c r="AD25" s="1032"/>
      <c r="AE25" s="1033"/>
    </row>
    <row r="26" spans="2:33" ht="19.5" customHeight="1" x14ac:dyDescent="0.35">
      <c r="B26" s="1140"/>
      <c r="C26" s="1040"/>
      <c r="D26" s="1040"/>
      <c r="E26" s="1040"/>
      <c r="F26" s="1041"/>
      <c r="G26" s="1458" t="s">
        <v>959</v>
      </c>
      <c r="H26" s="1106"/>
      <c r="I26" s="1106"/>
      <c r="J26" s="1106"/>
      <c r="K26" s="1106"/>
      <c r="L26" s="1106"/>
      <c r="M26" s="1106"/>
      <c r="N26" s="1106"/>
      <c r="O26" s="1106"/>
      <c r="P26" s="1106"/>
      <c r="Q26" s="1036"/>
      <c r="R26" s="1017">
        <v>2</v>
      </c>
      <c r="S26" s="1013"/>
      <c r="T26" s="1013"/>
      <c r="U26" s="1014"/>
      <c r="V26" s="1124">
        <v>224</v>
      </c>
      <c r="W26" s="1023"/>
      <c r="X26" s="1023"/>
      <c r="Y26" s="1024"/>
      <c r="Z26" s="1031">
        <f t="shared" si="1"/>
        <v>448</v>
      </c>
      <c r="AA26" s="1032"/>
      <c r="AB26" s="1032"/>
      <c r="AC26" s="1032"/>
      <c r="AD26" s="1032"/>
      <c r="AE26" s="1033"/>
    </row>
    <row r="27" spans="2:33" ht="19.5" customHeight="1" x14ac:dyDescent="0.35">
      <c r="B27" s="1140"/>
      <c r="C27" s="1040"/>
      <c r="D27" s="1040"/>
      <c r="E27" s="1040"/>
      <c r="F27" s="1041"/>
      <c r="G27" s="1458" t="s">
        <v>568</v>
      </c>
      <c r="H27" s="1106"/>
      <c r="I27" s="1106"/>
      <c r="J27" s="1106"/>
      <c r="K27" s="1106"/>
      <c r="L27" s="1106"/>
      <c r="M27" s="1106"/>
      <c r="N27" s="1106"/>
      <c r="O27" s="1106"/>
      <c r="P27" s="1106"/>
      <c r="Q27" s="1036"/>
      <c r="R27" s="1017">
        <v>1</v>
      </c>
      <c r="S27" s="1013"/>
      <c r="T27" s="1013"/>
      <c r="U27" s="1014"/>
      <c r="V27" s="1124">
        <v>727</v>
      </c>
      <c r="W27" s="1023"/>
      <c r="X27" s="1023"/>
      <c r="Y27" s="1024"/>
      <c r="Z27" s="1031">
        <f t="shared" si="1"/>
        <v>727</v>
      </c>
      <c r="AA27" s="1032"/>
      <c r="AB27" s="1032"/>
      <c r="AC27" s="1032"/>
      <c r="AD27" s="1032"/>
      <c r="AE27" s="1033"/>
    </row>
    <row r="28" spans="2:33" ht="19.5" customHeight="1" x14ac:dyDescent="0.35">
      <c r="B28" s="1140"/>
      <c r="C28" s="1040"/>
      <c r="D28" s="1040"/>
      <c r="E28" s="1040"/>
      <c r="F28" s="1041"/>
      <c r="G28" s="1458" t="s">
        <v>967</v>
      </c>
      <c r="H28" s="1106"/>
      <c r="I28" s="1106"/>
      <c r="J28" s="1106"/>
      <c r="K28" s="1106"/>
      <c r="L28" s="1106"/>
      <c r="M28" s="1106"/>
      <c r="N28" s="1106"/>
      <c r="O28" s="1106"/>
      <c r="P28" s="1106"/>
      <c r="Q28" s="1036"/>
      <c r="R28" s="1017">
        <v>1</v>
      </c>
      <c r="S28" s="1013"/>
      <c r="T28" s="1013"/>
      <c r="U28" s="1014"/>
      <c r="V28" s="1124">
        <v>468</v>
      </c>
      <c r="W28" s="1023"/>
      <c r="X28" s="1023"/>
      <c r="Y28" s="1024"/>
      <c r="Z28" s="1031">
        <f t="shared" si="1"/>
        <v>468</v>
      </c>
      <c r="AA28" s="1032"/>
      <c r="AB28" s="1032"/>
      <c r="AC28" s="1032"/>
      <c r="AD28" s="1032"/>
      <c r="AE28" s="1033"/>
    </row>
    <row r="29" spans="2:33" ht="19.5" customHeight="1" x14ac:dyDescent="0.35">
      <c r="B29" s="1140"/>
      <c r="C29" s="1040"/>
      <c r="D29" s="1040"/>
      <c r="E29" s="1040"/>
      <c r="F29" s="1041"/>
      <c r="G29" s="1459"/>
      <c r="H29" s="1394"/>
      <c r="I29" s="1394"/>
      <c r="J29" s="1394"/>
      <c r="K29" s="1394"/>
      <c r="L29" s="1394"/>
      <c r="M29" s="1394"/>
      <c r="N29" s="1394"/>
      <c r="O29" s="1394"/>
      <c r="P29" s="1394"/>
      <c r="Q29" s="1019"/>
      <c r="R29" s="1017"/>
      <c r="S29" s="1013"/>
      <c r="T29" s="1013"/>
      <c r="U29" s="1014"/>
      <c r="V29" s="1124"/>
      <c r="W29" s="1023"/>
      <c r="X29" s="1023"/>
      <c r="Y29" s="1024"/>
      <c r="Z29" s="1031"/>
      <c r="AA29" s="1032"/>
      <c r="AB29" s="1032"/>
      <c r="AC29" s="1032"/>
      <c r="AD29" s="1032"/>
      <c r="AE29" s="1033"/>
    </row>
    <row r="30" spans="2:33" ht="19.5" customHeight="1" x14ac:dyDescent="0.35">
      <c r="B30" s="1140"/>
      <c r="C30" s="1040"/>
      <c r="D30" s="1040"/>
      <c r="E30" s="1040"/>
      <c r="F30" s="1041"/>
      <c r="G30" s="1453"/>
      <c r="H30" s="1251"/>
      <c r="I30" s="1251"/>
      <c r="J30" s="1251"/>
      <c r="K30" s="1251"/>
      <c r="L30" s="1251"/>
      <c r="M30" s="1251"/>
      <c r="N30" s="1251"/>
      <c r="O30" s="1251"/>
      <c r="P30" s="1251"/>
      <c r="Q30" s="1025"/>
      <c r="R30" s="1017"/>
      <c r="S30" s="1013"/>
      <c r="T30" s="1013"/>
      <c r="U30" s="1014"/>
      <c r="V30" s="1015"/>
      <c r="W30" s="1013"/>
      <c r="X30" s="1013"/>
      <c r="Y30" s="1014"/>
      <c r="Z30" s="1031"/>
      <c r="AA30" s="1032"/>
      <c r="AB30" s="1032"/>
      <c r="AC30" s="1032"/>
      <c r="AD30" s="1032"/>
      <c r="AE30" s="1033"/>
    </row>
    <row r="31" spans="2:33" ht="19.5" customHeight="1" x14ac:dyDescent="0.35">
      <c r="B31" s="1140"/>
      <c r="C31" s="1141"/>
      <c r="D31" s="1141"/>
      <c r="E31" s="1141"/>
      <c r="F31" s="1142"/>
      <c r="G31" s="1373"/>
      <c r="H31" s="1141"/>
      <c r="I31" s="1141"/>
      <c r="J31" s="1141"/>
      <c r="K31" s="1141"/>
      <c r="L31" s="1141"/>
      <c r="M31" s="1141"/>
      <c r="N31" s="1141"/>
      <c r="O31" s="1141"/>
      <c r="P31" s="1141"/>
      <c r="Q31" s="1107"/>
      <c r="R31" s="1140"/>
      <c r="S31" s="1141"/>
      <c r="T31" s="1141"/>
      <c r="U31" s="1142"/>
      <c r="V31" s="1015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140"/>
      <c r="C32" s="1141"/>
      <c r="D32" s="1141"/>
      <c r="E32" s="1141"/>
      <c r="F32" s="1142"/>
      <c r="G32" s="1373"/>
      <c r="H32" s="1141"/>
      <c r="I32" s="1141"/>
      <c r="J32" s="1141"/>
      <c r="K32" s="1141"/>
      <c r="L32" s="1141"/>
      <c r="M32" s="1141"/>
      <c r="N32" s="1141"/>
      <c r="O32" s="1141"/>
      <c r="P32" s="1141"/>
      <c r="Q32" s="1107"/>
      <c r="R32" s="1140"/>
      <c r="S32" s="1141"/>
      <c r="T32" s="1141"/>
      <c r="U32" s="1142"/>
      <c r="V32" s="1015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140"/>
      <c r="C33" s="1141"/>
      <c r="D33" s="1141"/>
      <c r="E33" s="1141"/>
      <c r="F33" s="1142"/>
      <c r="G33" s="1373"/>
      <c r="H33" s="1141"/>
      <c r="I33" s="1141"/>
      <c r="J33" s="1141"/>
      <c r="K33" s="1141"/>
      <c r="L33" s="1141"/>
      <c r="M33" s="1141"/>
      <c r="N33" s="1141"/>
      <c r="O33" s="1141"/>
      <c r="P33" s="1141"/>
      <c r="Q33" s="1107"/>
      <c r="R33" s="1140"/>
      <c r="S33" s="1141"/>
      <c r="T33" s="1141"/>
      <c r="U33" s="1142"/>
      <c r="V33" s="1015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156"/>
      <c r="C34" s="1157"/>
      <c r="D34" s="1157"/>
      <c r="E34" s="1157"/>
      <c r="F34" s="1158"/>
      <c r="G34" s="1388"/>
      <c r="H34" s="1157"/>
      <c r="I34" s="1157"/>
      <c r="J34" s="1157"/>
      <c r="K34" s="1157"/>
      <c r="L34" s="1157"/>
      <c r="M34" s="1157"/>
      <c r="N34" s="1157"/>
      <c r="O34" s="1157"/>
      <c r="P34" s="1157"/>
      <c r="Q34" s="1011"/>
      <c r="R34" s="1156"/>
      <c r="S34" s="1157"/>
      <c r="T34" s="1157"/>
      <c r="U34" s="1158"/>
      <c r="V34" s="1221"/>
      <c r="W34" s="1112"/>
      <c r="X34" s="1112"/>
      <c r="Y34" s="1113"/>
      <c r="Z34" s="1012"/>
      <c r="AA34" s="1015"/>
      <c r="AB34" s="1015"/>
      <c r="AC34" s="1015"/>
      <c r="AD34" s="1015"/>
      <c r="AE34" s="1016"/>
    </row>
    <row r="35" spans="2:31" ht="16" thickBot="1" x14ac:dyDescent="0.4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8"/>
      <c r="X35" s="8"/>
      <c r="Y35" s="8"/>
      <c r="Z35" s="1003">
        <f>SUM(Z19:AE34)</f>
        <v>151721</v>
      </c>
      <c r="AA35" s="1004"/>
      <c r="AB35" s="1004"/>
      <c r="AC35" s="1004"/>
      <c r="AD35" s="1004"/>
      <c r="AE35" s="1005"/>
    </row>
    <row r="36" spans="2:31" x14ac:dyDescent="0.3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982"/>
      <c r="F37" s="982"/>
      <c r="G37" s="982"/>
      <c r="H37" s="982"/>
      <c r="I37" s="982"/>
      <c r="J37" s="982"/>
      <c r="K37" s="982"/>
      <c r="L37" s="982"/>
      <c r="M37" s="982"/>
      <c r="N37" s="982"/>
      <c r="O37" s="982"/>
      <c r="P37" s="982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50.25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28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16" thickBot="1" x14ac:dyDescent="0.4">
      <c r="B40" s="10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2"/>
    </row>
  </sheetData>
  <mergeCells count="102">
    <mergeCell ref="Z35:AE35"/>
    <mergeCell ref="E38:P38"/>
    <mergeCell ref="T38:AD38"/>
    <mergeCell ref="E39:P39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H36"/>
  <sheetViews>
    <sheetView topLeftCell="D2" workbookViewId="0">
      <selection activeCell="AJ24" sqref="AJ24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939</v>
      </c>
      <c r="Y3" s="985"/>
      <c r="Z3" s="985"/>
      <c r="AA3" s="985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85"/>
      <c r="Z4" s="985"/>
      <c r="AA4" s="1069" t="s">
        <v>940</v>
      </c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970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2</v>
      </c>
      <c r="Z8" s="15">
        <v>1</v>
      </c>
      <c r="AA8" s="15">
        <v>0</v>
      </c>
      <c r="AB8" s="15">
        <v>5</v>
      </c>
      <c r="AC8" s="15">
        <v>1</v>
      </c>
      <c r="AD8" s="15">
        <v>9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4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4" ht="16.5" customHeight="1" x14ac:dyDescent="0.35">
      <c r="B18" s="1237"/>
      <c r="C18" s="1238"/>
      <c r="D18" s="1238"/>
      <c r="E18" s="1238"/>
      <c r="F18" s="1239"/>
      <c r="G18" s="1287" t="s">
        <v>971</v>
      </c>
      <c r="H18" s="1288"/>
      <c r="I18" s="1288"/>
      <c r="J18" s="1288"/>
      <c r="K18" s="1288"/>
      <c r="L18" s="1288"/>
      <c r="M18" s="1288"/>
      <c r="N18" s="1288"/>
      <c r="O18" s="1288"/>
      <c r="P18" s="1288"/>
      <c r="Q18" s="1289"/>
      <c r="R18" s="1237">
        <v>2</v>
      </c>
      <c r="S18" s="1240"/>
      <c r="T18" s="1240"/>
      <c r="U18" s="1241"/>
      <c r="V18" s="1354">
        <v>358</v>
      </c>
      <c r="W18" s="1445"/>
      <c r="X18" s="1445"/>
      <c r="Y18" s="1446"/>
      <c r="Z18" s="1404">
        <f>+V18*R18</f>
        <v>716</v>
      </c>
      <c r="AA18" s="1408"/>
      <c r="AB18" s="1408"/>
      <c r="AC18" s="1408"/>
      <c r="AD18" s="1408"/>
      <c r="AE18" s="1409"/>
    </row>
    <row r="19" spans="2:34" ht="19.5" customHeight="1" x14ac:dyDescent="0.35">
      <c r="B19" s="1140"/>
      <c r="C19" s="1040"/>
      <c r="D19" s="1040"/>
      <c r="E19" s="1040"/>
      <c r="F19" s="1041"/>
      <c r="G19" s="1287" t="s">
        <v>244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017">
        <v>1</v>
      </c>
      <c r="S19" s="1108"/>
      <c r="T19" s="1108"/>
      <c r="U19" s="1109"/>
      <c r="V19" s="1380">
        <v>1000</v>
      </c>
      <c r="W19" s="1381"/>
      <c r="X19" s="1381"/>
      <c r="Y19" s="1441"/>
      <c r="Z19" s="1045">
        <f>+V19*R19</f>
        <v>1000</v>
      </c>
      <c r="AA19" s="1046"/>
      <c r="AB19" s="1046"/>
      <c r="AC19" s="1046"/>
      <c r="AD19" s="1046"/>
      <c r="AE19" s="1278"/>
      <c r="AH19" s="1" t="s">
        <v>0</v>
      </c>
    </row>
    <row r="20" spans="2:34" ht="19.5" customHeight="1" x14ac:dyDescent="0.35">
      <c r="B20" s="1140"/>
      <c r="C20" s="1040"/>
      <c r="D20" s="1040"/>
      <c r="E20" s="1040"/>
      <c r="F20" s="1041"/>
      <c r="G20" s="1039" t="s">
        <v>965</v>
      </c>
      <c r="H20" s="1040"/>
      <c r="I20" s="1040"/>
      <c r="J20" s="1040"/>
      <c r="K20" s="1040"/>
      <c r="L20" s="1040"/>
      <c r="M20" s="1040"/>
      <c r="N20" s="1040"/>
      <c r="O20" s="1040"/>
      <c r="P20" s="1040"/>
      <c r="Q20" s="1041"/>
      <c r="R20" s="1017">
        <v>44</v>
      </c>
      <c r="S20" s="1108"/>
      <c r="T20" s="1108"/>
      <c r="U20" s="1109"/>
      <c r="V20" s="1383">
        <v>420</v>
      </c>
      <c r="W20" s="1384"/>
      <c r="X20" s="1384"/>
      <c r="Y20" s="1385"/>
      <c r="Z20" s="1045">
        <f t="shared" ref="Z20:Z29" si="0">+V20*R20</f>
        <v>18480</v>
      </c>
      <c r="AA20" s="1046"/>
      <c r="AB20" s="1046"/>
      <c r="AC20" s="1046"/>
      <c r="AD20" s="1046"/>
      <c r="AE20" s="1278"/>
    </row>
    <row r="21" spans="2:34" ht="19.5" customHeight="1" x14ac:dyDescent="0.35">
      <c r="B21" s="1140"/>
      <c r="C21" s="1141"/>
      <c r="D21" s="1141"/>
      <c r="E21" s="1141"/>
      <c r="F21" s="1142"/>
      <c r="G21" s="1287" t="s">
        <v>972</v>
      </c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140">
        <v>1</v>
      </c>
      <c r="S21" s="1141"/>
      <c r="T21" s="1141"/>
      <c r="U21" s="1142"/>
      <c r="V21" s="1383">
        <v>1523</v>
      </c>
      <c r="W21" s="1386"/>
      <c r="X21" s="1386"/>
      <c r="Y21" s="1387"/>
      <c r="Z21" s="1045">
        <f t="shared" si="0"/>
        <v>1523</v>
      </c>
      <c r="AA21" s="1046"/>
      <c r="AB21" s="1046"/>
      <c r="AC21" s="1046"/>
      <c r="AD21" s="1046"/>
      <c r="AE21" s="1278"/>
    </row>
    <row r="22" spans="2:34" ht="19.5" customHeight="1" x14ac:dyDescent="0.35">
      <c r="B22" s="1140"/>
      <c r="C22" s="1141"/>
      <c r="D22" s="1141"/>
      <c r="E22" s="1141"/>
      <c r="F22" s="1142"/>
      <c r="G22" s="1039" t="s">
        <v>973</v>
      </c>
      <c r="H22" s="1040"/>
      <c r="I22" s="1040"/>
      <c r="J22" s="1040"/>
      <c r="K22" s="1040"/>
      <c r="L22" s="1040"/>
      <c r="M22" s="1040"/>
      <c r="N22" s="1040"/>
      <c r="O22" s="1040"/>
      <c r="P22" s="1040"/>
      <c r="Q22" s="1041"/>
      <c r="R22" s="1140">
        <v>2</v>
      </c>
      <c r="S22" s="1141"/>
      <c r="T22" s="1141"/>
      <c r="U22" s="1142"/>
      <c r="V22" s="1273">
        <v>8996</v>
      </c>
      <c r="W22" s="1321"/>
      <c r="X22" s="1321"/>
      <c r="Y22" s="1322"/>
      <c r="Z22" s="1045">
        <f t="shared" si="0"/>
        <v>17992</v>
      </c>
      <c r="AA22" s="1046"/>
      <c r="AB22" s="1046"/>
      <c r="AC22" s="1046"/>
      <c r="AD22" s="1046"/>
      <c r="AE22" s="1278"/>
    </row>
    <row r="23" spans="2:34" ht="19.5" customHeight="1" x14ac:dyDescent="0.35">
      <c r="B23" s="1140"/>
      <c r="C23" s="1141"/>
      <c r="D23" s="1141"/>
      <c r="E23" s="1141"/>
      <c r="F23" s="1142"/>
      <c r="G23" s="1039" t="s">
        <v>974</v>
      </c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140">
        <v>2</v>
      </c>
      <c r="S23" s="1040"/>
      <c r="T23" s="1040"/>
      <c r="U23" s="1041"/>
      <c r="V23" s="1045">
        <v>468</v>
      </c>
      <c r="W23" s="1046"/>
      <c r="X23" s="1046"/>
      <c r="Y23" s="1278"/>
      <c r="Z23" s="1045">
        <f t="shared" si="0"/>
        <v>936</v>
      </c>
      <c r="AA23" s="1046"/>
      <c r="AB23" s="1046"/>
      <c r="AC23" s="1046"/>
      <c r="AD23" s="1046"/>
      <c r="AE23" s="1278"/>
    </row>
    <row r="24" spans="2:34" ht="19.5" customHeight="1" x14ac:dyDescent="0.35">
      <c r="B24" s="1140"/>
      <c r="C24" s="1141"/>
      <c r="D24" s="1141"/>
      <c r="E24" s="1141"/>
      <c r="F24" s="1142"/>
      <c r="G24" s="1039" t="s">
        <v>891</v>
      </c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140">
        <v>8</v>
      </c>
      <c r="S24" s="1040"/>
      <c r="T24" s="1040"/>
      <c r="U24" s="1041"/>
      <c r="V24" s="1045">
        <v>1850</v>
      </c>
      <c r="W24" s="1046"/>
      <c r="X24" s="1046"/>
      <c r="Y24" s="1278"/>
      <c r="Z24" s="1045">
        <f t="shared" si="0"/>
        <v>14800</v>
      </c>
      <c r="AA24" s="1046"/>
      <c r="AB24" s="1046"/>
      <c r="AC24" s="1046"/>
      <c r="AD24" s="1046"/>
      <c r="AE24" s="1278"/>
    </row>
    <row r="25" spans="2:34" ht="19.5" customHeight="1" x14ac:dyDescent="0.35">
      <c r="B25" s="1140"/>
      <c r="C25" s="1040"/>
      <c r="D25" s="1040"/>
      <c r="E25" s="1040"/>
      <c r="F25" s="1041"/>
      <c r="G25" s="1039" t="s">
        <v>359</v>
      </c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40">
        <v>20</v>
      </c>
      <c r="S25" s="1040"/>
      <c r="T25" s="1040"/>
      <c r="U25" s="1041"/>
      <c r="V25" s="1273">
        <v>340</v>
      </c>
      <c r="W25" s="1274"/>
      <c r="X25" s="1274"/>
      <c r="Y25" s="1275"/>
      <c r="Z25" s="1045">
        <f t="shared" si="0"/>
        <v>6800</v>
      </c>
      <c r="AA25" s="1046"/>
      <c r="AB25" s="1046"/>
      <c r="AC25" s="1046"/>
      <c r="AD25" s="1046"/>
      <c r="AE25" s="1278"/>
    </row>
    <row r="26" spans="2:34" ht="19.5" customHeight="1" x14ac:dyDescent="0.35">
      <c r="B26" s="1140"/>
      <c r="C26" s="1040"/>
      <c r="D26" s="1040"/>
      <c r="E26" s="1040"/>
      <c r="F26" s="1041"/>
      <c r="G26" s="1039" t="s">
        <v>946</v>
      </c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>
        <v>2</v>
      </c>
      <c r="S26" s="1141"/>
      <c r="T26" s="1141"/>
      <c r="U26" s="1142"/>
      <c r="V26" s="1273">
        <v>946</v>
      </c>
      <c r="W26" s="1321"/>
      <c r="X26" s="1321"/>
      <c r="Y26" s="1322"/>
      <c r="Z26" s="1045">
        <f t="shared" si="0"/>
        <v>1892</v>
      </c>
      <c r="AA26" s="1046"/>
      <c r="AB26" s="1046"/>
      <c r="AC26" s="1046"/>
      <c r="AD26" s="1046"/>
      <c r="AE26" s="1278"/>
      <c r="AH26" s="1" t="s">
        <v>0</v>
      </c>
    </row>
    <row r="27" spans="2:34" ht="19.5" customHeight="1" x14ac:dyDescent="0.35">
      <c r="B27" s="1140"/>
      <c r="C27" s="1141"/>
      <c r="D27" s="1141"/>
      <c r="E27" s="1141"/>
      <c r="F27" s="1142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273"/>
      <c r="W27" s="1274"/>
      <c r="X27" s="1274"/>
      <c r="Y27" s="1275"/>
      <c r="Z27" s="1045">
        <f t="shared" si="0"/>
        <v>0</v>
      </c>
      <c r="AA27" s="1046"/>
      <c r="AB27" s="1046"/>
      <c r="AC27" s="1046"/>
      <c r="AD27" s="1046"/>
      <c r="AE27" s="1278"/>
    </row>
    <row r="28" spans="2:34" ht="19.5" customHeight="1" x14ac:dyDescent="0.35">
      <c r="B28" s="1140"/>
      <c r="C28" s="1141"/>
      <c r="D28" s="1141"/>
      <c r="E28" s="1141"/>
      <c r="F28" s="1142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2"/>
      <c r="X28" s="1302"/>
      <c r="Y28" s="1336"/>
      <c r="Z28" s="1045">
        <f t="shared" si="0"/>
        <v>0</v>
      </c>
      <c r="AA28" s="1046"/>
      <c r="AB28" s="1046"/>
      <c r="AC28" s="1046"/>
      <c r="AD28" s="1046"/>
      <c r="AE28" s="1278"/>
    </row>
    <row r="29" spans="2:34" ht="19.5" customHeight="1" x14ac:dyDescent="0.35">
      <c r="B29" s="1421"/>
      <c r="C29" s="1422"/>
      <c r="D29" s="1422"/>
      <c r="E29" s="1422"/>
      <c r="F29" s="1423"/>
      <c r="G29" s="1424"/>
      <c r="H29" s="1425"/>
      <c r="I29" s="1425"/>
      <c r="J29" s="1425"/>
      <c r="K29" s="1425"/>
      <c r="L29" s="1425"/>
      <c r="M29" s="1425"/>
      <c r="N29" s="1425"/>
      <c r="O29" s="1425"/>
      <c r="P29" s="1425"/>
      <c r="Q29" s="1426"/>
      <c r="R29" s="1427"/>
      <c r="S29" s="1428"/>
      <c r="T29" s="1428"/>
      <c r="U29" s="1429"/>
      <c r="V29" s="1430"/>
      <c r="W29" s="1431"/>
      <c r="X29" s="1431"/>
      <c r="Y29" s="1432"/>
      <c r="Z29" s="1433">
        <f t="shared" si="0"/>
        <v>0</v>
      </c>
      <c r="AA29" s="1434"/>
      <c r="AB29" s="1434"/>
      <c r="AC29" s="1434"/>
      <c r="AD29" s="1434"/>
      <c r="AE29" s="1435"/>
    </row>
    <row r="30" spans="2:34" ht="19.5" customHeight="1" x14ac:dyDescent="0.35">
      <c r="B30" s="987"/>
      <c r="C30" s="1141"/>
      <c r="D30" s="1141"/>
      <c r="E30" s="1141"/>
      <c r="F30" s="1142"/>
      <c r="G30" s="1140"/>
      <c r="H30" s="1141"/>
      <c r="I30" s="1141"/>
      <c r="J30" s="1141"/>
      <c r="K30" s="1141"/>
      <c r="L30" s="1141"/>
      <c r="M30" s="1141"/>
      <c r="N30" s="1141"/>
      <c r="O30" s="1141"/>
      <c r="P30" s="1141"/>
      <c r="Q30" s="1142"/>
      <c r="R30" s="1334"/>
      <c r="S30" s="1144"/>
      <c r="T30" s="1144"/>
      <c r="U30" s="1335"/>
      <c r="V30" s="1447"/>
      <c r="W30" s="1448"/>
      <c r="X30" s="1448"/>
      <c r="Y30" s="1449"/>
      <c r="Z30" s="1045"/>
      <c r="AA30" s="1046"/>
      <c r="AB30" s="1046"/>
      <c r="AC30" s="1046"/>
      <c r="AD30" s="1046"/>
      <c r="AE30" s="1278"/>
    </row>
    <row r="31" spans="2:34" ht="14.25" customHeight="1" thickBot="1" x14ac:dyDescent="0.4">
      <c r="B31" s="1156"/>
      <c r="C31" s="1157"/>
      <c r="D31" s="1157"/>
      <c r="E31" s="1157"/>
      <c r="F31" s="1158"/>
      <c r="G31" s="1337"/>
      <c r="H31" s="1253"/>
      <c r="I31" s="1253"/>
      <c r="J31" s="1253"/>
      <c r="K31" s="1253"/>
      <c r="L31" s="1253"/>
      <c r="M31" s="1253"/>
      <c r="N31" s="1253"/>
      <c r="O31" s="1253"/>
      <c r="P31" s="1253"/>
      <c r="Q31" s="1254"/>
      <c r="R31" s="1338"/>
      <c r="S31" s="1160"/>
      <c r="T31" s="1160"/>
      <c r="U31" s="1339"/>
      <c r="V31" s="1436">
        <v>0</v>
      </c>
      <c r="W31" s="1162"/>
      <c r="X31" s="1162"/>
      <c r="Y31" s="1437"/>
      <c r="Z31" s="1438">
        <f>SUM(Z18:AE30)</f>
        <v>64139</v>
      </c>
      <c r="AA31" s="1439"/>
      <c r="AB31" s="1439"/>
      <c r="AC31" s="1439"/>
      <c r="AD31" s="1439"/>
      <c r="AE31" s="1440"/>
    </row>
    <row r="32" spans="2:34" ht="13.5" hidden="1" customHeight="1" thickBot="1" x14ac:dyDescent="0.4">
      <c r="B32" s="1416"/>
      <c r="C32" s="1417"/>
      <c r="D32" s="1417"/>
      <c r="E32" s="1417"/>
      <c r="F32" s="141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8"/>
      <c r="X32" s="8"/>
      <c r="Y32" s="8"/>
      <c r="Z32" s="1003">
        <f>SUM(Z18:AE31)</f>
        <v>128278</v>
      </c>
      <c r="AA32" s="1419"/>
      <c r="AB32" s="1419"/>
      <c r="AC32" s="1419"/>
      <c r="AD32" s="1419"/>
      <c r="AE32" s="1420"/>
    </row>
    <row r="33" spans="2:31" ht="48.75" customHeight="1" x14ac:dyDescent="0.35">
      <c r="B33" s="9" t="s">
        <v>17</v>
      </c>
      <c r="C33" s="4"/>
      <c r="D33" s="4"/>
      <c r="E33" s="983" t="s">
        <v>0</v>
      </c>
      <c r="F33" s="983"/>
      <c r="G33" s="983"/>
      <c r="H33" s="983"/>
      <c r="I33" s="983"/>
      <c r="J33" s="983"/>
      <c r="K33" s="983"/>
      <c r="L33" s="983"/>
      <c r="M33" s="983"/>
      <c r="N33" s="983"/>
      <c r="O33" s="983"/>
      <c r="P33" s="983"/>
      <c r="Q33" s="1155" t="s">
        <v>18</v>
      </c>
      <c r="R33" s="1155"/>
      <c r="S33" s="1155"/>
      <c r="T33" s="1006"/>
      <c r="U33" s="1006"/>
      <c r="V33" s="1006"/>
      <c r="W33" s="1006"/>
      <c r="X33" s="1006"/>
      <c r="Y33" s="1006"/>
      <c r="Z33" s="1006"/>
      <c r="AA33" s="1006"/>
      <c r="AB33" s="1006"/>
      <c r="AC33" s="1006"/>
      <c r="AD33" s="1006"/>
      <c r="AE33" s="6"/>
    </row>
    <row r="34" spans="2:31" ht="58.5" customHeight="1" thickBot="1" x14ac:dyDescent="0.4">
      <c r="B34" s="10"/>
      <c r="C34" s="11"/>
      <c r="D34" s="11"/>
      <c r="E34" s="986" t="s">
        <v>19</v>
      </c>
      <c r="F34" s="986"/>
      <c r="G34" s="986"/>
      <c r="H34" s="986"/>
      <c r="I34" s="986"/>
      <c r="J34" s="986"/>
      <c r="K34" s="986"/>
      <c r="L34" s="986"/>
      <c r="M34" s="986"/>
      <c r="N34" s="986"/>
      <c r="O34" s="986"/>
      <c r="P34" s="986"/>
      <c r="Q34" s="11"/>
      <c r="R34" s="11"/>
      <c r="S34" s="11"/>
      <c r="T34" s="715" t="s">
        <v>28</v>
      </c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2"/>
    </row>
    <row r="36" spans="2:31" ht="84" customHeight="1" x14ac:dyDescent="0.35"/>
  </sheetData>
  <mergeCells count="92">
    <mergeCell ref="B1:E1"/>
    <mergeCell ref="F1:AA1"/>
    <mergeCell ref="AB1:AE1"/>
    <mergeCell ref="K2:W3"/>
    <mergeCell ref="K4:W5"/>
    <mergeCell ref="AA4:AE4"/>
    <mergeCell ref="B6:M6"/>
    <mergeCell ref="N6:U6"/>
    <mergeCell ref="D8:G8"/>
    <mergeCell ref="G11:AD11"/>
    <mergeCell ref="F13:P13"/>
    <mergeCell ref="AA13:AB13"/>
    <mergeCell ref="AA15:AB15"/>
    <mergeCell ref="B17:F17"/>
    <mergeCell ref="G17:Q17"/>
    <mergeCell ref="R17:U17"/>
    <mergeCell ref="V17:Y17"/>
    <mergeCell ref="Z17:AE17"/>
    <mergeCell ref="B19:F19"/>
    <mergeCell ref="G19:Q19"/>
    <mergeCell ref="R19:U19"/>
    <mergeCell ref="V19:Y19"/>
    <mergeCell ref="Z19:AE19"/>
    <mergeCell ref="B18:F18"/>
    <mergeCell ref="G18:Q18"/>
    <mergeCell ref="R18:U18"/>
    <mergeCell ref="V18:Y18"/>
    <mergeCell ref="Z18:AE18"/>
    <mergeCell ref="B21:F21"/>
    <mergeCell ref="G21:Q21"/>
    <mergeCell ref="R21:U21"/>
    <mergeCell ref="V21:Y21"/>
    <mergeCell ref="Z21:AE21"/>
    <mergeCell ref="B20:F20"/>
    <mergeCell ref="G20:Q20"/>
    <mergeCell ref="R20:U20"/>
    <mergeCell ref="V20:Y20"/>
    <mergeCell ref="Z20:AE20"/>
    <mergeCell ref="B23:F23"/>
    <mergeCell ref="G23:Q23"/>
    <mergeCell ref="R23:U23"/>
    <mergeCell ref="V23:Y23"/>
    <mergeCell ref="Z23:AE23"/>
    <mergeCell ref="B22:F22"/>
    <mergeCell ref="G22:Q22"/>
    <mergeCell ref="R22:U22"/>
    <mergeCell ref="V22:Y22"/>
    <mergeCell ref="Z22:AE22"/>
    <mergeCell ref="B25:F25"/>
    <mergeCell ref="G25:Q25"/>
    <mergeCell ref="R25:U25"/>
    <mergeCell ref="V25:Y25"/>
    <mergeCell ref="Z25:AE25"/>
    <mergeCell ref="B24:F24"/>
    <mergeCell ref="G24:Q24"/>
    <mergeCell ref="R24:U24"/>
    <mergeCell ref="V24:Y24"/>
    <mergeCell ref="Z24:AE24"/>
    <mergeCell ref="B27:F27"/>
    <mergeCell ref="G27:Q27"/>
    <mergeCell ref="R27:U27"/>
    <mergeCell ref="V27:Y27"/>
    <mergeCell ref="Z27:AE27"/>
    <mergeCell ref="B26:F26"/>
    <mergeCell ref="G26:Q26"/>
    <mergeCell ref="R26:U26"/>
    <mergeCell ref="V26:Y26"/>
    <mergeCell ref="Z26:AE26"/>
    <mergeCell ref="B29:F29"/>
    <mergeCell ref="G29:Q29"/>
    <mergeCell ref="R29:U29"/>
    <mergeCell ref="V29:Y29"/>
    <mergeCell ref="Z29:AE29"/>
    <mergeCell ref="B28:F28"/>
    <mergeCell ref="G28:Q28"/>
    <mergeCell ref="R28:U28"/>
    <mergeCell ref="V28:Y28"/>
    <mergeCell ref="Z28:AE28"/>
    <mergeCell ref="B32:F32"/>
    <mergeCell ref="Z32:AE32"/>
    <mergeCell ref="Q33:S33"/>
    <mergeCell ref="T33:AD33"/>
    <mergeCell ref="C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38"/>
  <sheetViews>
    <sheetView topLeftCell="A14" zoomScaleNormal="100" workbookViewId="0">
      <selection activeCell="P35" sqref="P35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939</v>
      </c>
      <c r="Y3" s="985"/>
      <c r="Z3" s="985"/>
      <c r="AA3" s="985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85"/>
      <c r="Z4" s="985"/>
      <c r="AA4" s="1069" t="s">
        <v>940</v>
      </c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975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2</v>
      </c>
      <c r="Z8" s="318">
        <v>1</v>
      </c>
      <c r="AA8" s="318">
        <v>0</v>
      </c>
      <c r="AB8" s="318">
        <v>5</v>
      </c>
      <c r="AC8" s="318">
        <v>1</v>
      </c>
      <c r="AD8" s="318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879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410" t="s">
        <v>10</v>
      </c>
      <c r="C18" s="1411"/>
      <c r="D18" s="1411"/>
      <c r="E18" s="1411"/>
      <c r="F18" s="1412"/>
      <c r="G18" s="1413" t="s">
        <v>11</v>
      </c>
      <c r="H18" s="1414"/>
      <c r="I18" s="1414"/>
      <c r="J18" s="1414"/>
      <c r="K18" s="1414"/>
      <c r="L18" s="1414"/>
      <c r="M18" s="1414"/>
      <c r="N18" s="1414"/>
      <c r="O18" s="1414"/>
      <c r="P18" s="1414"/>
      <c r="Q18" s="1415"/>
      <c r="R18" s="1361" t="s">
        <v>12</v>
      </c>
      <c r="S18" s="1362"/>
      <c r="T18" s="1362"/>
      <c r="U18" s="1363"/>
      <c r="V18" s="1361" t="s">
        <v>13</v>
      </c>
      <c r="W18" s="1362"/>
      <c r="X18" s="1362"/>
      <c r="Y18" s="1363"/>
      <c r="Z18" s="1361" t="s">
        <v>14</v>
      </c>
      <c r="AA18" s="1362"/>
      <c r="AB18" s="1362"/>
      <c r="AC18" s="1362"/>
      <c r="AD18" s="1362"/>
      <c r="AE18" s="1363"/>
      <c r="AG18" s="7"/>
    </row>
    <row r="19" spans="2:33" ht="19.5" customHeight="1" x14ac:dyDescent="0.35">
      <c r="B19" s="1398"/>
      <c r="C19" s="1291"/>
      <c r="D19" s="1291"/>
      <c r="E19" s="1291"/>
      <c r="F19" s="1292"/>
      <c r="G19" s="1400" t="s">
        <v>323</v>
      </c>
      <c r="H19" s="1401"/>
      <c r="I19" s="1401"/>
      <c r="J19" s="1401"/>
      <c r="K19" s="1401"/>
      <c r="L19" s="1401"/>
      <c r="M19" s="1401"/>
      <c r="N19" s="1401"/>
      <c r="O19" s="1401"/>
      <c r="P19" s="1401"/>
      <c r="Q19" s="1402"/>
      <c r="R19" s="1398">
        <v>2</v>
      </c>
      <c r="S19" s="1291"/>
      <c r="T19" s="1291"/>
      <c r="U19" s="1292"/>
      <c r="V19" s="1404">
        <v>8996</v>
      </c>
      <c r="W19" s="1405"/>
      <c r="X19" s="1405"/>
      <c r="Y19" s="1406"/>
      <c r="Z19" s="1404">
        <f>+R19*V19</f>
        <v>17992</v>
      </c>
      <c r="AA19" s="1408"/>
      <c r="AB19" s="1408"/>
      <c r="AC19" s="1408"/>
      <c r="AD19" s="1408"/>
      <c r="AE19" s="1409"/>
    </row>
    <row r="20" spans="2:33" ht="19.5" customHeight="1" x14ac:dyDescent="0.35">
      <c r="B20" s="1140"/>
      <c r="C20" s="1040"/>
      <c r="D20" s="1040"/>
      <c r="E20" s="1040"/>
      <c r="F20" s="1041"/>
      <c r="G20" s="1467" t="s">
        <v>529</v>
      </c>
      <c r="H20" s="1106"/>
      <c r="I20" s="1106"/>
      <c r="J20" s="1106"/>
      <c r="K20" s="1106"/>
      <c r="L20" s="1106"/>
      <c r="M20" s="1106"/>
      <c r="N20" s="1106"/>
      <c r="O20" s="1106"/>
      <c r="P20" s="1106"/>
      <c r="Q20" s="1468"/>
      <c r="R20" s="1140">
        <v>1</v>
      </c>
      <c r="S20" s="1040"/>
      <c r="T20" s="1040"/>
      <c r="U20" s="1041"/>
      <c r="V20" s="1247">
        <v>1995</v>
      </c>
      <c r="W20" s="1248"/>
      <c r="X20" s="1248"/>
      <c r="Y20" s="1249"/>
      <c r="Z20" s="1045">
        <f t="shared" ref="Z20:Z30" si="0">+R20*V20</f>
        <v>1995</v>
      </c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041"/>
      <c r="G21" s="1467" t="s">
        <v>530</v>
      </c>
      <c r="H21" s="1106"/>
      <c r="I21" s="1106"/>
      <c r="J21" s="1106"/>
      <c r="K21" s="1106"/>
      <c r="L21" s="1106"/>
      <c r="M21" s="1106"/>
      <c r="N21" s="1106"/>
      <c r="O21" s="1106"/>
      <c r="P21" s="1106"/>
      <c r="Q21" s="1468"/>
      <c r="R21" s="1140">
        <v>4</v>
      </c>
      <c r="S21" s="1040"/>
      <c r="T21" s="1040"/>
      <c r="U21" s="1041"/>
      <c r="V21" s="1247">
        <v>1359</v>
      </c>
      <c r="W21" s="1248"/>
      <c r="X21" s="1248"/>
      <c r="Y21" s="1249"/>
      <c r="Z21" s="1045">
        <f t="shared" si="0"/>
        <v>5436</v>
      </c>
      <c r="AA21" s="1046"/>
      <c r="AB21" s="1046"/>
      <c r="AC21" s="1046"/>
      <c r="AD21" s="1046"/>
      <c r="AE21" s="1278"/>
      <c r="AF21" s="929"/>
    </row>
    <row r="22" spans="2:33" ht="19.5" customHeight="1" x14ac:dyDescent="0.35">
      <c r="B22" s="1140"/>
      <c r="C22" s="1040"/>
      <c r="D22" s="1040"/>
      <c r="E22" s="1040"/>
      <c r="F22" s="1041"/>
      <c r="G22" s="1467" t="s">
        <v>946</v>
      </c>
      <c r="H22" s="1106"/>
      <c r="I22" s="1106"/>
      <c r="J22" s="1106"/>
      <c r="K22" s="1106"/>
      <c r="L22" s="1106"/>
      <c r="M22" s="1106"/>
      <c r="N22" s="1106"/>
      <c r="O22" s="1106"/>
      <c r="P22" s="1106"/>
      <c r="Q22" s="1468"/>
      <c r="R22" s="1140">
        <v>4</v>
      </c>
      <c r="S22" s="1040"/>
      <c r="T22" s="1040"/>
      <c r="U22" s="1041"/>
      <c r="V22" s="1247">
        <v>946</v>
      </c>
      <c r="W22" s="1248"/>
      <c r="X22" s="1248"/>
      <c r="Y22" s="1249"/>
      <c r="Z22" s="1045">
        <f t="shared" si="0"/>
        <v>3784</v>
      </c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041"/>
      <c r="G23" s="1469" t="s">
        <v>457</v>
      </c>
      <c r="H23" s="1037"/>
      <c r="I23" s="1037"/>
      <c r="J23" s="1037"/>
      <c r="K23" s="1037"/>
      <c r="L23" s="1037"/>
      <c r="M23" s="1037"/>
      <c r="N23" s="1037"/>
      <c r="O23" s="1037"/>
      <c r="P23" s="1037"/>
      <c r="Q23" s="1038"/>
      <c r="R23" s="1140">
        <v>3</v>
      </c>
      <c r="S23" s="1040"/>
      <c r="T23" s="1040"/>
      <c r="U23" s="1041"/>
      <c r="V23" s="1247">
        <v>727</v>
      </c>
      <c r="W23" s="1248"/>
      <c r="X23" s="1248"/>
      <c r="Y23" s="1249"/>
      <c r="Z23" s="1045">
        <f t="shared" si="0"/>
        <v>2181</v>
      </c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041"/>
      <c r="G24" s="1469" t="s">
        <v>441</v>
      </c>
      <c r="H24" s="1037"/>
      <c r="I24" s="1037"/>
      <c r="J24" s="1037"/>
      <c r="K24" s="1037"/>
      <c r="L24" s="1037"/>
      <c r="M24" s="1037"/>
      <c r="N24" s="1037"/>
      <c r="O24" s="1037"/>
      <c r="P24" s="1037"/>
      <c r="Q24" s="1038"/>
      <c r="R24" s="1140">
        <v>22</v>
      </c>
      <c r="S24" s="1040"/>
      <c r="T24" s="1040"/>
      <c r="U24" s="1041"/>
      <c r="V24" s="1247">
        <v>221</v>
      </c>
      <c r="W24" s="1248"/>
      <c r="X24" s="1248"/>
      <c r="Y24" s="1249"/>
      <c r="Z24" s="1045">
        <f t="shared" si="0"/>
        <v>4862</v>
      </c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041"/>
      <c r="G25" s="1469" t="s">
        <v>243</v>
      </c>
      <c r="H25" s="1037"/>
      <c r="I25" s="1037"/>
      <c r="J25" s="1037"/>
      <c r="K25" s="1037"/>
      <c r="L25" s="1037"/>
      <c r="M25" s="1037"/>
      <c r="N25" s="1037"/>
      <c r="O25" s="1037"/>
      <c r="P25" s="1037"/>
      <c r="Q25" s="1038"/>
      <c r="R25" s="1140">
        <v>3</v>
      </c>
      <c r="S25" s="1040"/>
      <c r="T25" s="1040"/>
      <c r="U25" s="1041"/>
      <c r="V25" s="1247">
        <v>155</v>
      </c>
      <c r="W25" s="1248"/>
      <c r="X25" s="1248"/>
      <c r="Y25" s="1249"/>
      <c r="Z25" s="1045">
        <f t="shared" si="0"/>
        <v>465</v>
      </c>
      <c r="AA25" s="1046"/>
      <c r="AB25" s="1046"/>
      <c r="AC25" s="1046"/>
      <c r="AD25" s="1046"/>
      <c r="AE25" s="1278"/>
    </row>
    <row r="26" spans="2:33" ht="19.5" customHeight="1" x14ac:dyDescent="0.35">
      <c r="B26" s="1140"/>
      <c r="C26" s="1040"/>
      <c r="D26" s="1040"/>
      <c r="E26" s="1040"/>
      <c r="F26" s="1041"/>
      <c r="G26" s="1467" t="s">
        <v>542</v>
      </c>
      <c r="H26" s="1106"/>
      <c r="I26" s="1106"/>
      <c r="J26" s="1106"/>
      <c r="K26" s="1106"/>
      <c r="L26" s="1106"/>
      <c r="M26" s="1106"/>
      <c r="N26" s="1106"/>
      <c r="O26" s="1106"/>
      <c r="P26" s="1106"/>
      <c r="Q26" s="1468"/>
      <c r="R26" s="1140">
        <v>2</v>
      </c>
      <c r="S26" s="1040"/>
      <c r="T26" s="1040"/>
      <c r="U26" s="1041"/>
      <c r="V26" s="1247">
        <v>776</v>
      </c>
      <c r="W26" s="1248"/>
      <c r="X26" s="1248"/>
      <c r="Y26" s="1249"/>
      <c r="Z26" s="1045">
        <f t="shared" si="0"/>
        <v>1552</v>
      </c>
      <c r="AA26" s="1046"/>
      <c r="AB26" s="1046"/>
      <c r="AC26" s="1046"/>
      <c r="AD26" s="1046"/>
      <c r="AE26" s="1278"/>
    </row>
    <row r="27" spans="2:33" ht="19.5" customHeight="1" x14ac:dyDescent="0.35">
      <c r="B27" s="1140"/>
      <c r="C27" s="1141"/>
      <c r="D27" s="1141"/>
      <c r="E27" s="1141"/>
      <c r="F27" s="1142"/>
      <c r="G27" s="1467" t="s">
        <v>976</v>
      </c>
      <c r="H27" s="1106"/>
      <c r="I27" s="1106"/>
      <c r="J27" s="1106"/>
      <c r="K27" s="1106"/>
      <c r="L27" s="1106"/>
      <c r="M27" s="1106"/>
      <c r="N27" s="1106"/>
      <c r="O27" s="1106"/>
      <c r="P27" s="1106"/>
      <c r="Q27" s="1468"/>
      <c r="R27" s="1140">
        <v>2</v>
      </c>
      <c r="S27" s="1141"/>
      <c r="T27" s="1141"/>
      <c r="U27" s="1142"/>
      <c r="V27" s="1247">
        <v>1350</v>
      </c>
      <c r="W27" s="1248"/>
      <c r="X27" s="1248"/>
      <c r="Y27" s="1249"/>
      <c r="Z27" s="1045">
        <f t="shared" ref="Z27" si="1">+R27*V27</f>
        <v>2700</v>
      </c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42"/>
      <c r="G28" s="1467" t="s">
        <v>702</v>
      </c>
      <c r="H28" s="1106"/>
      <c r="I28" s="1106"/>
      <c r="J28" s="1106"/>
      <c r="K28" s="1106"/>
      <c r="L28" s="1106"/>
      <c r="M28" s="1106"/>
      <c r="N28" s="1106"/>
      <c r="O28" s="1106"/>
      <c r="P28" s="1106"/>
      <c r="Q28" s="1468"/>
      <c r="R28" s="1140">
        <v>1</v>
      </c>
      <c r="S28" s="1141"/>
      <c r="T28" s="1141"/>
      <c r="U28" s="1142"/>
      <c r="V28" s="1247">
        <v>419</v>
      </c>
      <c r="W28" s="1248"/>
      <c r="X28" s="1248"/>
      <c r="Y28" s="1249"/>
      <c r="Z28" s="1045">
        <f t="shared" ref="Z28" si="2">+R28*V28</f>
        <v>419</v>
      </c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141"/>
      <c r="D29" s="1141"/>
      <c r="E29" s="1141"/>
      <c r="F29" s="1142"/>
      <c r="G29" s="1039" t="s">
        <v>535</v>
      </c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>
        <v>3</v>
      </c>
      <c r="S29" s="1141"/>
      <c r="T29" s="1141"/>
      <c r="U29" s="1142"/>
      <c r="V29" s="1247">
        <v>916</v>
      </c>
      <c r="W29" s="1248"/>
      <c r="X29" s="1248"/>
      <c r="Y29" s="1249"/>
      <c r="Z29" s="1045">
        <f t="shared" si="0"/>
        <v>2748</v>
      </c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42"/>
      <c r="G30" s="1039" t="s">
        <v>965</v>
      </c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>
        <v>320</v>
      </c>
      <c r="S30" s="1141"/>
      <c r="T30" s="1141"/>
      <c r="U30" s="1142"/>
      <c r="V30" s="1247">
        <v>420</v>
      </c>
      <c r="W30" s="1255"/>
      <c r="X30" s="1255"/>
      <c r="Y30" s="1256"/>
      <c r="Z30" s="1045">
        <f t="shared" si="0"/>
        <v>134400</v>
      </c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42"/>
      <c r="G31" s="1039" t="s">
        <v>40</v>
      </c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>
        <v>15</v>
      </c>
      <c r="S31" s="1141"/>
      <c r="T31" s="1141"/>
      <c r="U31" s="1142"/>
      <c r="V31" s="1247">
        <v>1654</v>
      </c>
      <c r="W31" s="1255"/>
      <c r="X31" s="1255"/>
      <c r="Y31" s="1256"/>
      <c r="Z31" s="1393">
        <f t="shared" ref="Z31" si="3">+R31*V31</f>
        <v>24810</v>
      </c>
      <c r="AA31" s="1465"/>
      <c r="AB31" s="1465"/>
      <c r="AC31" s="1465"/>
      <c r="AD31" s="1465"/>
      <c r="AE31" s="1466"/>
    </row>
    <row r="32" spans="2:33" ht="19.5" customHeight="1" x14ac:dyDescent="0.35">
      <c r="B32" s="1140"/>
      <c r="C32" s="1141"/>
      <c r="D32" s="1141"/>
      <c r="E32" s="1141"/>
      <c r="F32" s="1142"/>
      <c r="G32" s="1039" t="s">
        <v>355</v>
      </c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>
        <v>100</v>
      </c>
      <c r="S32" s="1141"/>
      <c r="T32" s="1141"/>
      <c r="U32" s="1142"/>
      <c r="V32" s="1247">
        <v>1850</v>
      </c>
      <c r="W32" s="1248"/>
      <c r="X32" s="1248"/>
      <c r="Y32" s="1249"/>
      <c r="Z32" s="1393">
        <f t="shared" ref="Z32" si="4">+R32*V32</f>
        <v>185000</v>
      </c>
      <c r="AA32" s="1465"/>
      <c r="AB32" s="1465"/>
      <c r="AC32" s="1465"/>
      <c r="AD32" s="1465"/>
      <c r="AE32" s="1466"/>
    </row>
    <row r="33" spans="2:31" x14ac:dyDescent="0.35">
      <c r="B33" s="1017"/>
      <c r="C33" s="1108"/>
      <c r="D33" s="1108"/>
      <c r="E33" s="1108"/>
      <c r="F33" s="1109"/>
      <c r="G33" s="1039" t="s">
        <v>707</v>
      </c>
      <c r="H33" s="1040"/>
      <c r="I33" s="1040"/>
      <c r="J33" s="1040"/>
      <c r="K33" s="1040"/>
      <c r="L33" s="1040"/>
      <c r="M33" s="1040"/>
      <c r="N33" s="1040"/>
      <c r="O33" s="1040"/>
      <c r="P33" s="1040"/>
      <c r="Q33" s="1041"/>
      <c r="R33" s="1140">
        <v>100</v>
      </c>
      <c r="S33" s="1141"/>
      <c r="T33" s="1141"/>
      <c r="U33" s="1142"/>
      <c r="V33" s="1462">
        <v>340</v>
      </c>
      <c r="W33" s="1463"/>
      <c r="X33" s="1463"/>
      <c r="Y33" s="1464"/>
      <c r="Z33" s="1461">
        <f t="shared" ref="Z33" si="5">+R33*V33</f>
        <v>34000</v>
      </c>
      <c r="AA33" s="1141"/>
      <c r="AB33" s="1141"/>
      <c r="AC33" s="1141"/>
      <c r="AD33" s="1141"/>
      <c r="AE33" s="1142"/>
    </row>
    <row r="34" spans="2:31" ht="16" thickBot="1" x14ac:dyDescent="0.4">
      <c r="B34" s="1008"/>
      <c r="C34" s="1009"/>
      <c r="D34" s="1009"/>
      <c r="E34" s="1009"/>
      <c r="F34" s="1010"/>
      <c r="G34" s="1156"/>
      <c r="H34" s="1157"/>
      <c r="I34" s="1157"/>
      <c r="J34" s="1157"/>
      <c r="K34" s="1157"/>
      <c r="L34" s="1157"/>
      <c r="M34" s="1157"/>
      <c r="N34" s="1157"/>
      <c r="O34" s="1157"/>
      <c r="P34" s="1157"/>
      <c r="Q34" s="1158"/>
      <c r="R34" s="1156"/>
      <c r="S34" s="1157"/>
      <c r="T34" s="1157"/>
      <c r="U34" s="1158"/>
      <c r="V34" s="1156"/>
      <c r="W34" s="1157"/>
      <c r="X34" s="1157"/>
      <c r="Y34" s="1158"/>
      <c r="Z34" s="1156"/>
      <c r="AA34" s="1157"/>
      <c r="AB34" s="1157"/>
      <c r="AC34" s="1157"/>
      <c r="AD34" s="1157"/>
      <c r="AE34" s="1158"/>
    </row>
    <row r="35" spans="2:31" ht="16" thickBot="1" x14ac:dyDescent="0.4">
      <c r="B35" s="3"/>
      <c r="C35" s="4"/>
      <c r="D35" s="4"/>
      <c r="E35" s="984"/>
      <c r="F35" s="984"/>
      <c r="G35" s="984"/>
      <c r="H35" s="984"/>
      <c r="I35" s="984"/>
      <c r="J35" s="984"/>
      <c r="K35" s="984"/>
      <c r="L35" s="984"/>
      <c r="M35" s="984"/>
      <c r="N35" s="984"/>
      <c r="O35" s="984"/>
      <c r="P35" s="984"/>
      <c r="Q35" s="4"/>
      <c r="R35" s="4"/>
      <c r="S35" s="4"/>
      <c r="T35" s="4"/>
      <c r="U35" s="4"/>
      <c r="V35" s="4"/>
      <c r="W35" s="4"/>
      <c r="X35" s="4"/>
      <c r="Y35" s="4"/>
      <c r="Z35" s="1097">
        <f>SUM(Z19:AE34)</f>
        <v>422344</v>
      </c>
      <c r="AA35" s="1310"/>
      <c r="AB35" s="1310"/>
      <c r="AC35" s="1310"/>
      <c r="AD35" s="1310"/>
      <c r="AE35" s="1460"/>
    </row>
    <row r="36" spans="2:31" ht="45" customHeight="1" x14ac:dyDescent="0.35">
      <c r="B36" s="9" t="s">
        <v>17</v>
      </c>
      <c r="C36" s="4"/>
      <c r="D36" s="4"/>
      <c r="E36" s="1006" t="s">
        <v>0</v>
      </c>
      <c r="F36" s="1006"/>
      <c r="G36" s="1006"/>
      <c r="H36" s="1006"/>
      <c r="I36" s="1006"/>
      <c r="J36" s="1006"/>
      <c r="K36" s="1006"/>
      <c r="L36" s="1006"/>
      <c r="M36" s="1006"/>
      <c r="N36" s="1006"/>
      <c r="O36" s="1006"/>
      <c r="P36" s="1006"/>
      <c r="Q36" s="4"/>
      <c r="R36" s="7" t="s">
        <v>18</v>
      </c>
      <c r="S36" s="4"/>
      <c r="T36" s="1006"/>
      <c r="U36" s="1006"/>
      <c r="V36" s="1006"/>
      <c r="W36" s="1006"/>
      <c r="X36" s="1006"/>
      <c r="Y36" s="1006"/>
      <c r="Z36" s="1006"/>
      <c r="AA36" s="1006"/>
      <c r="AB36" s="1006"/>
      <c r="AC36" s="1006"/>
      <c r="AD36" s="1006"/>
      <c r="AE36" s="6"/>
    </row>
    <row r="37" spans="2:31" x14ac:dyDescent="0.35">
      <c r="B37" s="3"/>
      <c r="C37" s="4"/>
      <c r="D37" s="4"/>
      <c r="E37" s="1007" t="s">
        <v>19</v>
      </c>
      <c r="F37" s="1007"/>
      <c r="G37" s="1007"/>
      <c r="H37" s="1007"/>
      <c r="I37" s="1007"/>
      <c r="J37" s="1007"/>
      <c r="K37" s="1007"/>
      <c r="L37" s="1007"/>
      <c r="M37" s="1007"/>
      <c r="N37" s="1007"/>
      <c r="O37" s="1007"/>
      <c r="P37" s="1007"/>
      <c r="Q37" s="4"/>
      <c r="R37" s="4"/>
      <c r="S37" s="4"/>
      <c r="T37" s="4" t="s">
        <v>28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16" thickBot="1" x14ac:dyDescent="0.4">
      <c r="B38" s="10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2"/>
    </row>
  </sheetData>
  <mergeCells count="102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V34:Y34"/>
    <mergeCell ref="R34:U34"/>
    <mergeCell ref="Z34:AE34"/>
    <mergeCell ref="Z35:AE35"/>
    <mergeCell ref="Z33:AE33"/>
    <mergeCell ref="E36:P36"/>
    <mergeCell ref="T36:AD36"/>
    <mergeCell ref="E37:P37"/>
    <mergeCell ref="G33:Q33"/>
    <mergeCell ref="B33:F33"/>
    <mergeCell ref="B34:F34"/>
    <mergeCell ref="G34:Q34"/>
    <mergeCell ref="R33:U33"/>
    <mergeCell ref="V33:Y3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4"/>
  <sheetViews>
    <sheetView topLeftCell="A2" zoomScaleNormal="100" workbookViewId="0">
      <selection activeCell="V21" sqref="V21:Y2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939</v>
      </c>
      <c r="Y3" s="985"/>
      <c r="Z3" s="985"/>
      <c r="AA3" s="985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85"/>
      <c r="Z4" s="985"/>
      <c r="AA4" s="1069" t="s">
        <v>940</v>
      </c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986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2</v>
      </c>
      <c r="Z8" s="318">
        <v>1</v>
      </c>
      <c r="AA8" s="318">
        <v>0</v>
      </c>
      <c r="AB8" s="318">
        <v>5</v>
      </c>
      <c r="AC8" s="318">
        <v>2</v>
      </c>
      <c r="AD8" s="318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879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410" t="s">
        <v>10</v>
      </c>
      <c r="C18" s="1411"/>
      <c r="D18" s="1411"/>
      <c r="E18" s="1411"/>
      <c r="F18" s="1412"/>
      <c r="G18" s="1413" t="s">
        <v>11</v>
      </c>
      <c r="H18" s="1414"/>
      <c r="I18" s="1414"/>
      <c r="J18" s="1414"/>
      <c r="K18" s="1414"/>
      <c r="L18" s="1414"/>
      <c r="M18" s="1414"/>
      <c r="N18" s="1414"/>
      <c r="O18" s="1414"/>
      <c r="P18" s="1414"/>
      <c r="Q18" s="1415"/>
      <c r="R18" s="1361" t="s">
        <v>12</v>
      </c>
      <c r="S18" s="1362"/>
      <c r="T18" s="1362"/>
      <c r="U18" s="1363"/>
      <c r="V18" s="1361" t="s">
        <v>13</v>
      </c>
      <c r="W18" s="1362"/>
      <c r="X18" s="1362"/>
      <c r="Y18" s="1363"/>
      <c r="Z18" s="1361" t="s">
        <v>14</v>
      </c>
      <c r="AA18" s="1362"/>
      <c r="AB18" s="1362"/>
      <c r="AC18" s="1362"/>
      <c r="AD18" s="1362"/>
      <c r="AE18" s="1363"/>
      <c r="AG18" s="7"/>
    </row>
    <row r="19" spans="2:33" ht="19.5" customHeight="1" x14ac:dyDescent="0.35">
      <c r="B19" s="1398"/>
      <c r="C19" s="1291"/>
      <c r="D19" s="1291"/>
      <c r="E19" s="1291"/>
      <c r="F19" s="1292"/>
      <c r="G19" s="1400" t="s">
        <v>977</v>
      </c>
      <c r="H19" s="1401"/>
      <c r="I19" s="1401"/>
      <c r="J19" s="1401"/>
      <c r="K19" s="1401"/>
      <c r="L19" s="1401"/>
      <c r="M19" s="1401"/>
      <c r="N19" s="1401"/>
      <c r="O19" s="1401"/>
      <c r="P19" s="1401"/>
      <c r="Q19" s="1402"/>
      <c r="R19" s="1398">
        <v>2</v>
      </c>
      <c r="S19" s="1291"/>
      <c r="T19" s="1291"/>
      <c r="U19" s="1292"/>
      <c r="V19" s="1404">
        <v>24705</v>
      </c>
      <c r="W19" s="1405"/>
      <c r="X19" s="1405"/>
      <c r="Y19" s="1406"/>
      <c r="Z19" s="1404">
        <f>+R19*V19</f>
        <v>49410</v>
      </c>
      <c r="AA19" s="1408"/>
      <c r="AB19" s="1408"/>
      <c r="AC19" s="1408"/>
      <c r="AD19" s="1408"/>
      <c r="AE19" s="1409"/>
    </row>
    <row r="20" spans="2:33" ht="19.5" customHeight="1" x14ac:dyDescent="0.35">
      <c r="B20" s="1140"/>
      <c r="C20" s="1040"/>
      <c r="D20" s="1040"/>
      <c r="E20" s="1040"/>
      <c r="F20" s="1041"/>
      <c r="G20" s="1467" t="s">
        <v>345</v>
      </c>
      <c r="H20" s="1106"/>
      <c r="I20" s="1106"/>
      <c r="J20" s="1106"/>
      <c r="K20" s="1106"/>
      <c r="L20" s="1106"/>
      <c r="M20" s="1106"/>
      <c r="N20" s="1106"/>
      <c r="O20" s="1106"/>
      <c r="P20" s="1106"/>
      <c r="Q20" s="1468"/>
      <c r="R20" s="1140">
        <v>4</v>
      </c>
      <c r="S20" s="1040"/>
      <c r="T20" s="1040"/>
      <c r="U20" s="1041"/>
      <c r="V20" s="1247">
        <v>952</v>
      </c>
      <c r="W20" s="1248"/>
      <c r="X20" s="1248"/>
      <c r="Y20" s="1249"/>
      <c r="Z20" s="1045">
        <f t="shared" ref="Z20:Z37" si="0">+R20*V20</f>
        <v>3808</v>
      </c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041"/>
      <c r="G21" s="1467" t="s">
        <v>978</v>
      </c>
      <c r="H21" s="1106"/>
      <c r="I21" s="1106"/>
      <c r="J21" s="1106"/>
      <c r="K21" s="1106"/>
      <c r="L21" s="1106"/>
      <c r="M21" s="1106"/>
      <c r="N21" s="1106"/>
      <c r="O21" s="1106"/>
      <c r="P21" s="1106"/>
      <c r="Q21" s="1468"/>
      <c r="R21" s="1140">
        <v>20</v>
      </c>
      <c r="S21" s="1040"/>
      <c r="T21" s="1040"/>
      <c r="U21" s="1041"/>
      <c r="V21" s="1247">
        <v>420</v>
      </c>
      <c r="W21" s="1248"/>
      <c r="X21" s="1248"/>
      <c r="Y21" s="1249"/>
      <c r="Z21" s="1045">
        <f t="shared" si="0"/>
        <v>8400</v>
      </c>
      <c r="AA21" s="1046"/>
      <c r="AB21" s="1046"/>
      <c r="AC21" s="1046"/>
      <c r="AD21" s="1046"/>
      <c r="AE21" s="1278"/>
      <c r="AF21" s="929"/>
    </row>
    <row r="22" spans="2:33" ht="19.5" customHeight="1" x14ac:dyDescent="0.35">
      <c r="B22" s="1140"/>
      <c r="C22" s="1040"/>
      <c r="D22" s="1040"/>
      <c r="E22" s="1040"/>
      <c r="F22" s="1041"/>
      <c r="G22" s="1467" t="s">
        <v>457</v>
      </c>
      <c r="H22" s="1106"/>
      <c r="I22" s="1106"/>
      <c r="J22" s="1106"/>
      <c r="K22" s="1106"/>
      <c r="L22" s="1106"/>
      <c r="M22" s="1106"/>
      <c r="N22" s="1106"/>
      <c r="O22" s="1106"/>
      <c r="P22" s="1106"/>
      <c r="Q22" s="1468"/>
      <c r="R22" s="1140">
        <v>4</v>
      </c>
      <c r="S22" s="1040"/>
      <c r="T22" s="1040"/>
      <c r="U22" s="1041"/>
      <c r="V22" s="1247">
        <v>727</v>
      </c>
      <c r="W22" s="1248"/>
      <c r="X22" s="1248"/>
      <c r="Y22" s="1249"/>
      <c r="Z22" s="1045">
        <f t="shared" si="0"/>
        <v>2908</v>
      </c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041"/>
      <c r="G23" s="1469" t="s">
        <v>979</v>
      </c>
      <c r="H23" s="1037"/>
      <c r="I23" s="1037"/>
      <c r="J23" s="1037"/>
      <c r="K23" s="1037"/>
      <c r="L23" s="1037"/>
      <c r="M23" s="1037"/>
      <c r="N23" s="1037"/>
      <c r="O23" s="1037"/>
      <c r="P23" s="1037"/>
      <c r="Q23" s="1038"/>
      <c r="R23" s="1140">
        <v>2</v>
      </c>
      <c r="S23" s="1040"/>
      <c r="T23" s="1040"/>
      <c r="U23" s="1041"/>
      <c r="V23" s="1247">
        <v>1104</v>
      </c>
      <c r="W23" s="1248"/>
      <c r="X23" s="1248"/>
      <c r="Y23" s="1249"/>
      <c r="Z23" s="1045">
        <f t="shared" si="0"/>
        <v>2208</v>
      </c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041"/>
      <c r="G24" s="1469" t="s">
        <v>980</v>
      </c>
      <c r="H24" s="1037"/>
      <c r="I24" s="1037"/>
      <c r="J24" s="1037"/>
      <c r="K24" s="1037"/>
      <c r="L24" s="1037"/>
      <c r="M24" s="1037"/>
      <c r="N24" s="1037"/>
      <c r="O24" s="1037"/>
      <c r="P24" s="1037"/>
      <c r="Q24" s="1038"/>
      <c r="R24" s="1140">
        <v>1</v>
      </c>
      <c r="S24" s="1040"/>
      <c r="T24" s="1040"/>
      <c r="U24" s="1041"/>
      <c r="V24" s="1247">
        <v>1995</v>
      </c>
      <c r="W24" s="1248"/>
      <c r="X24" s="1248"/>
      <c r="Y24" s="1249"/>
      <c r="Z24" s="1045">
        <f t="shared" si="0"/>
        <v>1995</v>
      </c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041"/>
      <c r="G25" s="1469" t="s">
        <v>981</v>
      </c>
      <c r="H25" s="1037"/>
      <c r="I25" s="1037"/>
      <c r="J25" s="1037"/>
      <c r="K25" s="1037"/>
      <c r="L25" s="1037"/>
      <c r="M25" s="1037"/>
      <c r="N25" s="1037"/>
      <c r="O25" s="1037"/>
      <c r="P25" s="1037"/>
      <c r="Q25" s="1038"/>
      <c r="R25" s="1140">
        <v>4</v>
      </c>
      <c r="S25" s="1040"/>
      <c r="T25" s="1040"/>
      <c r="U25" s="1041"/>
      <c r="V25" s="1247">
        <v>419</v>
      </c>
      <c r="W25" s="1248"/>
      <c r="X25" s="1248"/>
      <c r="Y25" s="1249"/>
      <c r="Z25" s="1045">
        <f t="shared" si="0"/>
        <v>1676</v>
      </c>
      <c r="AA25" s="1046"/>
      <c r="AB25" s="1046"/>
      <c r="AC25" s="1046"/>
      <c r="AD25" s="1046"/>
      <c r="AE25" s="1278"/>
    </row>
    <row r="26" spans="2:33" ht="19.5" customHeight="1" x14ac:dyDescent="0.35">
      <c r="B26" s="1140"/>
      <c r="C26" s="1040"/>
      <c r="D26" s="1040"/>
      <c r="E26" s="1040"/>
      <c r="F26" s="1041"/>
      <c r="G26" s="1467" t="s">
        <v>530</v>
      </c>
      <c r="H26" s="1106"/>
      <c r="I26" s="1106"/>
      <c r="J26" s="1106"/>
      <c r="K26" s="1106"/>
      <c r="L26" s="1106"/>
      <c r="M26" s="1106"/>
      <c r="N26" s="1106"/>
      <c r="O26" s="1106"/>
      <c r="P26" s="1106"/>
      <c r="Q26" s="1468"/>
      <c r="R26" s="1140">
        <v>4</v>
      </c>
      <c r="S26" s="1040"/>
      <c r="T26" s="1040"/>
      <c r="U26" s="1041"/>
      <c r="V26" s="1247">
        <v>1220</v>
      </c>
      <c r="W26" s="1248"/>
      <c r="X26" s="1248"/>
      <c r="Y26" s="1249"/>
      <c r="Z26" s="1045">
        <f t="shared" si="0"/>
        <v>4880</v>
      </c>
      <c r="AA26" s="1046"/>
      <c r="AB26" s="1046"/>
      <c r="AC26" s="1046"/>
      <c r="AD26" s="1046"/>
      <c r="AE26" s="1278"/>
    </row>
    <row r="27" spans="2:33" ht="19.5" customHeight="1" x14ac:dyDescent="0.35">
      <c r="B27" s="1140" t="s">
        <v>0</v>
      </c>
      <c r="C27" s="1141"/>
      <c r="D27" s="1141"/>
      <c r="E27" s="1141"/>
      <c r="F27" s="1142"/>
      <c r="G27" s="1467" t="s">
        <v>946</v>
      </c>
      <c r="H27" s="1106"/>
      <c r="I27" s="1106"/>
      <c r="J27" s="1106"/>
      <c r="K27" s="1106"/>
      <c r="L27" s="1106"/>
      <c r="M27" s="1106"/>
      <c r="N27" s="1106"/>
      <c r="O27" s="1106"/>
      <c r="P27" s="1106"/>
      <c r="Q27" s="1468"/>
      <c r="R27" s="1140">
        <v>4</v>
      </c>
      <c r="S27" s="1141"/>
      <c r="T27" s="1141"/>
      <c r="U27" s="1142"/>
      <c r="V27" s="1247">
        <v>946</v>
      </c>
      <c r="W27" s="1248"/>
      <c r="X27" s="1248"/>
      <c r="Y27" s="1249"/>
      <c r="Z27" s="1045">
        <f t="shared" si="0"/>
        <v>3784</v>
      </c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42"/>
      <c r="G28" s="1467" t="s">
        <v>293</v>
      </c>
      <c r="H28" s="1106"/>
      <c r="I28" s="1106"/>
      <c r="J28" s="1106"/>
      <c r="K28" s="1106"/>
      <c r="L28" s="1106"/>
      <c r="M28" s="1106"/>
      <c r="N28" s="1106"/>
      <c r="O28" s="1106"/>
      <c r="P28" s="1106"/>
      <c r="Q28" s="1468"/>
      <c r="R28" s="1140">
        <v>50</v>
      </c>
      <c r="S28" s="1141"/>
      <c r="T28" s="1141"/>
      <c r="U28" s="1142"/>
      <c r="V28" s="1247">
        <v>486</v>
      </c>
      <c r="W28" s="1248"/>
      <c r="X28" s="1248"/>
      <c r="Y28" s="1249"/>
      <c r="Z28" s="1045">
        <f t="shared" si="0"/>
        <v>24300</v>
      </c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141"/>
      <c r="D29" s="1141"/>
      <c r="E29" s="1141"/>
      <c r="F29" s="1142"/>
      <c r="G29" s="1039" t="s">
        <v>982</v>
      </c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>
        <v>2</v>
      </c>
      <c r="S29" s="1141"/>
      <c r="T29" s="1141"/>
      <c r="U29" s="1142"/>
      <c r="V29" s="1247">
        <v>2250</v>
      </c>
      <c r="W29" s="1248"/>
      <c r="X29" s="1248"/>
      <c r="Y29" s="1249"/>
      <c r="Z29" s="1045">
        <f t="shared" si="0"/>
        <v>4500</v>
      </c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42"/>
      <c r="G30" s="1039" t="s">
        <v>983</v>
      </c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>
        <v>1</v>
      </c>
      <c r="S30" s="1141"/>
      <c r="T30" s="1141"/>
      <c r="U30" s="1142"/>
      <c r="V30" s="1247">
        <v>5220</v>
      </c>
      <c r="W30" s="1255"/>
      <c r="X30" s="1255"/>
      <c r="Y30" s="1256"/>
      <c r="Z30" s="1045">
        <f t="shared" si="0"/>
        <v>5220</v>
      </c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42"/>
      <c r="G31" s="1039" t="s">
        <v>984</v>
      </c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>
        <v>1</v>
      </c>
      <c r="S31" s="1141"/>
      <c r="T31" s="1141"/>
      <c r="U31" s="1142"/>
      <c r="V31" s="1247">
        <v>1196</v>
      </c>
      <c r="W31" s="1255"/>
      <c r="X31" s="1255"/>
      <c r="Y31" s="1256"/>
      <c r="Z31" s="1247">
        <f t="shared" si="0"/>
        <v>1196</v>
      </c>
      <c r="AA31" s="1255"/>
      <c r="AB31" s="1255"/>
      <c r="AC31" s="1255"/>
      <c r="AD31" s="1255"/>
      <c r="AE31" s="1256"/>
    </row>
    <row r="32" spans="2:33" ht="19.5" customHeight="1" x14ac:dyDescent="0.35">
      <c r="B32" s="1140"/>
      <c r="C32" s="1141"/>
      <c r="D32" s="1141"/>
      <c r="E32" s="1141"/>
      <c r="F32" s="1142"/>
      <c r="G32" s="1039" t="s">
        <v>985</v>
      </c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>
        <v>4</v>
      </c>
      <c r="S32" s="1141"/>
      <c r="T32" s="1141"/>
      <c r="U32" s="1142"/>
      <c r="V32" s="1247">
        <v>1151</v>
      </c>
      <c r="W32" s="1248"/>
      <c r="X32" s="1248"/>
      <c r="Y32" s="1249"/>
      <c r="Z32" s="1247">
        <f t="shared" si="0"/>
        <v>4604</v>
      </c>
      <c r="AA32" s="1255"/>
      <c r="AB32" s="1255"/>
      <c r="AC32" s="1255"/>
      <c r="AD32" s="1255"/>
      <c r="AE32" s="1256"/>
    </row>
    <row r="33" spans="2:31" ht="19.5" customHeight="1" x14ac:dyDescent="0.35">
      <c r="B33" s="1017"/>
      <c r="C33" s="1108"/>
      <c r="D33" s="1108"/>
      <c r="E33" s="1108"/>
      <c r="F33" s="1109"/>
      <c r="G33" s="1287" t="s">
        <v>956</v>
      </c>
      <c r="H33" s="1288"/>
      <c r="I33" s="1288"/>
      <c r="J33" s="1288"/>
      <c r="K33" s="1288"/>
      <c r="L33" s="1288"/>
      <c r="M33" s="1288"/>
      <c r="N33" s="1288"/>
      <c r="O33" s="1288"/>
      <c r="P33" s="1288"/>
      <c r="Q33" s="1289"/>
      <c r="R33" s="1017">
        <v>2</v>
      </c>
      <c r="S33" s="1108"/>
      <c r="T33" s="1108"/>
      <c r="U33" s="1109"/>
      <c r="V33" s="1022">
        <v>155</v>
      </c>
      <c r="W33" s="1124"/>
      <c r="X33" s="1124"/>
      <c r="Y33" s="1125"/>
      <c r="Z33" s="1022">
        <f t="shared" ref="Z33" si="1">+R33*V33</f>
        <v>310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108"/>
      <c r="D34" s="1108"/>
      <c r="E34" s="1108"/>
      <c r="F34" s="1109"/>
      <c r="G34" s="1287" t="s">
        <v>272</v>
      </c>
      <c r="H34" s="1288"/>
      <c r="I34" s="1288"/>
      <c r="J34" s="1288"/>
      <c r="K34" s="1288"/>
      <c r="L34" s="1288"/>
      <c r="M34" s="1288"/>
      <c r="N34" s="1288"/>
      <c r="O34" s="1288"/>
      <c r="P34" s="1288"/>
      <c r="Q34" s="1289"/>
      <c r="R34" s="1017">
        <v>4</v>
      </c>
      <c r="S34" s="1108"/>
      <c r="T34" s="1108"/>
      <c r="U34" s="1109"/>
      <c r="V34" s="1022">
        <v>10859</v>
      </c>
      <c r="W34" s="1124"/>
      <c r="X34" s="1124"/>
      <c r="Y34" s="1125"/>
      <c r="Z34" s="1022">
        <f t="shared" ref="Z34" si="2">+R34*V34</f>
        <v>43436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108"/>
      <c r="D35" s="1108"/>
      <c r="E35" s="1108"/>
      <c r="F35" s="1109"/>
      <c r="G35" s="1287" t="s">
        <v>449</v>
      </c>
      <c r="H35" s="1288"/>
      <c r="I35" s="1288"/>
      <c r="J35" s="1288"/>
      <c r="K35" s="1288"/>
      <c r="L35" s="1288"/>
      <c r="M35" s="1288"/>
      <c r="N35" s="1288"/>
      <c r="O35" s="1288"/>
      <c r="P35" s="1288"/>
      <c r="Q35" s="1289"/>
      <c r="R35" s="1017">
        <v>1</v>
      </c>
      <c r="S35" s="1108"/>
      <c r="T35" s="1108"/>
      <c r="U35" s="1109"/>
      <c r="V35" s="1022">
        <v>1710</v>
      </c>
      <c r="W35" s="1124"/>
      <c r="X35" s="1124"/>
      <c r="Y35" s="1125"/>
      <c r="Z35" s="1022">
        <f t="shared" ref="Z35" si="3">+R35*V35</f>
        <v>1710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108"/>
      <c r="D36" s="1108"/>
      <c r="E36" s="1108"/>
      <c r="F36" s="1109"/>
      <c r="G36" s="1287" t="s">
        <v>590</v>
      </c>
      <c r="H36" s="1288"/>
      <c r="I36" s="1288"/>
      <c r="J36" s="1288"/>
      <c r="K36" s="1288"/>
      <c r="L36" s="1288"/>
      <c r="M36" s="1288"/>
      <c r="N36" s="1288"/>
      <c r="O36" s="1288"/>
      <c r="P36" s="1288"/>
      <c r="Q36" s="1289"/>
      <c r="R36" s="1017">
        <v>2</v>
      </c>
      <c r="S36" s="1108"/>
      <c r="T36" s="1108"/>
      <c r="U36" s="1109"/>
      <c r="V36" s="1022">
        <v>1350</v>
      </c>
      <c r="W36" s="1124"/>
      <c r="X36" s="1124"/>
      <c r="Y36" s="1125"/>
      <c r="Z36" s="1022">
        <f t="shared" ref="Z36" si="4">+R36*V36</f>
        <v>2700</v>
      </c>
      <c r="AA36" s="1124"/>
      <c r="AB36" s="1124"/>
      <c r="AC36" s="1124"/>
      <c r="AD36" s="1124"/>
      <c r="AE36" s="1125"/>
    </row>
    <row r="37" spans="2:31" x14ac:dyDescent="0.35">
      <c r="B37" s="1017"/>
      <c r="C37" s="1108"/>
      <c r="D37" s="1108"/>
      <c r="E37" s="1108"/>
      <c r="F37" s="1109"/>
      <c r="G37" s="1039" t="s">
        <v>934</v>
      </c>
      <c r="H37" s="1093"/>
      <c r="I37" s="1093"/>
      <c r="J37" s="1093"/>
      <c r="K37" s="1093"/>
      <c r="L37" s="1093"/>
      <c r="M37" s="1093"/>
      <c r="N37" s="1093"/>
      <c r="O37" s="1093"/>
      <c r="P37" s="1093"/>
      <c r="Q37" s="1351"/>
      <c r="R37" s="1140">
        <v>2</v>
      </c>
      <c r="S37" s="1141"/>
      <c r="T37" s="1141"/>
      <c r="U37" s="1142"/>
      <c r="V37" s="1462">
        <v>448</v>
      </c>
      <c r="W37" s="1463"/>
      <c r="X37" s="1463"/>
      <c r="Y37" s="1464"/>
      <c r="Z37" s="1462">
        <f t="shared" si="0"/>
        <v>896</v>
      </c>
      <c r="AA37" s="1463"/>
      <c r="AB37" s="1463"/>
      <c r="AC37" s="1463"/>
      <c r="AD37" s="1463"/>
      <c r="AE37" s="1464"/>
    </row>
    <row r="38" spans="2:31" x14ac:dyDescent="0.35">
      <c r="B38" s="1017"/>
      <c r="C38" s="1108"/>
      <c r="D38" s="1108"/>
      <c r="E38" s="1108"/>
      <c r="F38" s="1109"/>
      <c r="G38" s="1287" t="s">
        <v>971</v>
      </c>
      <c r="H38" s="1288"/>
      <c r="I38" s="1288"/>
      <c r="J38" s="1288"/>
      <c r="K38" s="1288"/>
      <c r="L38" s="1288"/>
      <c r="M38" s="1288"/>
      <c r="N38" s="1288"/>
      <c r="O38" s="1288"/>
      <c r="P38" s="1288"/>
      <c r="Q38" s="1289"/>
      <c r="R38" s="1017">
        <v>12</v>
      </c>
      <c r="S38" s="1108"/>
      <c r="T38" s="1108"/>
      <c r="U38" s="1109"/>
      <c r="V38" s="1474">
        <v>358</v>
      </c>
      <c r="W38" s="1475"/>
      <c r="X38" s="1475"/>
      <c r="Y38" s="1476"/>
      <c r="Z38" s="1474">
        <f t="shared" ref="Z38" si="5">+R38*V38</f>
        <v>4296</v>
      </c>
      <c r="AA38" s="1475"/>
      <c r="AB38" s="1475"/>
      <c r="AC38" s="1475"/>
      <c r="AD38" s="1475"/>
      <c r="AE38" s="1476"/>
    </row>
    <row r="39" spans="2:31" x14ac:dyDescent="0.35">
      <c r="B39" s="1017"/>
      <c r="C39" s="1108"/>
      <c r="D39" s="1108"/>
      <c r="E39" s="1108"/>
      <c r="F39" s="1109"/>
      <c r="G39" s="1287" t="s">
        <v>342</v>
      </c>
      <c r="H39" s="1288"/>
      <c r="I39" s="1288"/>
      <c r="J39" s="1288"/>
      <c r="K39" s="1288"/>
      <c r="L39" s="1288"/>
      <c r="M39" s="1288"/>
      <c r="N39" s="1288"/>
      <c r="O39" s="1288"/>
      <c r="P39" s="1288"/>
      <c r="Q39" s="1289"/>
      <c r="R39" s="1017">
        <v>1</v>
      </c>
      <c r="S39" s="1108"/>
      <c r="T39" s="1108"/>
      <c r="U39" s="1109"/>
      <c r="V39" s="1474">
        <v>1220</v>
      </c>
      <c r="W39" s="1475"/>
      <c r="X39" s="1475"/>
      <c r="Y39" s="1476"/>
      <c r="Z39" s="1474">
        <f t="shared" ref="Z39" si="6">+R39*V39</f>
        <v>1220</v>
      </c>
      <c r="AA39" s="1475"/>
      <c r="AB39" s="1475"/>
      <c r="AC39" s="1475"/>
      <c r="AD39" s="1475"/>
      <c r="AE39" s="1476"/>
    </row>
    <row r="40" spans="2:31" ht="16" thickBot="1" x14ac:dyDescent="0.4">
      <c r="B40" s="1008"/>
      <c r="C40" s="1009"/>
      <c r="D40" s="1009"/>
      <c r="E40" s="1009"/>
      <c r="F40" s="1010"/>
      <c r="G40" s="1337" t="s">
        <v>441</v>
      </c>
      <c r="H40" s="1471"/>
      <c r="I40" s="1471"/>
      <c r="J40" s="1471"/>
      <c r="K40" s="1471"/>
      <c r="L40" s="1471"/>
      <c r="M40" s="1471"/>
      <c r="N40" s="1471"/>
      <c r="O40" s="1471"/>
      <c r="P40" s="1471"/>
      <c r="Q40" s="1472"/>
      <c r="R40" s="1156">
        <v>12</v>
      </c>
      <c r="S40" s="1157"/>
      <c r="T40" s="1157"/>
      <c r="U40" s="1158"/>
      <c r="V40" s="1473">
        <v>221</v>
      </c>
      <c r="W40" s="1162"/>
      <c r="X40" s="1162"/>
      <c r="Y40" s="1437"/>
      <c r="Z40" s="1343">
        <f t="shared" ref="Z40" si="7">+R40*V40</f>
        <v>2652</v>
      </c>
      <c r="AA40" s="1223"/>
      <c r="AB40" s="1223"/>
      <c r="AC40" s="1223"/>
      <c r="AD40" s="1223"/>
      <c r="AE40" s="1470"/>
    </row>
    <row r="41" spans="2:31" ht="16" thickBot="1" x14ac:dyDescent="0.4">
      <c r="B41" s="3"/>
      <c r="C41" s="4"/>
      <c r="D41" s="4"/>
      <c r="E41" s="984"/>
      <c r="F41" s="984"/>
      <c r="G41" s="984"/>
      <c r="H41" s="984"/>
      <c r="I41" s="984"/>
      <c r="J41" s="984"/>
      <c r="K41" s="984"/>
      <c r="L41" s="984"/>
      <c r="M41" s="984"/>
      <c r="N41" s="984"/>
      <c r="O41" s="984"/>
      <c r="P41" s="984"/>
      <c r="Q41" s="4"/>
      <c r="R41" s="4"/>
      <c r="S41" s="4"/>
      <c r="T41" s="4"/>
      <c r="U41" s="4"/>
      <c r="V41" s="4"/>
      <c r="W41" s="4"/>
      <c r="X41" s="4"/>
      <c r="Y41" s="4"/>
      <c r="Z41" s="1097">
        <f>SUM(Z19:AE40)</f>
        <v>176109</v>
      </c>
      <c r="AA41" s="1310"/>
      <c r="AB41" s="1310"/>
      <c r="AC41" s="1310"/>
      <c r="AD41" s="1310"/>
      <c r="AE41" s="1460"/>
    </row>
    <row r="42" spans="2:31" ht="45" customHeight="1" x14ac:dyDescent="0.35">
      <c r="B42" s="9" t="s">
        <v>17</v>
      </c>
      <c r="C42" s="4"/>
      <c r="D42" s="4"/>
      <c r="E42" s="1006" t="s">
        <v>0</v>
      </c>
      <c r="F42" s="1006"/>
      <c r="G42" s="1006"/>
      <c r="H42" s="1006"/>
      <c r="I42" s="1006"/>
      <c r="J42" s="1006"/>
      <c r="K42" s="1006"/>
      <c r="L42" s="1006"/>
      <c r="M42" s="1006"/>
      <c r="N42" s="1006"/>
      <c r="O42" s="1006"/>
      <c r="P42" s="1006"/>
      <c r="Q42" s="4"/>
      <c r="R42" s="7" t="s">
        <v>18</v>
      </c>
      <c r="S42" s="4"/>
      <c r="T42" s="1006" t="s">
        <v>0</v>
      </c>
      <c r="U42" s="1006"/>
      <c r="V42" s="1006"/>
      <c r="W42" s="1006"/>
      <c r="X42" s="1006"/>
      <c r="Y42" s="1006"/>
      <c r="Z42" s="1006"/>
      <c r="AA42" s="1006"/>
      <c r="AB42" s="1006"/>
      <c r="AC42" s="1006"/>
      <c r="AD42" s="1006"/>
      <c r="AE42" s="6"/>
    </row>
    <row r="43" spans="2:31" x14ac:dyDescent="0.35">
      <c r="B43" s="3"/>
      <c r="C43" s="4"/>
      <c r="D43" s="4"/>
      <c r="E43" s="1007" t="s">
        <v>19</v>
      </c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 t="s">
        <v>28</v>
      </c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ht="16" thickBot="1" x14ac:dyDescent="0.4">
      <c r="B44" s="10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2"/>
    </row>
  </sheetData>
  <mergeCells count="132">
    <mergeCell ref="B1:E1"/>
    <mergeCell ref="F1:AA1"/>
    <mergeCell ref="AB1:AE1"/>
    <mergeCell ref="K2:W3"/>
    <mergeCell ref="K4:W5"/>
    <mergeCell ref="AA4:AE4"/>
    <mergeCell ref="G39:Q39"/>
    <mergeCell ref="R39:U39"/>
    <mergeCell ref="V39:Y39"/>
    <mergeCell ref="Z39:AE39"/>
    <mergeCell ref="B39:F39"/>
    <mergeCell ref="B38:F38"/>
    <mergeCell ref="R38:U38"/>
    <mergeCell ref="V38:Y38"/>
    <mergeCell ref="Z38:AE38"/>
    <mergeCell ref="G38:Q38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Z41:AE41"/>
    <mergeCell ref="E42:P42"/>
    <mergeCell ref="T42:AD42"/>
    <mergeCell ref="E43:P43"/>
    <mergeCell ref="G33:Q33"/>
    <mergeCell ref="R33:U33"/>
    <mergeCell ref="R34:U34"/>
    <mergeCell ref="V33:Y33"/>
    <mergeCell ref="V34:Y34"/>
    <mergeCell ref="Z33:AE33"/>
    <mergeCell ref="B37:F37"/>
    <mergeCell ref="G37:Q37"/>
    <mergeCell ref="R37:U37"/>
    <mergeCell ref="V37:Y37"/>
    <mergeCell ref="Z37:AE37"/>
    <mergeCell ref="B40:F40"/>
    <mergeCell ref="G40:Q40"/>
    <mergeCell ref="R40:U40"/>
    <mergeCell ref="V40:Y40"/>
    <mergeCell ref="Z40:AE40"/>
    <mergeCell ref="Z36:AE36"/>
    <mergeCell ref="V36:Y36"/>
    <mergeCell ref="R36:U36"/>
    <mergeCell ref="G35:Q35"/>
    <mergeCell ref="Z34:AE34"/>
    <mergeCell ref="B33:F33"/>
    <mergeCell ref="B34:F34"/>
    <mergeCell ref="B35:F35"/>
    <mergeCell ref="B36:F36"/>
    <mergeCell ref="G36:Q36"/>
    <mergeCell ref="G34:Q34"/>
    <mergeCell ref="R35:U35"/>
    <mergeCell ref="V35:Y35"/>
    <mergeCell ref="Z35:AE3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tabColor rgb="FFFFFF00"/>
  </sheetPr>
  <dimension ref="B1:AG34"/>
  <sheetViews>
    <sheetView topLeftCell="A14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164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1</v>
      </c>
      <c r="AD8" s="15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165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47.25" customHeight="1" x14ac:dyDescent="0.35">
      <c r="B20" s="1017"/>
      <c r="C20" s="1013"/>
      <c r="D20" s="1013"/>
      <c r="E20" s="1013"/>
      <c r="F20" s="1018"/>
      <c r="G20" s="1121" t="s">
        <v>166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2426720</v>
      </c>
      <c r="W20" s="1023"/>
      <c r="X20" s="1023"/>
      <c r="Y20" s="1024"/>
      <c r="Z20" s="1022">
        <f>+R20*V20</f>
        <v>2426720</v>
      </c>
      <c r="AA20" s="1124"/>
      <c r="AB20" s="1124"/>
      <c r="AC20" s="1124"/>
      <c r="AD20" s="1124"/>
      <c r="AE20" s="1125"/>
    </row>
    <row r="21" spans="2:33" ht="47.25" customHeight="1" x14ac:dyDescent="0.35">
      <c r="B21" s="1017"/>
      <c r="C21" s="1013"/>
      <c r="D21" s="1013"/>
      <c r="E21" s="1013"/>
      <c r="F21" s="1018"/>
      <c r="G21" s="1121" t="s">
        <v>161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3761880</v>
      </c>
      <c r="W21" s="1023"/>
      <c r="X21" s="1023"/>
      <c r="Y21" s="1024"/>
      <c r="Z21" s="1022">
        <f>+R21*V21</f>
        <v>3761880</v>
      </c>
      <c r="AA21" s="1124"/>
      <c r="AB21" s="1124"/>
      <c r="AC21" s="1124"/>
      <c r="AD21" s="1124"/>
      <c r="AE21" s="1125"/>
    </row>
    <row r="22" spans="2:33" ht="62.25" customHeight="1" x14ac:dyDescent="0.35">
      <c r="B22" s="1017"/>
      <c r="C22" s="1013"/>
      <c r="D22" s="1013"/>
      <c r="E22" s="1013"/>
      <c r="F22" s="1018"/>
      <c r="G22" s="1121" t="s">
        <v>167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1730720</v>
      </c>
      <c r="W22" s="1023"/>
      <c r="X22" s="1023"/>
      <c r="Y22" s="1024"/>
      <c r="Z22" s="1022">
        <f t="shared" ref="Z22:Z24" si="0">+R22*V22</f>
        <v>1730720</v>
      </c>
      <c r="AA22" s="1124"/>
      <c r="AB22" s="1124"/>
      <c r="AC22" s="1124"/>
      <c r="AD22" s="1124"/>
      <c r="AE22" s="1125"/>
    </row>
    <row r="23" spans="2:33" ht="47.25" customHeight="1" x14ac:dyDescent="0.35">
      <c r="B23" s="1017"/>
      <c r="C23" s="1013"/>
      <c r="D23" s="1013"/>
      <c r="E23" s="1013"/>
      <c r="F23" s="1018"/>
      <c r="G23" s="1121" t="s">
        <v>168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1</v>
      </c>
      <c r="S23" s="1013"/>
      <c r="T23" s="1013"/>
      <c r="U23" s="1014"/>
      <c r="V23" s="1022">
        <v>4780360</v>
      </c>
      <c r="W23" s="1023"/>
      <c r="X23" s="1023"/>
      <c r="Y23" s="1024"/>
      <c r="Z23" s="1022">
        <f t="shared" si="0"/>
        <v>4780360</v>
      </c>
      <c r="AA23" s="1124"/>
      <c r="AB23" s="1124"/>
      <c r="AC23" s="1124"/>
      <c r="AD23" s="1124"/>
      <c r="AE23" s="1125"/>
    </row>
    <row r="24" spans="2:33" ht="49.5" customHeight="1" x14ac:dyDescent="0.35">
      <c r="B24" s="1017"/>
      <c r="C24" s="1013"/>
      <c r="D24" s="1013"/>
      <c r="E24" s="1013"/>
      <c r="F24" s="1018"/>
      <c r="G24" s="1121" t="s">
        <v>78</v>
      </c>
      <c r="H24" s="1122"/>
      <c r="I24" s="1122"/>
      <c r="J24" s="1122"/>
      <c r="K24" s="1122"/>
      <c r="L24" s="1122"/>
      <c r="M24" s="1122"/>
      <c r="N24" s="1122"/>
      <c r="O24" s="1122"/>
      <c r="P24" s="1122"/>
      <c r="Q24" s="1123"/>
      <c r="R24" s="1017">
        <v>1</v>
      </c>
      <c r="S24" s="1013"/>
      <c r="T24" s="1013"/>
      <c r="U24" s="1014"/>
      <c r="V24" s="1022">
        <v>332920</v>
      </c>
      <c r="W24" s="1023"/>
      <c r="X24" s="1023"/>
      <c r="Y24" s="1024"/>
      <c r="Z24" s="1022">
        <f t="shared" si="0"/>
        <v>332920</v>
      </c>
      <c r="AA24" s="1124"/>
      <c r="AB24" s="1124"/>
      <c r="AC24" s="1124"/>
      <c r="AD24" s="1124"/>
      <c r="AE24" s="1125"/>
    </row>
    <row r="25" spans="2:33" ht="16" thickBot="1" x14ac:dyDescent="0.4"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 t="s">
        <v>15</v>
      </c>
      <c r="W25" s="8"/>
      <c r="X25" s="8"/>
      <c r="Y25" s="8"/>
      <c r="Z25" s="1128">
        <f>SUM(Z19:AE24)</f>
        <v>19651560</v>
      </c>
      <c r="AA25" s="1129"/>
      <c r="AB25" s="1129"/>
      <c r="AC25" s="1129"/>
      <c r="AD25" s="1129"/>
      <c r="AE25" s="1130"/>
    </row>
    <row r="26" spans="2:33" x14ac:dyDescent="0.3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6"/>
    </row>
    <row r="27" spans="2:33" ht="24" customHeight="1" x14ac:dyDescent="0.35">
      <c r="B27" s="9" t="s">
        <v>16</v>
      </c>
      <c r="C27" s="4"/>
      <c r="D27" s="4"/>
      <c r="E27" s="1006" t="s">
        <v>0</v>
      </c>
      <c r="F27" s="1006"/>
      <c r="G27" s="1006"/>
      <c r="H27" s="1006"/>
      <c r="I27" s="1006"/>
      <c r="J27" s="1006"/>
      <c r="K27" s="1006"/>
      <c r="L27" s="1006"/>
      <c r="M27" s="1006"/>
      <c r="N27" s="1006"/>
      <c r="O27" s="1006"/>
      <c r="P27" s="1006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6"/>
    </row>
    <row r="28" spans="2:33" x14ac:dyDescent="0.35">
      <c r="B28" s="3"/>
      <c r="C28" s="4"/>
      <c r="D28" s="4"/>
      <c r="E28" s="1007"/>
      <c r="F28" s="1007"/>
      <c r="G28" s="1007"/>
      <c r="H28" s="1007"/>
      <c r="I28" s="1007"/>
      <c r="J28" s="1007"/>
      <c r="K28" s="1007"/>
      <c r="L28" s="1007"/>
      <c r="M28" s="1007"/>
      <c r="N28" s="1007"/>
      <c r="O28" s="1007"/>
      <c r="P28" s="100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x14ac:dyDescent="0.35">
      <c r="B29" s="3"/>
      <c r="C29" s="4"/>
      <c r="D29" s="4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6"/>
    </row>
    <row r="30" spans="2:33" ht="22.5" customHeight="1" x14ac:dyDescent="0.35">
      <c r="B30" s="9" t="s">
        <v>17</v>
      </c>
      <c r="C30" s="4"/>
      <c r="D30" s="4"/>
      <c r="E30" s="1006" t="s">
        <v>0</v>
      </c>
      <c r="F30" s="1006"/>
      <c r="G30" s="1006"/>
      <c r="H30" s="1006"/>
      <c r="I30" s="1006"/>
      <c r="J30" s="1006"/>
      <c r="K30" s="1006"/>
      <c r="L30" s="1006"/>
      <c r="M30" s="1006"/>
      <c r="N30" s="1006"/>
      <c r="O30" s="1006"/>
      <c r="P30" s="1006"/>
      <c r="Q30" s="4"/>
      <c r="R30" s="7" t="s">
        <v>18</v>
      </c>
      <c r="S30" s="4"/>
      <c r="T30" s="1006"/>
      <c r="U30" s="1006"/>
      <c r="V30" s="1006"/>
      <c r="W30" s="1006"/>
      <c r="X30" s="1006"/>
      <c r="Y30" s="1006"/>
      <c r="Z30" s="1006"/>
      <c r="AA30" s="1006"/>
      <c r="AB30" s="1006"/>
      <c r="AC30" s="1006"/>
      <c r="AD30" s="1006"/>
      <c r="AE30" s="6"/>
    </row>
    <row r="31" spans="2:33" x14ac:dyDescent="0.35">
      <c r="B31" s="3"/>
      <c r="C31" s="4"/>
      <c r="D31" s="4"/>
      <c r="E31" s="1007" t="s">
        <v>19</v>
      </c>
      <c r="F31" s="1007"/>
      <c r="G31" s="1007"/>
      <c r="H31" s="1007"/>
      <c r="I31" s="1007"/>
      <c r="J31" s="1007"/>
      <c r="K31" s="1007"/>
      <c r="L31" s="1007"/>
      <c r="M31" s="1007"/>
      <c r="N31" s="1007"/>
      <c r="O31" s="1007"/>
      <c r="P31" s="1007"/>
      <c r="Q31" s="4"/>
      <c r="R31" s="4"/>
      <c r="S31" s="4"/>
      <c r="T31" s="4" t="s">
        <v>27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x14ac:dyDescent="0.35">
      <c r="B32" s="3"/>
      <c r="C32" s="4"/>
      <c r="D32" s="4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x14ac:dyDescent="0.35">
      <c r="B33" s="3"/>
      <c r="C33" s="4"/>
      <c r="D33" s="4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ht="16" thickBot="1" x14ac:dyDescent="0.4">
      <c r="B34" s="10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2"/>
    </row>
  </sheetData>
  <mergeCells count="56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21:F21"/>
    <mergeCell ref="G21:Q21"/>
    <mergeCell ref="R21:U21"/>
    <mergeCell ref="V21:Y21"/>
    <mergeCell ref="Z21:AE21"/>
    <mergeCell ref="B20:F20"/>
    <mergeCell ref="G20:Q20"/>
    <mergeCell ref="R20:U20"/>
    <mergeCell ref="V20:Y20"/>
    <mergeCell ref="Z20:AE20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19:F19"/>
    <mergeCell ref="G19:Q19"/>
    <mergeCell ref="R19:U19"/>
    <mergeCell ref="V19:Y19"/>
    <mergeCell ref="Z19:AE19"/>
    <mergeCell ref="E27:P27"/>
    <mergeCell ref="E28:P28"/>
    <mergeCell ref="E30:P30"/>
    <mergeCell ref="T30:AD30"/>
    <mergeCell ref="E31:P3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0"/>
  <sheetViews>
    <sheetView topLeftCell="A8" zoomScaleNormal="100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991"/>
      <c r="G2" s="991"/>
      <c r="H2" s="991"/>
      <c r="I2" s="99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989"/>
      <c r="C3" s="990"/>
      <c r="D3" s="990"/>
      <c r="E3" s="99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939</v>
      </c>
      <c r="Y3" s="992"/>
      <c r="Z3" s="992"/>
      <c r="AA3" s="992"/>
      <c r="AB3" s="26"/>
      <c r="AC3" s="26"/>
      <c r="AD3" s="26"/>
      <c r="AE3" s="31"/>
    </row>
    <row r="4" spans="2:33" s="4" customFormat="1" x14ac:dyDescent="0.35">
      <c r="B4" s="989"/>
      <c r="C4" s="990"/>
      <c r="D4" s="990"/>
      <c r="E4" s="99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92"/>
      <c r="Z4" s="992"/>
      <c r="AA4" s="1069" t="s">
        <v>940</v>
      </c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987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2</v>
      </c>
      <c r="Z8" s="318">
        <v>1</v>
      </c>
      <c r="AA8" s="318">
        <v>0</v>
      </c>
      <c r="AB8" s="318">
        <v>5</v>
      </c>
      <c r="AC8" s="318">
        <v>2</v>
      </c>
      <c r="AD8" s="318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903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410" t="s">
        <v>10</v>
      </c>
      <c r="C18" s="1411"/>
      <c r="D18" s="1411"/>
      <c r="E18" s="1411"/>
      <c r="F18" s="1412"/>
      <c r="G18" s="1413" t="s">
        <v>11</v>
      </c>
      <c r="H18" s="1414"/>
      <c r="I18" s="1414"/>
      <c r="J18" s="1414"/>
      <c r="K18" s="1414"/>
      <c r="L18" s="1414"/>
      <c r="M18" s="1414"/>
      <c r="N18" s="1414"/>
      <c r="O18" s="1414"/>
      <c r="P18" s="1414"/>
      <c r="Q18" s="1415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398"/>
      <c r="C19" s="1291"/>
      <c r="D19" s="1291"/>
      <c r="E19" s="1291"/>
      <c r="F19" s="1292"/>
      <c r="G19" s="1455" t="s">
        <v>441</v>
      </c>
      <c r="H19" s="1401"/>
      <c r="I19" s="1401"/>
      <c r="J19" s="1401"/>
      <c r="K19" s="1401"/>
      <c r="L19" s="1401"/>
      <c r="M19" s="1401"/>
      <c r="N19" s="1401"/>
      <c r="O19" s="1401"/>
      <c r="P19" s="1401"/>
      <c r="Q19" s="1456"/>
      <c r="R19" s="1237">
        <v>14</v>
      </c>
      <c r="S19" s="1238"/>
      <c r="T19" s="1238"/>
      <c r="U19" s="1239"/>
      <c r="V19" s="1032">
        <v>221</v>
      </c>
      <c r="W19" s="1034"/>
      <c r="X19" s="1034"/>
      <c r="Y19" s="1035"/>
      <c r="Z19" s="1031">
        <f t="shared" ref="Z19:Z28" si="0">V19*R19</f>
        <v>3094</v>
      </c>
      <c r="AA19" s="1032"/>
      <c r="AB19" s="1032"/>
      <c r="AC19" s="1032"/>
      <c r="AD19" s="1032"/>
      <c r="AE19" s="1033"/>
    </row>
    <row r="20" spans="2:33" ht="19.5" customHeight="1" x14ac:dyDescent="0.35">
      <c r="B20" s="1140"/>
      <c r="C20" s="1040"/>
      <c r="D20" s="1040"/>
      <c r="E20" s="1040"/>
      <c r="F20" s="1041"/>
      <c r="G20" s="1457" t="s">
        <v>979</v>
      </c>
      <c r="H20" s="1368"/>
      <c r="I20" s="1368"/>
      <c r="J20" s="1368"/>
      <c r="K20" s="1368"/>
      <c r="L20" s="1368"/>
      <c r="M20" s="1368"/>
      <c r="N20" s="1368"/>
      <c r="O20" s="1368"/>
      <c r="P20" s="1368"/>
      <c r="Q20" s="1028"/>
      <c r="R20" s="1017">
        <v>1</v>
      </c>
      <c r="S20" s="1013"/>
      <c r="T20" s="1013"/>
      <c r="U20" s="1014"/>
      <c r="V20" s="1032">
        <v>1104</v>
      </c>
      <c r="W20" s="1034"/>
      <c r="X20" s="1034"/>
      <c r="Y20" s="1035"/>
      <c r="Z20" s="1031">
        <f t="shared" si="0"/>
        <v>1104</v>
      </c>
      <c r="AA20" s="1032"/>
      <c r="AB20" s="1032"/>
      <c r="AC20" s="1032"/>
      <c r="AD20" s="1032"/>
      <c r="AE20" s="1033"/>
    </row>
    <row r="21" spans="2:33" ht="19.5" customHeight="1" x14ac:dyDescent="0.35">
      <c r="B21" s="1140"/>
      <c r="C21" s="1040"/>
      <c r="D21" s="1040"/>
      <c r="E21" s="1040"/>
      <c r="F21" s="1041"/>
      <c r="G21" s="1458" t="s">
        <v>40</v>
      </c>
      <c r="H21" s="1106"/>
      <c r="I21" s="1106"/>
      <c r="J21" s="1106"/>
      <c r="K21" s="1106"/>
      <c r="L21" s="1106"/>
      <c r="M21" s="1106"/>
      <c r="N21" s="1106"/>
      <c r="O21" s="1106"/>
      <c r="P21" s="1106"/>
      <c r="Q21" s="1036"/>
      <c r="R21" s="1017">
        <v>7</v>
      </c>
      <c r="S21" s="1013"/>
      <c r="T21" s="1013"/>
      <c r="U21" s="1014"/>
      <c r="V21" s="1124">
        <v>1220</v>
      </c>
      <c r="W21" s="1023"/>
      <c r="X21" s="1023"/>
      <c r="Y21" s="1024"/>
      <c r="Z21" s="1031">
        <f t="shared" si="0"/>
        <v>8540</v>
      </c>
      <c r="AA21" s="1032"/>
      <c r="AB21" s="1032"/>
      <c r="AC21" s="1032"/>
      <c r="AD21" s="1032"/>
      <c r="AE21" s="1033"/>
    </row>
    <row r="22" spans="2:33" ht="19.5" customHeight="1" x14ac:dyDescent="0.35">
      <c r="B22" s="1140"/>
      <c r="C22" s="1040"/>
      <c r="D22" s="1040"/>
      <c r="E22" s="1040"/>
      <c r="F22" s="1041"/>
      <c r="G22" s="1458" t="s">
        <v>293</v>
      </c>
      <c r="H22" s="1106"/>
      <c r="I22" s="1106"/>
      <c r="J22" s="1106"/>
      <c r="K22" s="1106"/>
      <c r="L22" s="1106"/>
      <c r="M22" s="1106"/>
      <c r="N22" s="1106"/>
      <c r="O22" s="1106"/>
      <c r="P22" s="1106"/>
      <c r="Q22" s="1036"/>
      <c r="R22" s="1017">
        <v>10</v>
      </c>
      <c r="S22" s="1013"/>
      <c r="T22" s="1013"/>
      <c r="U22" s="1014"/>
      <c r="V22" s="1032">
        <v>486</v>
      </c>
      <c r="W22" s="1034"/>
      <c r="X22" s="1034"/>
      <c r="Y22" s="1035"/>
      <c r="Z22" s="1031">
        <f t="shared" si="0"/>
        <v>4860</v>
      </c>
      <c r="AA22" s="1032"/>
      <c r="AB22" s="1032"/>
      <c r="AC22" s="1032"/>
      <c r="AD22" s="1032"/>
      <c r="AE22" s="1033"/>
    </row>
    <row r="23" spans="2:33" ht="19.5" customHeight="1" x14ac:dyDescent="0.35">
      <c r="B23" s="1140"/>
      <c r="C23" s="1040"/>
      <c r="D23" s="1040"/>
      <c r="E23" s="1040"/>
      <c r="F23" s="1041"/>
      <c r="G23" s="1458" t="s">
        <v>971</v>
      </c>
      <c r="H23" s="1106"/>
      <c r="I23" s="1106"/>
      <c r="J23" s="1106"/>
      <c r="K23" s="1106"/>
      <c r="L23" s="1106"/>
      <c r="M23" s="1106"/>
      <c r="N23" s="1106"/>
      <c r="O23" s="1106"/>
      <c r="P23" s="1106"/>
      <c r="Q23" s="1036"/>
      <c r="R23" s="1017">
        <v>12</v>
      </c>
      <c r="S23" s="1013"/>
      <c r="T23" s="1013"/>
      <c r="U23" s="1014"/>
      <c r="V23" s="1032">
        <v>358</v>
      </c>
      <c r="W23" s="1034"/>
      <c r="X23" s="1034"/>
      <c r="Y23" s="1035"/>
      <c r="Z23" s="1031">
        <f t="shared" si="0"/>
        <v>4296</v>
      </c>
      <c r="AA23" s="1032"/>
      <c r="AB23" s="1032"/>
      <c r="AC23" s="1032"/>
      <c r="AD23" s="1032"/>
      <c r="AE23" s="1033"/>
    </row>
    <row r="24" spans="2:33" ht="19.5" customHeight="1" x14ac:dyDescent="0.35">
      <c r="B24" s="1140"/>
      <c r="C24" s="1040"/>
      <c r="D24" s="1040"/>
      <c r="E24" s="1040"/>
      <c r="F24" s="1041"/>
      <c r="G24" s="1458" t="s">
        <v>965</v>
      </c>
      <c r="H24" s="1106"/>
      <c r="I24" s="1106"/>
      <c r="J24" s="1106"/>
      <c r="K24" s="1106"/>
      <c r="L24" s="1106"/>
      <c r="M24" s="1106"/>
      <c r="N24" s="1106"/>
      <c r="O24" s="1106"/>
      <c r="P24" s="1106"/>
      <c r="Q24" s="1036"/>
      <c r="R24" s="1017">
        <v>130</v>
      </c>
      <c r="S24" s="1013"/>
      <c r="T24" s="1013"/>
      <c r="U24" s="1014"/>
      <c r="V24" s="1124">
        <v>420</v>
      </c>
      <c r="W24" s="1023"/>
      <c r="X24" s="1023"/>
      <c r="Y24" s="1024"/>
      <c r="Z24" s="1031">
        <f t="shared" si="0"/>
        <v>54600</v>
      </c>
      <c r="AA24" s="1032"/>
      <c r="AB24" s="1032"/>
      <c r="AC24" s="1032"/>
      <c r="AD24" s="1032"/>
      <c r="AE24" s="1033"/>
    </row>
    <row r="25" spans="2:33" ht="19.5" customHeight="1" x14ac:dyDescent="0.35">
      <c r="B25" s="1140"/>
      <c r="C25" s="1040"/>
      <c r="D25" s="1040"/>
      <c r="E25" s="1040"/>
      <c r="F25" s="1041"/>
      <c r="G25" s="1458"/>
      <c r="H25" s="1106"/>
      <c r="I25" s="1106"/>
      <c r="J25" s="1106"/>
      <c r="K25" s="1106"/>
      <c r="L25" s="1106"/>
      <c r="M25" s="1106"/>
      <c r="N25" s="1106"/>
      <c r="O25" s="1106"/>
      <c r="P25" s="1106"/>
      <c r="Q25" s="1036"/>
      <c r="R25" s="1017"/>
      <c r="S25" s="1013"/>
      <c r="T25" s="1013"/>
      <c r="U25" s="1014"/>
      <c r="V25" s="1124"/>
      <c r="W25" s="1023"/>
      <c r="X25" s="1023"/>
      <c r="Y25" s="1024"/>
      <c r="Z25" s="1031">
        <f t="shared" si="0"/>
        <v>0</v>
      </c>
      <c r="AA25" s="1032"/>
      <c r="AB25" s="1032"/>
      <c r="AC25" s="1032"/>
      <c r="AD25" s="1032"/>
      <c r="AE25" s="1033"/>
    </row>
    <row r="26" spans="2:33" ht="19.5" customHeight="1" x14ac:dyDescent="0.35">
      <c r="B26" s="1140"/>
      <c r="C26" s="1040"/>
      <c r="D26" s="1040"/>
      <c r="E26" s="1040"/>
      <c r="F26" s="1041"/>
      <c r="G26" s="1458"/>
      <c r="H26" s="1106"/>
      <c r="I26" s="1106"/>
      <c r="J26" s="1106"/>
      <c r="K26" s="1106"/>
      <c r="L26" s="1106"/>
      <c r="M26" s="1106"/>
      <c r="N26" s="1106"/>
      <c r="O26" s="1106"/>
      <c r="P26" s="1106"/>
      <c r="Q26" s="1036"/>
      <c r="R26" s="1017"/>
      <c r="S26" s="1013"/>
      <c r="T26" s="1013"/>
      <c r="U26" s="1014"/>
      <c r="V26" s="1124"/>
      <c r="W26" s="1023"/>
      <c r="X26" s="1023"/>
      <c r="Y26" s="1024"/>
      <c r="Z26" s="1031">
        <f t="shared" si="0"/>
        <v>0</v>
      </c>
      <c r="AA26" s="1032"/>
      <c r="AB26" s="1032"/>
      <c r="AC26" s="1032"/>
      <c r="AD26" s="1032"/>
      <c r="AE26" s="1033"/>
    </row>
    <row r="27" spans="2:33" ht="19.5" customHeight="1" x14ac:dyDescent="0.35">
      <c r="B27" s="1140"/>
      <c r="C27" s="1040"/>
      <c r="D27" s="1040"/>
      <c r="E27" s="1040"/>
      <c r="F27" s="1041"/>
      <c r="G27" s="1458"/>
      <c r="H27" s="1106"/>
      <c r="I27" s="1106"/>
      <c r="J27" s="1106"/>
      <c r="K27" s="1106"/>
      <c r="L27" s="1106"/>
      <c r="M27" s="1106"/>
      <c r="N27" s="1106"/>
      <c r="O27" s="1106"/>
      <c r="P27" s="1106"/>
      <c r="Q27" s="1036"/>
      <c r="R27" s="1017"/>
      <c r="S27" s="1013"/>
      <c r="T27" s="1013"/>
      <c r="U27" s="1014"/>
      <c r="V27" s="1124"/>
      <c r="W27" s="1023"/>
      <c r="X27" s="1023"/>
      <c r="Y27" s="1024"/>
      <c r="Z27" s="1031">
        <f t="shared" si="0"/>
        <v>0</v>
      </c>
      <c r="AA27" s="1032"/>
      <c r="AB27" s="1032"/>
      <c r="AC27" s="1032"/>
      <c r="AD27" s="1032"/>
      <c r="AE27" s="1033"/>
    </row>
    <row r="28" spans="2:33" ht="19.5" customHeight="1" x14ac:dyDescent="0.35">
      <c r="B28" s="1140"/>
      <c r="C28" s="1040"/>
      <c r="D28" s="1040"/>
      <c r="E28" s="1040"/>
      <c r="F28" s="1041"/>
      <c r="G28" s="1458"/>
      <c r="H28" s="1106"/>
      <c r="I28" s="1106"/>
      <c r="J28" s="1106"/>
      <c r="K28" s="1106"/>
      <c r="L28" s="1106"/>
      <c r="M28" s="1106"/>
      <c r="N28" s="1106"/>
      <c r="O28" s="1106"/>
      <c r="P28" s="1106"/>
      <c r="Q28" s="1036"/>
      <c r="R28" s="1017"/>
      <c r="S28" s="1013"/>
      <c r="T28" s="1013"/>
      <c r="U28" s="1014"/>
      <c r="V28" s="1124"/>
      <c r="W28" s="1023"/>
      <c r="X28" s="1023"/>
      <c r="Y28" s="1024"/>
      <c r="Z28" s="1031">
        <f t="shared" si="0"/>
        <v>0</v>
      </c>
      <c r="AA28" s="1032"/>
      <c r="AB28" s="1032"/>
      <c r="AC28" s="1032"/>
      <c r="AD28" s="1032"/>
      <c r="AE28" s="1033"/>
    </row>
    <row r="29" spans="2:33" ht="19.5" customHeight="1" x14ac:dyDescent="0.35">
      <c r="B29" s="1140"/>
      <c r="C29" s="1040"/>
      <c r="D29" s="1040"/>
      <c r="E29" s="1040"/>
      <c r="F29" s="1041"/>
      <c r="G29" s="1459"/>
      <c r="H29" s="1394"/>
      <c r="I29" s="1394"/>
      <c r="J29" s="1394"/>
      <c r="K29" s="1394"/>
      <c r="L29" s="1394"/>
      <c r="M29" s="1394"/>
      <c r="N29" s="1394"/>
      <c r="O29" s="1394"/>
      <c r="P29" s="1394"/>
      <c r="Q29" s="1019"/>
      <c r="R29" s="1017"/>
      <c r="S29" s="1013"/>
      <c r="T29" s="1013"/>
      <c r="U29" s="1014"/>
      <c r="V29" s="1124"/>
      <c r="W29" s="1023"/>
      <c r="X29" s="1023"/>
      <c r="Y29" s="1024"/>
      <c r="Z29" s="1031"/>
      <c r="AA29" s="1032"/>
      <c r="AB29" s="1032"/>
      <c r="AC29" s="1032"/>
      <c r="AD29" s="1032"/>
      <c r="AE29" s="1033"/>
    </row>
    <row r="30" spans="2:33" ht="19.5" customHeight="1" x14ac:dyDescent="0.35">
      <c r="B30" s="1140"/>
      <c r="C30" s="1040"/>
      <c r="D30" s="1040"/>
      <c r="E30" s="1040"/>
      <c r="F30" s="1041"/>
      <c r="G30" s="1453"/>
      <c r="H30" s="1251"/>
      <c r="I30" s="1251"/>
      <c r="J30" s="1251"/>
      <c r="K30" s="1251"/>
      <c r="L30" s="1251"/>
      <c r="M30" s="1251"/>
      <c r="N30" s="1251"/>
      <c r="O30" s="1251"/>
      <c r="P30" s="1251"/>
      <c r="Q30" s="1025"/>
      <c r="R30" s="1017"/>
      <c r="S30" s="1013"/>
      <c r="T30" s="1013"/>
      <c r="U30" s="1014"/>
      <c r="V30" s="1015"/>
      <c r="W30" s="1013"/>
      <c r="X30" s="1013"/>
      <c r="Y30" s="1014"/>
      <c r="Z30" s="1031"/>
      <c r="AA30" s="1032"/>
      <c r="AB30" s="1032"/>
      <c r="AC30" s="1032"/>
      <c r="AD30" s="1032"/>
      <c r="AE30" s="1033"/>
    </row>
    <row r="31" spans="2:33" ht="19.5" customHeight="1" x14ac:dyDescent="0.35">
      <c r="B31" s="1140"/>
      <c r="C31" s="1141"/>
      <c r="D31" s="1141"/>
      <c r="E31" s="1141"/>
      <c r="F31" s="1142"/>
      <c r="G31" s="1373"/>
      <c r="H31" s="1141"/>
      <c r="I31" s="1141"/>
      <c r="J31" s="1141"/>
      <c r="K31" s="1141"/>
      <c r="L31" s="1141"/>
      <c r="M31" s="1141"/>
      <c r="N31" s="1141"/>
      <c r="O31" s="1141"/>
      <c r="P31" s="1141"/>
      <c r="Q31" s="1107"/>
      <c r="R31" s="1140"/>
      <c r="S31" s="1141"/>
      <c r="T31" s="1141"/>
      <c r="U31" s="1142"/>
      <c r="V31" s="1015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140"/>
      <c r="C32" s="1141"/>
      <c r="D32" s="1141"/>
      <c r="E32" s="1141"/>
      <c r="F32" s="1142"/>
      <c r="G32" s="1373"/>
      <c r="H32" s="1141"/>
      <c r="I32" s="1141"/>
      <c r="J32" s="1141"/>
      <c r="K32" s="1141"/>
      <c r="L32" s="1141"/>
      <c r="M32" s="1141"/>
      <c r="N32" s="1141"/>
      <c r="O32" s="1141"/>
      <c r="P32" s="1141"/>
      <c r="Q32" s="1107"/>
      <c r="R32" s="1140"/>
      <c r="S32" s="1141"/>
      <c r="T32" s="1141"/>
      <c r="U32" s="1142"/>
      <c r="V32" s="1015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140"/>
      <c r="C33" s="1141"/>
      <c r="D33" s="1141"/>
      <c r="E33" s="1141"/>
      <c r="F33" s="1142"/>
      <c r="G33" s="1373"/>
      <c r="H33" s="1141"/>
      <c r="I33" s="1141"/>
      <c r="J33" s="1141"/>
      <c r="K33" s="1141"/>
      <c r="L33" s="1141"/>
      <c r="M33" s="1141"/>
      <c r="N33" s="1141"/>
      <c r="O33" s="1141"/>
      <c r="P33" s="1141"/>
      <c r="Q33" s="1107"/>
      <c r="R33" s="1140"/>
      <c r="S33" s="1141"/>
      <c r="T33" s="1141"/>
      <c r="U33" s="1142"/>
      <c r="V33" s="1015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156"/>
      <c r="C34" s="1157"/>
      <c r="D34" s="1157"/>
      <c r="E34" s="1157"/>
      <c r="F34" s="1158"/>
      <c r="G34" s="1388"/>
      <c r="H34" s="1157"/>
      <c r="I34" s="1157"/>
      <c r="J34" s="1157"/>
      <c r="K34" s="1157"/>
      <c r="L34" s="1157"/>
      <c r="M34" s="1157"/>
      <c r="N34" s="1157"/>
      <c r="O34" s="1157"/>
      <c r="P34" s="1157"/>
      <c r="Q34" s="1011"/>
      <c r="R34" s="1156"/>
      <c r="S34" s="1157"/>
      <c r="T34" s="1157"/>
      <c r="U34" s="1158"/>
      <c r="V34" s="1221"/>
      <c r="W34" s="1112"/>
      <c r="X34" s="1112"/>
      <c r="Y34" s="1113"/>
      <c r="Z34" s="1012"/>
      <c r="AA34" s="1015"/>
      <c r="AB34" s="1015"/>
      <c r="AC34" s="1015"/>
      <c r="AD34" s="1015"/>
      <c r="AE34" s="1016"/>
    </row>
    <row r="35" spans="2:31" ht="16" thickBot="1" x14ac:dyDescent="0.4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8"/>
      <c r="X35" s="8"/>
      <c r="Y35" s="8"/>
      <c r="Z35" s="1003">
        <f>SUM(Z19:AE34)</f>
        <v>76494</v>
      </c>
      <c r="AA35" s="1004"/>
      <c r="AB35" s="1004"/>
      <c r="AC35" s="1004"/>
      <c r="AD35" s="1004"/>
      <c r="AE35" s="1005"/>
    </row>
    <row r="36" spans="2:31" x14ac:dyDescent="0.3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988"/>
      <c r="F37" s="988"/>
      <c r="G37" s="988"/>
      <c r="H37" s="988"/>
      <c r="I37" s="988"/>
      <c r="J37" s="988"/>
      <c r="K37" s="988"/>
      <c r="L37" s="988"/>
      <c r="M37" s="988"/>
      <c r="N37" s="988"/>
      <c r="O37" s="988"/>
      <c r="P37" s="988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50.25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28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16" thickBot="1" x14ac:dyDescent="0.4">
      <c r="B40" s="10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2"/>
    </row>
  </sheetData>
  <mergeCells count="102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Z35:AE35"/>
    <mergeCell ref="E38:P38"/>
    <mergeCell ref="T38:AD38"/>
    <mergeCell ref="E39:P39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44"/>
  <sheetViews>
    <sheetView topLeftCell="A2" zoomScaleNormal="100" workbookViewId="0">
      <selection activeCell="G27" sqref="G27:Q27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939</v>
      </c>
      <c r="Y3" s="992"/>
      <c r="Z3" s="992"/>
      <c r="AA3" s="992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92"/>
      <c r="Z4" s="992"/>
      <c r="AA4" s="1069" t="s">
        <v>940</v>
      </c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0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>
        <v>1</v>
      </c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989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2</v>
      </c>
      <c r="Z8" s="318">
        <v>1</v>
      </c>
      <c r="AA8" s="318">
        <v>0</v>
      </c>
      <c r="AB8" s="318">
        <v>5</v>
      </c>
      <c r="AC8" s="318">
        <v>2</v>
      </c>
      <c r="AD8" s="318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879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410" t="s">
        <v>10</v>
      </c>
      <c r="C18" s="1411"/>
      <c r="D18" s="1411"/>
      <c r="E18" s="1411"/>
      <c r="F18" s="1412"/>
      <c r="G18" s="1413" t="s">
        <v>11</v>
      </c>
      <c r="H18" s="1414"/>
      <c r="I18" s="1414"/>
      <c r="J18" s="1414"/>
      <c r="K18" s="1414"/>
      <c r="L18" s="1414"/>
      <c r="M18" s="1414"/>
      <c r="N18" s="1414"/>
      <c r="O18" s="1414"/>
      <c r="P18" s="1414"/>
      <c r="Q18" s="1415"/>
      <c r="R18" s="1361" t="s">
        <v>12</v>
      </c>
      <c r="S18" s="1362"/>
      <c r="T18" s="1362"/>
      <c r="U18" s="1363"/>
      <c r="V18" s="1361" t="s">
        <v>13</v>
      </c>
      <c r="W18" s="1362"/>
      <c r="X18" s="1362"/>
      <c r="Y18" s="1363"/>
      <c r="Z18" s="1361" t="s">
        <v>14</v>
      </c>
      <c r="AA18" s="1362"/>
      <c r="AB18" s="1362"/>
      <c r="AC18" s="1362"/>
      <c r="AD18" s="1362"/>
      <c r="AE18" s="1363"/>
      <c r="AG18" s="7"/>
    </row>
    <row r="19" spans="2:33" ht="19.5" customHeight="1" x14ac:dyDescent="0.35">
      <c r="B19" s="1398"/>
      <c r="C19" s="1291"/>
      <c r="D19" s="1291"/>
      <c r="E19" s="1291"/>
      <c r="F19" s="1292"/>
      <c r="G19" s="1400" t="s">
        <v>891</v>
      </c>
      <c r="H19" s="1401"/>
      <c r="I19" s="1401"/>
      <c r="J19" s="1401"/>
      <c r="K19" s="1401"/>
      <c r="L19" s="1401"/>
      <c r="M19" s="1401"/>
      <c r="N19" s="1401"/>
      <c r="O19" s="1401"/>
      <c r="P19" s="1401"/>
      <c r="Q19" s="1402"/>
      <c r="R19" s="1398">
        <v>5</v>
      </c>
      <c r="S19" s="1291"/>
      <c r="T19" s="1291"/>
      <c r="U19" s="1292"/>
      <c r="V19" s="1404">
        <v>1850</v>
      </c>
      <c r="W19" s="1405"/>
      <c r="X19" s="1405"/>
      <c r="Y19" s="1406"/>
      <c r="Z19" s="1404">
        <f>+R19*V19</f>
        <v>9250</v>
      </c>
      <c r="AA19" s="1408"/>
      <c r="AB19" s="1408"/>
      <c r="AC19" s="1408"/>
      <c r="AD19" s="1408"/>
      <c r="AE19" s="1409"/>
    </row>
    <row r="20" spans="2:33" ht="19.5" customHeight="1" x14ac:dyDescent="0.35">
      <c r="B20" s="1140"/>
      <c r="C20" s="1040"/>
      <c r="D20" s="1040"/>
      <c r="E20" s="1040"/>
      <c r="F20" s="1041"/>
      <c r="G20" s="1467" t="s">
        <v>988</v>
      </c>
      <c r="H20" s="1106"/>
      <c r="I20" s="1106"/>
      <c r="J20" s="1106"/>
      <c r="K20" s="1106"/>
      <c r="L20" s="1106"/>
      <c r="M20" s="1106"/>
      <c r="N20" s="1106"/>
      <c r="O20" s="1106"/>
      <c r="P20" s="1106"/>
      <c r="Q20" s="1468"/>
      <c r="R20" s="1140">
        <v>7</v>
      </c>
      <c r="S20" s="1040"/>
      <c r="T20" s="1040"/>
      <c r="U20" s="1041"/>
      <c r="V20" s="1247">
        <v>1654</v>
      </c>
      <c r="W20" s="1248"/>
      <c r="X20" s="1248"/>
      <c r="Y20" s="1249"/>
      <c r="Z20" s="1045">
        <f t="shared" ref="Z20:Z40" si="0">+R20*V20</f>
        <v>11578</v>
      </c>
      <c r="AA20" s="1046"/>
      <c r="AB20" s="1046"/>
      <c r="AC20" s="1046"/>
      <c r="AD20" s="1046"/>
      <c r="AE20" s="1278"/>
    </row>
    <row r="21" spans="2:33" ht="19.5" customHeight="1" x14ac:dyDescent="0.35">
      <c r="B21" s="1140"/>
      <c r="C21" s="1040"/>
      <c r="D21" s="1040"/>
      <c r="E21" s="1040"/>
      <c r="F21" s="1041"/>
      <c r="G21" s="1467" t="s">
        <v>965</v>
      </c>
      <c r="H21" s="1106"/>
      <c r="I21" s="1106"/>
      <c r="J21" s="1106"/>
      <c r="K21" s="1106"/>
      <c r="L21" s="1106"/>
      <c r="M21" s="1106"/>
      <c r="N21" s="1106"/>
      <c r="O21" s="1106"/>
      <c r="P21" s="1106"/>
      <c r="Q21" s="1468"/>
      <c r="R21" s="1140">
        <v>200</v>
      </c>
      <c r="S21" s="1040"/>
      <c r="T21" s="1040"/>
      <c r="U21" s="1041"/>
      <c r="V21" s="1247">
        <v>420</v>
      </c>
      <c r="W21" s="1248"/>
      <c r="X21" s="1248"/>
      <c r="Y21" s="1249"/>
      <c r="Z21" s="1045">
        <f t="shared" si="0"/>
        <v>84000</v>
      </c>
      <c r="AA21" s="1046"/>
      <c r="AB21" s="1046"/>
      <c r="AC21" s="1046"/>
      <c r="AD21" s="1046"/>
      <c r="AE21" s="1278"/>
      <c r="AF21" s="929"/>
    </row>
    <row r="22" spans="2:33" ht="19.5" customHeight="1" x14ac:dyDescent="0.35">
      <c r="B22" s="1140"/>
      <c r="C22" s="1040"/>
      <c r="D22" s="1040"/>
      <c r="E22" s="1040"/>
      <c r="F22" s="1041"/>
      <c r="G22" s="1467" t="s">
        <v>934</v>
      </c>
      <c r="H22" s="1106"/>
      <c r="I22" s="1106"/>
      <c r="J22" s="1106"/>
      <c r="K22" s="1106"/>
      <c r="L22" s="1106"/>
      <c r="M22" s="1106"/>
      <c r="N22" s="1106"/>
      <c r="O22" s="1106"/>
      <c r="P22" s="1106"/>
      <c r="Q22" s="1468"/>
      <c r="R22" s="1140">
        <v>2</v>
      </c>
      <c r="S22" s="1040"/>
      <c r="T22" s="1040"/>
      <c r="U22" s="1041"/>
      <c r="V22" s="1247">
        <v>468</v>
      </c>
      <c r="W22" s="1248"/>
      <c r="X22" s="1248"/>
      <c r="Y22" s="1249"/>
      <c r="Z22" s="1045">
        <f t="shared" si="0"/>
        <v>936</v>
      </c>
      <c r="AA22" s="1046"/>
      <c r="AB22" s="1046"/>
      <c r="AC22" s="1046"/>
      <c r="AD22" s="1046"/>
      <c r="AE22" s="1278"/>
    </row>
    <row r="23" spans="2:33" ht="19.5" customHeight="1" x14ac:dyDescent="0.35">
      <c r="B23" s="1140"/>
      <c r="C23" s="1040"/>
      <c r="D23" s="1040"/>
      <c r="E23" s="1040"/>
      <c r="F23" s="1041"/>
      <c r="G23" s="1469" t="s">
        <v>535</v>
      </c>
      <c r="H23" s="1037"/>
      <c r="I23" s="1037"/>
      <c r="J23" s="1037"/>
      <c r="K23" s="1037"/>
      <c r="L23" s="1037"/>
      <c r="M23" s="1037"/>
      <c r="N23" s="1037"/>
      <c r="O23" s="1037"/>
      <c r="P23" s="1037"/>
      <c r="Q23" s="1038"/>
      <c r="R23" s="1140">
        <v>2</v>
      </c>
      <c r="S23" s="1040"/>
      <c r="T23" s="1040"/>
      <c r="U23" s="1041"/>
      <c r="V23" s="1247">
        <v>916</v>
      </c>
      <c r="W23" s="1248"/>
      <c r="X23" s="1248"/>
      <c r="Y23" s="1249"/>
      <c r="Z23" s="1045">
        <f t="shared" si="0"/>
        <v>1832</v>
      </c>
      <c r="AA23" s="1046"/>
      <c r="AB23" s="1046"/>
      <c r="AC23" s="1046"/>
      <c r="AD23" s="1046"/>
      <c r="AE23" s="1278"/>
    </row>
    <row r="24" spans="2:33" ht="19.5" customHeight="1" x14ac:dyDescent="0.35">
      <c r="B24" s="1140"/>
      <c r="C24" s="1040"/>
      <c r="D24" s="1040"/>
      <c r="E24" s="1040"/>
      <c r="F24" s="1041"/>
      <c r="G24" s="1469" t="s">
        <v>990</v>
      </c>
      <c r="H24" s="1037"/>
      <c r="I24" s="1037"/>
      <c r="J24" s="1037"/>
      <c r="K24" s="1037"/>
      <c r="L24" s="1037"/>
      <c r="M24" s="1037"/>
      <c r="N24" s="1037"/>
      <c r="O24" s="1037"/>
      <c r="P24" s="1037"/>
      <c r="Q24" s="1038"/>
      <c r="R24" s="1140">
        <v>1</v>
      </c>
      <c r="S24" s="1040"/>
      <c r="T24" s="1040"/>
      <c r="U24" s="1041"/>
      <c r="V24" s="1247">
        <v>19262</v>
      </c>
      <c r="W24" s="1248"/>
      <c r="X24" s="1248"/>
      <c r="Y24" s="1249"/>
      <c r="Z24" s="1045">
        <f t="shared" si="0"/>
        <v>19262</v>
      </c>
      <c r="AA24" s="1046"/>
      <c r="AB24" s="1046"/>
      <c r="AC24" s="1046"/>
      <c r="AD24" s="1046"/>
      <c r="AE24" s="1278"/>
    </row>
    <row r="25" spans="2:33" ht="19.5" customHeight="1" x14ac:dyDescent="0.35">
      <c r="B25" s="1140"/>
      <c r="C25" s="1040"/>
      <c r="D25" s="1040"/>
      <c r="E25" s="1040"/>
      <c r="F25" s="1041"/>
      <c r="G25" s="1469" t="s">
        <v>889</v>
      </c>
      <c r="H25" s="1037"/>
      <c r="I25" s="1037"/>
      <c r="J25" s="1037"/>
      <c r="K25" s="1037"/>
      <c r="L25" s="1037"/>
      <c r="M25" s="1037"/>
      <c r="N25" s="1037"/>
      <c r="O25" s="1037"/>
      <c r="P25" s="1037"/>
      <c r="Q25" s="1038"/>
      <c r="R25" s="1140">
        <v>1</v>
      </c>
      <c r="S25" s="1040"/>
      <c r="T25" s="1040"/>
      <c r="U25" s="1041"/>
      <c r="V25" s="1247">
        <v>254184</v>
      </c>
      <c r="W25" s="1248"/>
      <c r="X25" s="1248"/>
      <c r="Y25" s="1249"/>
      <c r="Z25" s="1045">
        <f t="shared" si="0"/>
        <v>254184</v>
      </c>
      <c r="AA25" s="1046"/>
      <c r="AB25" s="1046"/>
      <c r="AC25" s="1046"/>
      <c r="AD25" s="1046"/>
      <c r="AE25" s="1278"/>
    </row>
    <row r="26" spans="2:33" ht="19.5" customHeight="1" x14ac:dyDescent="0.35">
      <c r="B26" s="1140"/>
      <c r="C26" s="1040"/>
      <c r="D26" s="1040"/>
      <c r="E26" s="1040"/>
      <c r="F26" s="1041"/>
      <c r="G26" s="1467" t="s">
        <v>323</v>
      </c>
      <c r="H26" s="1106"/>
      <c r="I26" s="1106"/>
      <c r="J26" s="1106"/>
      <c r="K26" s="1106"/>
      <c r="L26" s="1106"/>
      <c r="M26" s="1106"/>
      <c r="N26" s="1106"/>
      <c r="O26" s="1106"/>
      <c r="P26" s="1106"/>
      <c r="Q26" s="1468"/>
      <c r="R26" s="1140">
        <v>3</v>
      </c>
      <c r="S26" s="1040"/>
      <c r="T26" s="1040"/>
      <c r="U26" s="1041"/>
      <c r="V26" s="1247">
        <v>8996</v>
      </c>
      <c r="W26" s="1248"/>
      <c r="X26" s="1248"/>
      <c r="Y26" s="1249"/>
      <c r="Z26" s="1045">
        <f t="shared" si="0"/>
        <v>26988</v>
      </c>
      <c r="AA26" s="1046"/>
      <c r="AB26" s="1046"/>
      <c r="AC26" s="1046"/>
      <c r="AD26" s="1046"/>
      <c r="AE26" s="1278"/>
    </row>
    <row r="27" spans="2:33" ht="19.5" customHeight="1" x14ac:dyDescent="0.35">
      <c r="B27" s="1140" t="s">
        <v>0</v>
      </c>
      <c r="C27" s="1141"/>
      <c r="D27" s="1141"/>
      <c r="E27" s="1141"/>
      <c r="F27" s="1142"/>
      <c r="G27" s="1467"/>
      <c r="H27" s="1106"/>
      <c r="I27" s="1106"/>
      <c r="J27" s="1106"/>
      <c r="K27" s="1106"/>
      <c r="L27" s="1106"/>
      <c r="M27" s="1106"/>
      <c r="N27" s="1106"/>
      <c r="O27" s="1106"/>
      <c r="P27" s="1106"/>
      <c r="Q27" s="1468"/>
      <c r="R27" s="1140"/>
      <c r="S27" s="1141"/>
      <c r="T27" s="1141"/>
      <c r="U27" s="1142"/>
      <c r="V27" s="1247"/>
      <c r="W27" s="1248"/>
      <c r="X27" s="1248"/>
      <c r="Y27" s="1249"/>
      <c r="Z27" s="1045">
        <f t="shared" si="0"/>
        <v>0</v>
      </c>
      <c r="AA27" s="1046"/>
      <c r="AB27" s="1046"/>
      <c r="AC27" s="1046"/>
      <c r="AD27" s="1046"/>
      <c r="AE27" s="1278"/>
    </row>
    <row r="28" spans="2:33" ht="19.5" customHeight="1" x14ac:dyDescent="0.35">
      <c r="B28" s="1140"/>
      <c r="C28" s="1141"/>
      <c r="D28" s="1141"/>
      <c r="E28" s="1141"/>
      <c r="F28" s="1142"/>
      <c r="G28" s="1467"/>
      <c r="H28" s="1106"/>
      <c r="I28" s="1106"/>
      <c r="J28" s="1106"/>
      <c r="K28" s="1106"/>
      <c r="L28" s="1106"/>
      <c r="M28" s="1106"/>
      <c r="N28" s="1106"/>
      <c r="O28" s="1106"/>
      <c r="P28" s="1106"/>
      <c r="Q28" s="1468"/>
      <c r="R28" s="1140"/>
      <c r="S28" s="1141"/>
      <c r="T28" s="1141"/>
      <c r="U28" s="1142"/>
      <c r="V28" s="1247"/>
      <c r="W28" s="1248"/>
      <c r="X28" s="1248"/>
      <c r="Y28" s="1249"/>
      <c r="Z28" s="1045">
        <f t="shared" si="0"/>
        <v>0</v>
      </c>
      <c r="AA28" s="1046"/>
      <c r="AB28" s="1046"/>
      <c r="AC28" s="1046"/>
      <c r="AD28" s="1046"/>
      <c r="AE28" s="1278"/>
    </row>
    <row r="29" spans="2:33" ht="19.5" customHeight="1" x14ac:dyDescent="0.35">
      <c r="B29" s="1140"/>
      <c r="C29" s="1141"/>
      <c r="D29" s="1141"/>
      <c r="E29" s="1141"/>
      <c r="F29" s="1142"/>
      <c r="G29" s="1039"/>
      <c r="H29" s="1040"/>
      <c r="I29" s="1040"/>
      <c r="J29" s="1040"/>
      <c r="K29" s="1040"/>
      <c r="L29" s="1040"/>
      <c r="M29" s="1040"/>
      <c r="N29" s="1040"/>
      <c r="O29" s="1040"/>
      <c r="P29" s="1040"/>
      <c r="Q29" s="1041"/>
      <c r="R29" s="1140"/>
      <c r="S29" s="1141"/>
      <c r="T29" s="1141"/>
      <c r="U29" s="1142"/>
      <c r="V29" s="1247"/>
      <c r="W29" s="1248"/>
      <c r="X29" s="1248"/>
      <c r="Y29" s="1249"/>
      <c r="Z29" s="1045">
        <f t="shared" si="0"/>
        <v>0</v>
      </c>
      <c r="AA29" s="1046"/>
      <c r="AB29" s="1046"/>
      <c r="AC29" s="1046"/>
      <c r="AD29" s="1046"/>
      <c r="AE29" s="1278"/>
    </row>
    <row r="30" spans="2:33" ht="19.5" customHeight="1" x14ac:dyDescent="0.35">
      <c r="B30" s="1140"/>
      <c r="C30" s="1141"/>
      <c r="D30" s="1141"/>
      <c r="E30" s="1141"/>
      <c r="F30" s="1142"/>
      <c r="G30" s="1039"/>
      <c r="H30" s="1040"/>
      <c r="I30" s="1040"/>
      <c r="J30" s="1040"/>
      <c r="K30" s="1040"/>
      <c r="L30" s="1040"/>
      <c r="M30" s="1040"/>
      <c r="N30" s="1040"/>
      <c r="O30" s="1040"/>
      <c r="P30" s="1040"/>
      <c r="Q30" s="1041"/>
      <c r="R30" s="1140"/>
      <c r="S30" s="1141"/>
      <c r="T30" s="1141"/>
      <c r="U30" s="1142"/>
      <c r="V30" s="1247"/>
      <c r="W30" s="1255"/>
      <c r="X30" s="1255"/>
      <c r="Y30" s="1256"/>
      <c r="Z30" s="1045">
        <f t="shared" si="0"/>
        <v>0</v>
      </c>
      <c r="AA30" s="1046"/>
      <c r="AB30" s="1046"/>
      <c r="AC30" s="1046"/>
      <c r="AD30" s="1046"/>
      <c r="AE30" s="1278"/>
    </row>
    <row r="31" spans="2:33" ht="19.5" customHeight="1" x14ac:dyDescent="0.35">
      <c r="B31" s="1140"/>
      <c r="C31" s="1141"/>
      <c r="D31" s="1141"/>
      <c r="E31" s="1141"/>
      <c r="F31" s="1142"/>
      <c r="G31" s="1039"/>
      <c r="H31" s="1040"/>
      <c r="I31" s="1040"/>
      <c r="J31" s="1040"/>
      <c r="K31" s="1040"/>
      <c r="L31" s="1040"/>
      <c r="M31" s="1040"/>
      <c r="N31" s="1040"/>
      <c r="O31" s="1040"/>
      <c r="P31" s="1040"/>
      <c r="Q31" s="1041"/>
      <c r="R31" s="1140"/>
      <c r="S31" s="1141"/>
      <c r="T31" s="1141"/>
      <c r="U31" s="1142"/>
      <c r="V31" s="1247"/>
      <c r="W31" s="1255"/>
      <c r="X31" s="1255"/>
      <c r="Y31" s="1256"/>
      <c r="Z31" s="1247">
        <f t="shared" si="0"/>
        <v>0</v>
      </c>
      <c r="AA31" s="1255"/>
      <c r="AB31" s="1255"/>
      <c r="AC31" s="1255"/>
      <c r="AD31" s="1255"/>
      <c r="AE31" s="1256"/>
    </row>
    <row r="32" spans="2:33" ht="19.5" customHeight="1" x14ac:dyDescent="0.35">
      <c r="B32" s="1140"/>
      <c r="C32" s="1141"/>
      <c r="D32" s="1141"/>
      <c r="E32" s="1141"/>
      <c r="F32" s="1142"/>
      <c r="G32" s="1039"/>
      <c r="H32" s="1040"/>
      <c r="I32" s="1040"/>
      <c r="J32" s="1040"/>
      <c r="K32" s="1040"/>
      <c r="L32" s="1040"/>
      <c r="M32" s="1040"/>
      <c r="N32" s="1040"/>
      <c r="O32" s="1040"/>
      <c r="P32" s="1040"/>
      <c r="Q32" s="1041"/>
      <c r="R32" s="1140"/>
      <c r="S32" s="1141"/>
      <c r="T32" s="1141"/>
      <c r="U32" s="1142"/>
      <c r="V32" s="1247"/>
      <c r="W32" s="1248"/>
      <c r="X32" s="1248"/>
      <c r="Y32" s="1249"/>
      <c r="Z32" s="1247">
        <f t="shared" si="0"/>
        <v>0</v>
      </c>
      <c r="AA32" s="1255"/>
      <c r="AB32" s="1255"/>
      <c r="AC32" s="1255"/>
      <c r="AD32" s="1255"/>
      <c r="AE32" s="1256"/>
    </row>
    <row r="33" spans="2:31" ht="19.5" customHeight="1" x14ac:dyDescent="0.35">
      <c r="B33" s="1017"/>
      <c r="C33" s="1108"/>
      <c r="D33" s="1108"/>
      <c r="E33" s="1108"/>
      <c r="F33" s="1109"/>
      <c r="G33" s="1287"/>
      <c r="H33" s="1288"/>
      <c r="I33" s="1288"/>
      <c r="J33" s="1288"/>
      <c r="K33" s="1288"/>
      <c r="L33" s="1288"/>
      <c r="M33" s="1288"/>
      <c r="N33" s="1288"/>
      <c r="O33" s="1288"/>
      <c r="P33" s="1288"/>
      <c r="Q33" s="1289"/>
      <c r="R33" s="1017"/>
      <c r="S33" s="1108"/>
      <c r="T33" s="1108"/>
      <c r="U33" s="1109"/>
      <c r="V33" s="1022"/>
      <c r="W33" s="1124"/>
      <c r="X33" s="1124"/>
      <c r="Y33" s="1125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108"/>
      <c r="D34" s="1108"/>
      <c r="E34" s="1108"/>
      <c r="F34" s="1109"/>
      <c r="G34" s="1287"/>
      <c r="H34" s="1288"/>
      <c r="I34" s="1288"/>
      <c r="J34" s="1288"/>
      <c r="K34" s="1288"/>
      <c r="L34" s="1288"/>
      <c r="M34" s="1288"/>
      <c r="N34" s="1288"/>
      <c r="O34" s="1288"/>
      <c r="P34" s="1288"/>
      <c r="Q34" s="1289"/>
      <c r="R34" s="1017"/>
      <c r="S34" s="1108"/>
      <c r="T34" s="1108"/>
      <c r="U34" s="1109"/>
      <c r="V34" s="1022"/>
      <c r="W34" s="1124"/>
      <c r="X34" s="1124"/>
      <c r="Y34" s="1125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108"/>
      <c r="D35" s="1108"/>
      <c r="E35" s="1108"/>
      <c r="F35" s="1109"/>
      <c r="G35" s="1287"/>
      <c r="H35" s="1288"/>
      <c r="I35" s="1288"/>
      <c r="J35" s="1288"/>
      <c r="K35" s="1288"/>
      <c r="L35" s="1288"/>
      <c r="M35" s="1288"/>
      <c r="N35" s="1288"/>
      <c r="O35" s="1288"/>
      <c r="P35" s="1288"/>
      <c r="Q35" s="1289"/>
      <c r="R35" s="1017"/>
      <c r="S35" s="1108"/>
      <c r="T35" s="1108"/>
      <c r="U35" s="1109"/>
      <c r="V35" s="1022"/>
      <c r="W35" s="1124"/>
      <c r="X35" s="1124"/>
      <c r="Y35" s="1125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108"/>
      <c r="D36" s="1108"/>
      <c r="E36" s="1108"/>
      <c r="F36" s="1109"/>
      <c r="G36" s="1287"/>
      <c r="H36" s="1288"/>
      <c r="I36" s="1288"/>
      <c r="J36" s="1288"/>
      <c r="K36" s="1288"/>
      <c r="L36" s="1288"/>
      <c r="M36" s="1288"/>
      <c r="N36" s="1288"/>
      <c r="O36" s="1288"/>
      <c r="P36" s="1288"/>
      <c r="Q36" s="1289"/>
      <c r="R36" s="1017"/>
      <c r="S36" s="1108"/>
      <c r="T36" s="1108"/>
      <c r="U36" s="1109"/>
      <c r="V36" s="1022"/>
      <c r="W36" s="1124"/>
      <c r="X36" s="1124"/>
      <c r="Y36" s="1125"/>
      <c r="Z36" s="1022">
        <f t="shared" si="0"/>
        <v>0</v>
      </c>
      <c r="AA36" s="1124"/>
      <c r="AB36" s="1124"/>
      <c r="AC36" s="1124"/>
      <c r="AD36" s="1124"/>
      <c r="AE36" s="1125"/>
    </row>
    <row r="37" spans="2:31" x14ac:dyDescent="0.35">
      <c r="B37" s="1017"/>
      <c r="C37" s="1108"/>
      <c r="D37" s="1108"/>
      <c r="E37" s="1108"/>
      <c r="F37" s="1109"/>
      <c r="G37" s="1039"/>
      <c r="H37" s="1093"/>
      <c r="I37" s="1093"/>
      <c r="J37" s="1093"/>
      <c r="K37" s="1093"/>
      <c r="L37" s="1093"/>
      <c r="M37" s="1093"/>
      <c r="N37" s="1093"/>
      <c r="O37" s="1093"/>
      <c r="P37" s="1093"/>
      <c r="Q37" s="1351"/>
      <c r="R37" s="1140"/>
      <c r="S37" s="1141"/>
      <c r="T37" s="1141"/>
      <c r="U37" s="1142"/>
      <c r="V37" s="1462"/>
      <c r="W37" s="1463"/>
      <c r="X37" s="1463"/>
      <c r="Y37" s="1464"/>
      <c r="Z37" s="1462">
        <f t="shared" si="0"/>
        <v>0</v>
      </c>
      <c r="AA37" s="1463"/>
      <c r="AB37" s="1463"/>
      <c r="AC37" s="1463"/>
      <c r="AD37" s="1463"/>
      <c r="AE37" s="1464"/>
    </row>
    <row r="38" spans="2:31" x14ac:dyDescent="0.35">
      <c r="B38" s="1017"/>
      <c r="C38" s="1108"/>
      <c r="D38" s="1108"/>
      <c r="E38" s="1108"/>
      <c r="F38" s="1109"/>
      <c r="G38" s="1287"/>
      <c r="H38" s="1288"/>
      <c r="I38" s="1288"/>
      <c r="J38" s="1288"/>
      <c r="K38" s="1288"/>
      <c r="L38" s="1288"/>
      <c r="M38" s="1288"/>
      <c r="N38" s="1288"/>
      <c r="O38" s="1288"/>
      <c r="P38" s="1288"/>
      <c r="Q38" s="1289"/>
      <c r="R38" s="1017"/>
      <c r="S38" s="1108"/>
      <c r="T38" s="1108"/>
      <c r="U38" s="1109"/>
      <c r="V38" s="1474"/>
      <c r="W38" s="1475"/>
      <c r="X38" s="1475"/>
      <c r="Y38" s="1476"/>
      <c r="Z38" s="1474">
        <f t="shared" si="0"/>
        <v>0</v>
      </c>
      <c r="AA38" s="1475"/>
      <c r="AB38" s="1475"/>
      <c r="AC38" s="1475"/>
      <c r="AD38" s="1475"/>
      <c r="AE38" s="1476"/>
    </row>
    <row r="39" spans="2:31" x14ac:dyDescent="0.35">
      <c r="B39" s="1017"/>
      <c r="C39" s="1108"/>
      <c r="D39" s="1108"/>
      <c r="E39" s="1108"/>
      <c r="F39" s="1109"/>
      <c r="G39" s="1287"/>
      <c r="H39" s="1288"/>
      <c r="I39" s="1288"/>
      <c r="J39" s="1288"/>
      <c r="K39" s="1288"/>
      <c r="L39" s="1288"/>
      <c r="M39" s="1288"/>
      <c r="N39" s="1288"/>
      <c r="O39" s="1288"/>
      <c r="P39" s="1288"/>
      <c r="Q39" s="1289"/>
      <c r="R39" s="1017"/>
      <c r="S39" s="1108"/>
      <c r="T39" s="1108"/>
      <c r="U39" s="1109"/>
      <c r="V39" s="1474"/>
      <c r="W39" s="1475"/>
      <c r="X39" s="1475"/>
      <c r="Y39" s="1476"/>
      <c r="Z39" s="1474">
        <f t="shared" si="0"/>
        <v>0</v>
      </c>
      <c r="AA39" s="1475"/>
      <c r="AB39" s="1475"/>
      <c r="AC39" s="1475"/>
      <c r="AD39" s="1475"/>
      <c r="AE39" s="1476"/>
    </row>
    <row r="40" spans="2:31" ht="16" thickBot="1" x14ac:dyDescent="0.4">
      <c r="B40" s="1008"/>
      <c r="C40" s="1009"/>
      <c r="D40" s="1009"/>
      <c r="E40" s="1009"/>
      <c r="F40" s="1010"/>
      <c r="G40" s="1337"/>
      <c r="H40" s="1471"/>
      <c r="I40" s="1471"/>
      <c r="J40" s="1471"/>
      <c r="K40" s="1471"/>
      <c r="L40" s="1471"/>
      <c r="M40" s="1471"/>
      <c r="N40" s="1471"/>
      <c r="O40" s="1471"/>
      <c r="P40" s="1471"/>
      <c r="Q40" s="1472"/>
      <c r="R40" s="1156"/>
      <c r="S40" s="1157"/>
      <c r="T40" s="1157"/>
      <c r="U40" s="1158"/>
      <c r="V40" s="1473"/>
      <c r="W40" s="1162"/>
      <c r="X40" s="1162"/>
      <c r="Y40" s="1437"/>
      <c r="Z40" s="1343">
        <f t="shared" si="0"/>
        <v>0</v>
      </c>
      <c r="AA40" s="1223"/>
      <c r="AB40" s="1223"/>
      <c r="AC40" s="1223"/>
      <c r="AD40" s="1223"/>
      <c r="AE40" s="1470"/>
    </row>
    <row r="41" spans="2:31" ht="16" thickBot="1" x14ac:dyDescent="0.4">
      <c r="B41" s="3"/>
      <c r="C41" s="4"/>
      <c r="D41" s="4"/>
      <c r="E41" s="988"/>
      <c r="F41" s="988"/>
      <c r="G41" s="988"/>
      <c r="H41" s="988"/>
      <c r="I41" s="988"/>
      <c r="J41" s="988"/>
      <c r="K41" s="988"/>
      <c r="L41" s="988"/>
      <c r="M41" s="988"/>
      <c r="N41" s="988"/>
      <c r="O41" s="988"/>
      <c r="P41" s="988"/>
      <c r="Q41" s="4"/>
      <c r="R41" s="4"/>
      <c r="S41" s="4"/>
      <c r="T41" s="4"/>
      <c r="U41" s="4"/>
      <c r="V41" s="4"/>
      <c r="W41" s="4"/>
      <c r="X41" s="4"/>
      <c r="Y41" s="4"/>
      <c r="Z41" s="1097">
        <f>SUM(Z19:AE40)</f>
        <v>408030</v>
      </c>
      <c r="AA41" s="1310"/>
      <c r="AB41" s="1310"/>
      <c r="AC41" s="1310"/>
      <c r="AD41" s="1310"/>
      <c r="AE41" s="1460"/>
    </row>
    <row r="42" spans="2:31" ht="45" customHeight="1" x14ac:dyDescent="0.35">
      <c r="B42" s="9" t="s">
        <v>17</v>
      </c>
      <c r="C42" s="4"/>
      <c r="D42" s="4"/>
      <c r="E42" s="1006" t="s">
        <v>0</v>
      </c>
      <c r="F42" s="1006"/>
      <c r="G42" s="1006"/>
      <c r="H42" s="1006"/>
      <c r="I42" s="1006"/>
      <c r="J42" s="1006"/>
      <c r="K42" s="1006"/>
      <c r="L42" s="1006"/>
      <c r="M42" s="1006"/>
      <c r="N42" s="1006"/>
      <c r="O42" s="1006"/>
      <c r="P42" s="1006"/>
      <c r="Q42" s="4"/>
      <c r="R42" s="7" t="s">
        <v>18</v>
      </c>
      <c r="S42" s="4"/>
      <c r="T42" s="1006" t="s">
        <v>0</v>
      </c>
      <c r="U42" s="1006"/>
      <c r="V42" s="1006"/>
      <c r="W42" s="1006"/>
      <c r="X42" s="1006"/>
      <c r="Y42" s="1006"/>
      <c r="Z42" s="1006"/>
      <c r="AA42" s="1006"/>
      <c r="AB42" s="1006"/>
      <c r="AC42" s="1006"/>
      <c r="AD42" s="1006"/>
      <c r="AE42" s="6"/>
    </row>
    <row r="43" spans="2:31" x14ac:dyDescent="0.35">
      <c r="B43" s="3"/>
      <c r="C43" s="4"/>
      <c r="D43" s="4"/>
      <c r="E43" s="1007" t="s">
        <v>19</v>
      </c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 t="s">
        <v>28</v>
      </c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ht="16" thickBot="1" x14ac:dyDescent="0.4">
      <c r="B44" s="10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2"/>
    </row>
  </sheetData>
  <mergeCells count="132">
    <mergeCell ref="B1:E1"/>
    <mergeCell ref="F1:AA1"/>
    <mergeCell ref="AB1:AE1"/>
    <mergeCell ref="K2:W3"/>
    <mergeCell ref="K4:W5"/>
    <mergeCell ref="AA4:AE4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F13:P13"/>
    <mergeCell ref="AA13:AB1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Z41:AE41"/>
    <mergeCell ref="E42:P42"/>
    <mergeCell ref="T42:AD42"/>
    <mergeCell ref="E43:P43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H36"/>
  <sheetViews>
    <sheetView topLeftCell="D2" workbookViewId="0">
      <selection activeCell="G22" sqref="G22:Q2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939</v>
      </c>
      <c r="Y3" s="994"/>
      <c r="Z3" s="994"/>
      <c r="AA3" s="994"/>
      <c r="AB3" s="26"/>
      <c r="AC3" s="26"/>
      <c r="AD3" s="26"/>
      <c r="AE3" s="31"/>
    </row>
    <row r="4" spans="2:33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94"/>
      <c r="Z4" s="994"/>
      <c r="AA4" s="1069" t="s">
        <v>940</v>
      </c>
      <c r="AB4" s="1069"/>
      <c r="AC4" s="1069"/>
      <c r="AD4" s="1069"/>
      <c r="AE4" s="1070"/>
    </row>
    <row r="5" spans="2:33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ht="16" thickBot="1" x14ac:dyDescent="0.4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991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2</v>
      </c>
      <c r="Z8" s="15">
        <v>1</v>
      </c>
      <c r="AA8" s="15">
        <v>0</v>
      </c>
      <c r="AB8" s="15">
        <v>6</v>
      </c>
      <c r="AC8" s="15">
        <v>1</v>
      </c>
      <c r="AD8" s="15">
        <v>6</v>
      </c>
      <c r="AE8" s="16"/>
    </row>
    <row r="9" spans="2:33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622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4" ht="31.5" customHeight="1" thickBot="1" x14ac:dyDescent="0.4">
      <c r="B17" s="1073" t="s">
        <v>10</v>
      </c>
      <c r="C17" s="1074"/>
      <c r="D17" s="1074"/>
      <c r="E17" s="1074"/>
      <c r="F17" s="1074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361" t="s">
        <v>14</v>
      </c>
      <c r="AA17" s="1362"/>
      <c r="AB17" s="1362"/>
      <c r="AC17" s="1362"/>
      <c r="AD17" s="1362"/>
      <c r="AE17" s="1363"/>
      <c r="AG17" s="7"/>
    </row>
    <row r="18" spans="2:34" ht="16.5" customHeight="1" x14ac:dyDescent="0.35">
      <c r="B18" s="1237"/>
      <c r="C18" s="1238"/>
      <c r="D18" s="1238"/>
      <c r="E18" s="1238"/>
      <c r="F18" s="1239"/>
      <c r="G18" s="1287" t="s">
        <v>323</v>
      </c>
      <c r="H18" s="1288"/>
      <c r="I18" s="1288"/>
      <c r="J18" s="1288"/>
      <c r="K18" s="1288"/>
      <c r="L18" s="1288"/>
      <c r="M18" s="1288"/>
      <c r="N18" s="1288"/>
      <c r="O18" s="1288"/>
      <c r="P18" s="1288"/>
      <c r="Q18" s="1289"/>
      <c r="R18" s="1237">
        <v>4</v>
      </c>
      <c r="S18" s="1240"/>
      <c r="T18" s="1240"/>
      <c r="U18" s="1241"/>
      <c r="V18" s="1354">
        <v>8996</v>
      </c>
      <c r="W18" s="1445"/>
      <c r="X18" s="1445"/>
      <c r="Y18" s="1446"/>
      <c r="Z18" s="1404">
        <f>+V18*R18</f>
        <v>35984</v>
      </c>
      <c r="AA18" s="1408"/>
      <c r="AB18" s="1408"/>
      <c r="AC18" s="1408"/>
      <c r="AD18" s="1408"/>
      <c r="AE18" s="1409"/>
    </row>
    <row r="19" spans="2:34" ht="19.5" customHeight="1" x14ac:dyDescent="0.35">
      <c r="B19" s="1140"/>
      <c r="C19" s="1040"/>
      <c r="D19" s="1040"/>
      <c r="E19" s="1040"/>
      <c r="F19" s="1041"/>
      <c r="G19" s="1287" t="s">
        <v>244</v>
      </c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017">
        <v>1</v>
      </c>
      <c r="S19" s="1108"/>
      <c r="T19" s="1108"/>
      <c r="U19" s="1109"/>
      <c r="V19" s="1380">
        <v>1000</v>
      </c>
      <c r="W19" s="1381"/>
      <c r="X19" s="1381"/>
      <c r="Y19" s="1441"/>
      <c r="Z19" s="1045">
        <f>+V19*R19</f>
        <v>1000</v>
      </c>
      <c r="AA19" s="1046"/>
      <c r="AB19" s="1046"/>
      <c r="AC19" s="1046"/>
      <c r="AD19" s="1046"/>
      <c r="AE19" s="1278"/>
      <c r="AH19" s="1" t="s">
        <v>0</v>
      </c>
    </row>
    <row r="20" spans="2:34" ht="19.5" customHeight="1" x14ac:dyDescent="0.35">
      <c r="B20" s="1140"/>
      <c r="C20" s="1040"/>
      <c r="D20" s="1040"/>
      <c r="E20" s="1040"/>
      <c r="F20" s="1041"/>
      <c r="G20" s="1039"/>
      <c r="H20" s="1040"/>
      <c r="I20" s="1040"/>
      <c r="J20" s="1040"/>
      <c r="K20" s="1040"/>
      <c r="L20" s="1040"/>
      <c r="M20" s="1040"/>
      <c r="N20" s="1040"/>
      <c r="O20" s="1040"/>
      <c r="P20" s="1040"/>
      <c r="Q20" s="1041"/>
      <c r="R20" s="1017"/>
      <c r="S20" s="1108"/>
      <c r="T20" s="1108"/>
      <c r="U20" s="1109"/>
      <c r="V20" s="1383"/>
      <c r="W20" s="1384"/>
      <c r="X20" s="1384"/>
      <c r="Y20" s="1385"/>
      <c r="Z20" s="1045"/>
      <c r="AA20" s="1046"/>
      <c r="AB20" s="1046"/>
      <c r="AC20" s="1046"/>
      <c r="AD20" s="1046"/>
      <c r="AE20" s="1278"/>
    </row>
    <row r="21" spans="2:34" ht="19.5" customHeight="1" x14ac:dyDescent="0.35">
      <c r="B21" s="1140"/>
      <c r="C21" s="1141"/>
      <c r="D21" s="1141"/>
      <c r="E21" s="1141"/>
      <c r="F21" s="1142"/>
      <c r="G21" s="1287"/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140"/>
      <c r="S21" s="1141"/>
      <c r="T21" s="1141"/>
      <c r="U21" s="1142"/>
      <c r="V21" s="1383"/>
      <c r="W21" s="1386"/>
      <c r="X21" s="1386"/>
      <c r="Y21" s="1387"/>
      <c r="Z21" s="1045"/>
      <c r="AA21" s="1046"/>
      <c r="AB21" s="1046"/>
      <c r="AC21" s="1046"/>
      <c r="AD21" s="1046"/>
      <c r="AE21" s="1278"/>
    </row>
    <row r="22" spans="2:34" ht="19.5" customHeight="1" x14ac:dyDescent="0.35">
      <c r="B22" s="1140"/>
      <c r="C22" s="1141"/>
      <c r="D22" s="1141"/>
      <c r="E22" s="1141"/>
      <c r="F22" s="1142"/>
      <c r="G22" s="1039"/>
      <c r="H22" s="1040"/>
      <c r="I22" s="1040"/>
      <c r="J22" s="1040"/>
      <c r="K22" s="1040"/>
      <c r="L22" s="1040"/>
      <c r="M22" s="1040"/>
      <c r="N22" s="1040"/>
      <c r="O22" s="1040"/>
      <c r="P22" s="1040"/>
      <c r="Q22" s="1041"/>
      <c r="R22" s="1140"/>
      <c r="S22" s="1141"/>
      <c r="T22" s="1141"/>
      <c r="U22" s="1142"/>
      <c r="V22" s="1273"/>
      <c r="W22" s="1321"/>
      <c r="X22" s="1321"/>
      <c r="Y22" s="1322"/>
      <c r="Z22" s="1045"/>
      <c r="AA22" s="1046"/>
      <c r="AB22" s="1046"/>
      <c r="AC22" s="1046"/>
      <c r="AD22" s="1046"/>
      <c r="AE22" s="1278"/>
    </row>
    <row r="23" spans="2:34" ht="19.5" customHeight="1" x14ac:dyDescent="0.35">
      <c r="B23" s="1140"/>
      <c r="C23" s="1141"/>
      <c r="D23" s="1141"/>
      <c r="E23" s="1141"/>
      <c r="F23" s="1142"/>
      <c r="G23" s="1039"/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140"/>
      <c r="S23" s="1040"/>
      <c r="T23" s="1040"/>
      <c r="U23" s="1041"/>
      <c r="V23" s="1045"/>
      <c r="W23" s="1046"/>
      <c r="X23" s="1046"/>
      <c r="Y23" s="1278"/>
      <c r="Z23" s="1045"/>
      <c r="AA23" s="1046"/>
      <c r="AB23" s="1046"/>
      <c r="AC23" s="1046"/>
      <c r="AD23" s="1046"/>
      <c r="AE23" s="1278"/>
    </row>
    <row r="24" spans="2:34" ht="19.5" customHeight="1" x14ac:dyDescent="0.35">
      <c r="B24" s="1140"/>
      <c r="C24" s="1141"/>
      <c r="D24" s="1141"/>
      <c r="E24" s="1141"/>
      <c r="F24" s="1142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140"/>
      <c r="S24" s="1040"/>
      <c r="T24" s="1040"/>
      <c r="U24" s="1041"/>
      <c r="V24" s="1045"/>
      <c r="W24" s="1046"/>
      <c r="X24" s="1046"/>
      <c r="Y24" s="1278"/>
      <c r="Z24" s="1045"/>
      <c r="AA24" s="1046"/>
      <c r="AB24" s="1046"/>
      <c r="AC24" s="1046"/>
      <c r="AD24" s="1046"/>
      <c r="AE24" s="1278"/>
    </row>
    <row r="25" spans="2:34" ht="19.5" customHeight="1" x14ac:dyDescent="0.35">
      <c r="B25" s="1140"/>
      <c r="C25" s="1040"/>
      <c r="D25" s="1040"/>
      <c r="E25" s="1040"/>
      <c r="F25" s="1041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40"/>
      <c r="S25" s="1040"/>
      <c r="T25" s="1040"/>
      <c r="U25" s="1041"/>
      <c r="V25" s="1273"/>
      <c r="W25" s="1274"/>
      <c r="X25" s="1274"/>
      <c r="Y25" s="1275"/>
      <c r="Z25" s="1045"/>
      <c r="AA25" s="1046"/>
      <c r="AB25" s="1046"/>
      <c r="AC25" s="1046"/>
      <c r="AD25" s="1046"/>
      <c r="AE25" s="1278"/>
    </row>
    <row r="26" spans="2:34" ht="19.5" customHeight="1" x14ac:dyDescent="0.35">
      <c r="B26" s="1140"/>
      <c r="C26" s="1040"/>
      <c r="D26" s="1040"/>
      <c r="E26" s="1040"/>
      <c r="F26" s="1041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046"/>
      <c r="AE26" s="1278"/>
      <c r="AH26" s="1" t="s">
        <v>0</v>
      </c>
    </row>
    <row r="27" spans="2:34" ht="19.5" customHeight="1" x14ac:dyDescent="0.35">
      <c r="B27" s="1140"/>
      <c r="C27" s="1141"/>
      <c r="D27" s="1141"/>
      <c r="E27" s="1141"/>
      <c r="F27" s="1142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273"/>
      <c r="W27" s="1274"/>
      <c r="X27" s="1274"/>
      <c r="Y27" s="1275"/>
      <c r="Z27" s="1045">
        <f t="shared" ref="Z27:Z29" si="0">+V27*R27</f>
        <v>0</v>
      </c>
      <c r="AA27" s="1046"/>
      <c r="AB27" s="1046"/>
      <c r="AC27" s="1046"/>
      <c r="AD27" s="1046"/>
      <c r="AE27" s="1278"/>
    </row>
    <row r="28" spans="2:34" ht="19.5" customHeight="1" x14ac:dyDescent="0.35">
      <c r="B28" s="1140"/>
      <c r="C28" s="1141"/>
      <c r="D28" s="1141"/>
      <c r="E28" s="1141"/>
      <c r="F28" s="1142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2"/>
      <c r="X28" s="1302"/>
      <c r="Y28" s="1336"/>
      <c r="Z28" s="1045">
        <f t="shared" si="0"/>
        <v>0</v>
      </c>
      <c r="AA28" s="1046"/>
      <c r="AB28" s="1046"/>
      <c r="AC28" s="1046"/>
      <c r="AD28" s="1046"/>
      <c r="AE28" s="1278"/>
    </row>
    <row r="29" spans="2:34" ht="19.5" customHeight="1" x14ac:dyDescent="0.35">
      <c r="B29" s="1421"/>
      <c r="C29" s="1422"/>
      <c r="D29" s="1422"/>
      <c r="E29" s="1422"/>
      <c r="F29" s="1423"/>
      <c r="G29" s="1424"/>
      <c r="H29" s="1425"/>
      <c r="I29" s="1425"/>
      <c r="J29" s="1425"/>
      <c r="K29" s="1425"/>
      <c r="L29" s="1425"/>
      <c r="M29" s="1425"/>
      <c r="N29" s="1425"/>
      <c r="O29" s="1425"/>
      <c r="P29" s="1425"/>
      <c r="Q29" s="1426"/>
      <c r="R29" s="1427"/>
      <c r="S29" s="1428"/>
      <c r="T29" s="1428"/>
      <c r="U29" s="1429"/>
      <c r="V29" s="1430"/>
      <c r="W29" s="1431"/>
      <c r="X29" s="1431"/>
      <c r="Y29" s="1432"/>
      <c r="Z29" s="1433">
        <f t="shared" si="0"/>
        <v>0</v>
      </c>
      <c r="AA29" s="1434"/>
      <c r="AB29" s="1434"/>
      <c r="AC29" s="1434"/>
      <c r="AD29" s="1434"/>
      <c r="AE29" s="1435"/>
    </row>
    <row r="30" spans="2:34" ht="19.5" customHeight="1" x14ac:dyDescent="0.35">
      <c r="B30" s="996"/>
      <c r="C30" s="1141"/>
      <c r="D30" s="1141"/>
      <c r="E30" s="1141"/>
      <c r="F30" s="1142"/>
      <c r="G30" s="1140"/>
      <c r="H30" s="1141"/>
      <c r="I30" s="1141"/>
      <c r="J30" s="1141"/>
      <c r="K30" s="1141"/>
      <c r="L30" s="1141"/>
      <c r="M30" s="1141"/>
      <c r="N30" s="1141"/>
      <c r="O30" s="1141"/>
      <c r="P30" s="1141"/>
      <c r="Q30" s="1142"/>
      <c r="R30" s="1334"/>
      <c r="S30" s="1144"/>
      <c r="T30" s="1144"/>
      <c r="U30" s="1335"/>
      <c r="V30" s="1447"/>
      <c r="W30" s="1448"/>
      <c r="X30" s="1448"/>
      <c r="Y30" s="1449"/>
      <c r="Z30" s="1045"/>
      <c r="AA30" s="1046"/>
      <c r="AB30" s="1046"/>
      <c r="AC30" s="1046"/>
      <c r="AD30" s="1046"/>
      <c r="AE30" s="1278"/>
    </row>
    <row r="31" spans="2:34" ht="14.25" customHeight="1" thickBot="1" x14ac:dyDescent="0.4">
      <c r="B31" s="1156"/>
      <c r="C31" s="1157"/>
      <c r="D31" s="1157"/>
      <c r="E31" s="1157"/>
      <c r="F31" s="1158"/>
      <c r="G31" s="1337"/>
      <c r="H31" s="1253"/>
      <c r="I31" s="1253"/>
      <c r="J31" s="1253"/>
      <c r="K31" s="1253"/>
      <c r="L31" s="1253"/>
      <c r="M31" s="1253"/>
      <c r="N31" s="1253"/>
      <c r="O31" s="1253"/>
      <c r="P31" s="1253"/>
      <c r="Q31" s="1254"/>
      <c r="R31" s="1338"/>
      <c r="S31" s="1160"/>
      <c r="T31" s="1160"/>
      <c r="U31" s="1339"/>
      <c r="V31" s="1436">
        <v>0</v>
      </c>
      <c r="W31" s="1162"/>
      <c r="X31" s="1162"/>
      <c r="Y31" s="1437"/>
      <c r="Z31" s="1438">
        <f>SUM(Z18:AE30)</f>
        <v>36984</v>
      </c>
      <c r="AA31" s="1439"/>
      <c r="AB31" s="1439"/>
      <c r="AC31" s="1439"/>
      <c r="AD31" s="1439"/>
      <c r="AE31" s="1440"/>
    </row>
    <row r="32" spans="2:34" ht="13.5" hidden="1" customHeight="1" thickBot="1" x14ac:dyDescent="0.4">
      <c r="B32" s="1416"/>
      <c r="C32" s="1417"/>
      <c r="D32" s="1417"/>
      <c r="E32" s="1417"/>
      <c r="F32" s="141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8"/>
      <c r="X32" s="8"/>
      <c r="Y32" s="8"/>
      <c r="Z32" s="1003">
        <f>SUM(Z18:AE31)</f>
        <v>73968</v>
      </c>
      <c r="AA32" s="1419"/>
      <c r="AB32" s="1419"/>
      <c r="AC32" s="1419"/>
      <c r="AD32" s="1419"/>
      <c r="AE32" s="1420"/>
    </row>
    <row r="33" spans="2:31" ht="48.75" customHeight="1" x14ac:dyDescent="0.35">
      <c r="B33" s="9" t="s">
        <v>17</v>
      </c>
      <c r="C33" s="4"/>
      <c r="D33" s="4"/>
      <c r="E33" s="993" t="s">
        <v>0</v>
      </c>
      <c r="F33" s="993"/>
      <c r="G33" s="993"/>
      <c r="H33" s="993"/>
      <c r="I33" s="993"/>
      <c r="J33" s="993"/>
      <c r="K33" s="993"/>
      <c r="L33" s="993"/>
      <c r="M33" s="993"/>
      <c r="N33" s="993"/>
      <c r="O33" s="993"/>
      <c r="P33" s="993"/>
      <c r="Q33" s="1155" t="s">
        <v>18</v>
      </c>
      <c r="R33" s="1155"/>
      <c r="S33" s="1155"/>
      <c r="T33" s="1006"/>
      <c r="U33" s="1006"/>
      <c r="V33" s="1006"/>
      <c r="W33" s="1006"/>
      <c r="X33" s="1006"/>
      <c r="Y33" s="1006"/>
      <c r="Z33" s="1006"/>
      <c r="AA33" s="1006"/>
      <c r="AB33" s="1006"/>
      <c r="AC33" s="1006"/>
      <c r="AD33" s="1006"/>
      <c r="AE33" s="6"/>
    </row>
    <row r="34" spans="2:31" ht="58.5" customHeight="1" thickBot="1" x14ac:dyDescent="0.4">
      <c r="B34" s="10"/>
      <c r="C34" s="11"/>
      <c r="D34" s="11"/>
      <c r="E34" s="995" t="s">
        <v>19</v>
      </c>
      <c r="F34" s="995"/>
      <c r="G34" s="995"/>
      <c r="H34" s="995"/>
      <c r="I34" s="995"/>
      <c r="J34" s="995"/>
      <c r="K34" s="995"/>
      <c r="L34" s="995"/>
      <c r="M34" s="995"/>
      <c r="N34" s="995"/>
      <c r="O34" s="995"/>
      <c r="P34" s="995"/>
      <c r="Q34" s="11"/>
      <c r="R34" s="11"/>
      <c r="S34" s="11"/>
      <c r="T34" s="715" t="s">
        <v>28</v>
      </c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2"/>
    </row>
    <row r="36" spans="2:31" ht="84" customHeight="1" x14ac:dyDescent="0.35"/>
  </sheetData>
  <mergeCells count="92">
    <mergeCell ref="B1:E1"/>
    <mergeCell ref="F1:AA1"/>
    <mergeCell ref="AB1:AE1"/>
    <mergeCell ref="K2:W3"/>
    <mergeCell ref="K4:W5"/>
    <mergeCell ref="AA4:AE4"/>
    <mergeCell ref="B6:M6"/>
    <mergeCell ref="N6:U6"/>
    <mergeCell ref="D8:G8"/>
    <mergeCell ref="G11:AD11"/>
    <mergeCell ref="F13:P13"/>
    <mergeCell ref="AA13:AB13"/>
    <mergeCell ref="AA15:AB15"/>
    <mergeCell ref="B17:F17"/>
    <mergeCell ref="G17:Q17"/>
    <mergeCell ref="R17:U17"/>
    <mergeCell ref="V17:Y17"/>
    <mergeCell ref="Z17:AE17"/>
    <mergeCell ref="B19:F19"/>
    <mergeCell ref="G19:Q19"/>
    <mergeCell ref="R19:U19"/>
    <mergeCell ref="V19:Y19"/>
    <mergeCell ref="Z19:AE19"/>
    <mergeCell ref="B18:F18"/>
    <mergeCell ref="G18:Q18"/>
    <mergeCell ref="R18:U18"/>
    <mergeCell ref="V18:Y18"/>
    <mergeCell ref="Z18:AE18"/>
    <mergeCell ref="B21:F21"/>
    <mergeCell ref="G21:Q21"/>
    <mergeCell ref="R21:U21"/>
    <mergeCell ref="V21:Y21"/>
    <mergeCell ref="Z21:AE21"/>
    <mergeCell ref="B20:F20"/>
    <mergeCell ref="G20:Q20"/>
    <mergeCell ref="R20:U20"/>
    <mergeCell ref="V20:Y20"/>
    <mergeCell ref="Z20:AE20"/>
    <mergeCell ref="B23:F23"/>
    <mergeCell ref="G23:Q23"/>
    <mergeCell ref="R23:U23"/>
    <mergeCell ref="V23:Y23"/>
    <mergeCell ref="Z23:AE23"/>
    <mergeCell ref="B22:F22"/>
    <mergeCell ref="G22:Q22"/>
    <mergeCell ref="R22:U22"/>
    <mergeCell ref="V22:Y22"/>
    <mergeCell ref="Z22:AE22"/>
    <mergeCell ref="B25:F25"/>
    <mergeCell ref="G25:Q25"/>
    <mergeCell ref="R25:U25"/>
    <mergeCell ref="V25:Y25"/>
    <mergeCell ref="Z25:AE25"/>
    <mergeCell ref="B24:F24"/>
    <mergeCell ref="G24:Q24"/>
    <mergeCell ref="R24:U24"/>
    <mergeCell ref="V24:Y24"/>
    <mergeCell ref="Z24:AE24"/>
    <mergeCell ref="B27:F27"/>
    <mergeCell ref="G27:Q27"/>
    <mergeCell ref="R27:U27"/>
    <mergeCell ref="V27:Y27"/>
    <mergeCell ref="Z27:AE27"/>
    <mergeCell ref="B26:F26"/>
    <mergeCell ref="G26:Q26"/>
    <mergeCell ref="R26:U26"/>
    <mergeCell ref="V26:Y26"/>
    <mergeCell ref="Z26:AE26"/>
    <mergeCell ref="B29:F29"/>
    <mergeCell ref="G29:Q29"/>
    <mergeCell ref="R29:U29"/>
    <mergeCell ref="V29:Y29"/>
    <mergeCell ref="Z29:AE29"/>
    <mergeCell ref="B28:F28"/>
    <mergeCell ref="G28:Q28"/>
    <mergeCell ref="R28:U28"/>
    <mergeCell ref="V28:Y28"/>
    <mergeCell ref="Z28:AE28"/>
    <mergeCell ref="B32:F32"/>
    <mergeCell ref="Z32:AE32"/>
    <mergeCell ref="Q33:S33"/>
    <mergeCell ref="T33:AD33"/>
    <mergeCell ref="C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G34"/>
  <sheetViews>
    <sheetView tabSelected="1" topLeftCell="A2" workbookViewId="0">
      <selection activeCell="A36" sqref="A36:XFD75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22" width="3.7265625" style="1" customWidth="1"/>
    <col min="23" max="23" width="32.1796875" style="1" customWidth="1"/>
    <col min="24" max="30" width="3.7265625" style="1" customWidth="1"/>
    <col min="31" max="16384" width="11.453125" style="1"/>
  </cols>
  <sheetData>
    <row r="1" spans="2:32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</row>
    <row r="2" spans="2:32" ht="15.75" customHeight="1" x14ac:dyDescent="0.35">
      <c r="B2" s="869"/>
      <c r="C2" s="870"/>
      <c r="D2" s="870"/>
      <c r="E2" s="870"/>
      <c r="F2" s="871"/>
      <c r="G2" s="871"/>
      <c r="H2" s="871"/>
      <c r="I2" s="871"/>
      <c r="J2" s="872"/>
      <c r="K2" s="1478" t="s">
        <v>995</v>
      </c>
      <c r="L2" s="1479"/>
      <c r="M2" s="1479"/>
      <c r="N2" s="1479"/>
      <c r="O2" s="1479"/>
      <c r="P2" s="1479"/>
      <c r="Q2" s="1479"/>
      <c r="R2" s="1479"/>
      <c r="S2" s="1479"/>
      <c r="T2" s="1479"/>
      <c r="U2" s="1479"/>
      <c r="V2" s="1479"/>
      <c r="W2" s="1480"/>
      <c r="X2" s="1488" t="s">
        <v>992</v>
      </c>
      <c r="Y2" s="1489"/>
      <c r="Z2" s="1489"/>
      <c r="AA2" s="1489"/>
      <c r="AB2" s="1489"/>
      <c r="AC2" s="1489"/>
      <c r="AD2" s="1490"/>
    </row>
    <row r="3" spans="2:32" s="4" customFormat="1" ht="22.5" customHeight="1" x14ac:dyDescent="0.35">
      <c r="B3" s="873"/>
      <c r="C3" s="874"/>
      <c r="D3" s="874"/>
      <c r="E3" s="874"/>
      <c r="F3" s="875"/>
      <c r="G3" s="875"/>
      <c r="H3" s="875"/>
      <c r="I3" s="875"/>
      <c r="J3" s="876"/>
      <c r="K3" s="1481"/>
      <c r="L3" s="1482"/>
      <c r="M3" s="1482"/>
      <c r="N3" s="1482"/>
      <c r="O3" s="1482"/>
      <c r="P3" s="1482"/>
      <c r="Q3" s="1482"/>
      <c r="R3" s="1482"/>
      <c r="S3" s="1482"/>
      <c r="T3" s="1482"/>
      <c r="U3" s="1482"/>
      <c r="V3" s="1482"/>
      <c r="W3" s="1483"/>
      <c r="X3" s="1491" t="s">
        <v>993</v>
      </c>
      <c r="Y3" s="1492"/>
      <c r="Z3" s="1492"/>
      <c r="AA3" s="1492"/>
      <c r="AB3" s="1492"/>
      <c r="AC3" s="1492"/>
      <c r="AD3" s="1493"/>
    </row>
    <row r="4" spans="2:32" s="4" customFormat="1" x14ac:dyDescent="0.35">
      <c r="B4" s="873"/>
      <c r="C4" s="874"/>
      <c r="D4" s="874"/>
      <c r="E4" s="874"/>
      <c r="F4" s="875"/>
      <c r="G4" s="875"/>
      <c r="H4" s="875"/>
      <c r="I4" s="875"/>
      <c r="J4" s="876"/>
      <c r="K4" s="1494" t="s">
        <v>994</v>
      </c>
      <c r="L4" s="1495"/>
      <c r="M4" s="1495"/>
      <c r="N4" s="1495"/>
      <c r="O4" s="1495"/>
      <c r="P4" s="1495"/>
      <c r="Q4" s="1495"/>
      <c r="R4" s="1495"/>
      <c r="S4" s="1495"/>
      <c r="T4" s="1495"/>
      <c r="U4" s="1495"/>
      <c r="V4" s="1495"/>
      <c r="W4" s="1496"/>
      <c r="X4" s="997" t="s">
        <v>22</v>
      </c>
      <c r="Y4" s="1002"/>
      <c r="Z4" s="1002"/>
      <c r="AA4" s="1484">
        <v>44398</v>
      </c>
      <c r="AB4" s="1485"/>
      <c r="AC4" s="1485"/>
      <c r="AD4" s="1486"/>
    </row>
    <row r="5" spans="2:32" s="4" customFormat="1" ht="16" thickBot="1" x14ac:dyDescent="0.4">
      <c r="B5" s="877"/>
      <c r="C5" s="878"/>
      <c r="D5" s="878"/>
      <c r="E5" s="878"/>
      <c r="F5" s="879"/>
      <c r="G5" s="879"/>
      <c r="H5" s="879"/>
      <c r="I5" s="879"/>
      <c r="J5" s="880"/>
      <c r="K5" s="1497"/>
      <c r="L5" s="1498"/>
      <c r="M5" s="1498"/>
      <c r="N5" s="1498"/>
      <c r="O5" s="1498"/>
      <c r="P5" s="1498"/>
      <c r="Q5" s="1498"/>
      <c r="R5" s="1498"/>
      <c r="S5" s="1498"/>
      <c r="T5" s="1498"/>
      <c r="U5" s="1498"/>
      <c r="V5" s="1498"/>
      <c r="W5" s="1499"/>
      <c r="X5" s="998" t="s">
        <v>23</v>
      </c>
      <c r="Y5" s="999"/>
      <c r="Z5" s="999"/>
      <c r="AA5" s="999"/>
      <c r="AB5" s="1000"/>
      <c r="AC5" s="1000"/>
      <c r="AD5" s="1487"/>
    </row>
    <row r="6" spans="2:32" ht="16" thickBot="1" x14ac:dyDescent="0.4">
      <c r="B6" s="1507" t="s">
        <v>2</v>
      </c>
      <c r="C6" s="1508"/>
      <c r="D6" s="1508"/>
      <c r="E6" s="1508"/>
      <c r="F6" s="1508"/>
      <c r="G6" s="1508"/>
      <c r="H6" s="1508"/>
      <c r="I6" s="1508"/>
      <c r="J6" s="1508"/>
      <c r="K6" s="1508"/>
      <c r="L6" s="1508"/>
      <c r="M6" s="1508"/>
      <c r="N6" s="1509"/>
      <c r="O6" s="1509"/>
      <c r="P6" s="1509"/>
      <c r="Q6" s="1509"/>
      <c r="R6" s="1509"/>
      <c r="S6" s="1509"/>
      <c r="T6" s="1509"/>
      <c r="U6" s="1509"/>
      <c r="V6" s="29"/>
      <c r="W6" s="1510" t="s">
        <v>230</v>
      </c>
      <c r="X6" s="1510" t="s">
        <v>230</v>
      </c>
      <c r="Y6" s="1510" t="s">
        <v>230</v>
      </c>
      <c r="Z6" s="1510" t="s">
        <v>230</v>
      </c>
      <c r="AA6" s="1510" t="s">
        <v>231</v>
      </c>
      <c r="AB6" s="1510" t="s">
        <v>231</v>
      </c>
      <c r="AC6" s="1510" t="s">
        <v>232</v>
      </c>
      <c r="AD6" s="1511" t="s">
        <v>232</v>
      </c>
    </row>
    <row r="7" spans="2:32" ht="3.75" hidden="1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6"/>
    </row>
    <row r="8" spans="2:32" s="17" customFormat="1" ht="13.5" thickBot="1" x14ac:dyDescent="0.35">
      <c r="B8" s="13"/>
      <c r="C8" s="14" t="s">
        <v>3</v>
      </c>
      <c r="D8" s="1085"/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/>
      <c r="X8" s="15"/>
      <c r="Y8" s="15"/>
      <c r="Z8" s="15"/>
      <c r="AA8" s="15"/>
      <c r="AB8" s="15"/>
      <c r="AC8" s="15"/>
      <c r="AD8" s="15"/>
    </row>
    <row r="9" spans="2:32" s="17" customFormat="1" ht="3" customHeight="1" thickBot="1" x14ac:dyDescent="0.3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6"/>
    </row>
    <row r="10" spans="2:32" s="17" customFormat="1" ht="2.25" hidden="1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6"/>
    </row>
    <row r="11" spans="2:32" s="17" customFormat="1" ht="15.75" customHeight="1" thickBot="1" x14ac:dyDescent="0.3">
      <c r="B11" s="13"/>
      <c r="C11" s="14"/>
      <c r="D11" s="14"/>
      <c r="E11" s="14"/>
      <c r="F11" s="14"/>
      <c r="G11" s="1088"/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</row>
    <row r="12" spans="2:32" s="17" customFormat="1" ht="0.7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6"/>
      <c r="AF12" s="18"/>
    </row>
    <row r="13" spans="2:32" s="17" customFormat="1" ht="15" customHeight="1" thickBot="1" x14ac:dyDescent="0.3">
      <c r="B13" s="13"/>
      <c r="C13" s="14"/>
      <c r="D13" s="14"/>
      <c r="E13" s="14"/>
      <c r="F13" s="1088"/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6"/>
      <c r="AF13" s="14"/>
    </row>
    <row r="14" spans="2:32" s="17" customFormat="1" ht="2.2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6"/>
      <c r="AF14" s="18"/>
    </row>
    <row r="15" spans="2:32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6"/>
      <c r="AF15" s="14"/>
    </row>
    <row r="16" spans="2:32" ht="2.2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6"/>
    </row>
    <row r="17" spans="2:33" ht="31.5" customHeight="1" thickBot="1" x14ac:dyDescent="0.4">
      <c r="B17" s="1500" t="s">
        <v>10</v>
      </c>
      <c r="C17" s="1501"/>
      <c r="D17" s="1501"/>
      <c r="E17" s="1501"/>
      <c r="F17" s="1501"/>
      <c r="G17" s="1502" t="s">
        <v>11</v>
      </c>
      <c r="H17" s="1503"/>
      <c r="I17" s="1503"/>
      <c r="J17" s="1503"/>
      <c r="K17" s="1503"/>
      <c r="L17" s="1503"/>
      <c r="M17" s="1503"/>
      <c r="N17" s="1503"/>
      <c r="O17" s="1503"/>
      <c r="P17" s="1503"/>
      <c r="Q17" s="1504"/>
      <c r="R17" s="1502" t="s">
        <v>12</v>
      </c>
      <c r="S17" s="1503"/>
      <c r="T17" s="1503"/>
      <c r="U17" s="1504"/>
      <c r="V17" s="1502" t="s">
        <v>13</v>
      </c>
      <c r="W17" s="1503"/>
      <c r="X17" s="1503"/>
      <c r="Y17" s="1504"/>
      <c r="Z17" s="1505" t="s">
        <v>14</v>
      </c>
      <c r="AA17" s="1506"/>
      <c r="AB17" s="1506"/>
      <c r="AC17" s="1506"/>
      <c r="AD17" s="1512"/>
      <c r="AF17" s="7"/>
    </row>
    <row r="18" spans="2:33" ht="16.5" customHeight="1" x14ac:dyDescent="0.35">
      <c r="B18" s="1237"/>
      <c r="C18" s="1238"/>
      <c r="D18" s="1238"/>
      <c r="E18" s="1238"/>
      <c r="F18" s="1239"/>
      <c r="G18" s="1287"/>
      <c r="H18" s="1288"/>
      <c r="I18" s="1288"/>
      <c r="J18" s="1288"/>
      <c r="K18" s="1288"/>
      <c r="L18" s="1288"/>
      <c r="M18" s="1288"/>
      <c r="N18" s="1288"/>
      <c r="O18" s="1288"/>
      <c r="P18" s="1288"/>
      <c r="Q18" s="1289"/>
      <c r="R18" s="1237"/>
      <c r="S18" s="1240"/>
      <c r="T18" s="1240"/>
      <c r="U18" s="1241"/>
      <c r="V18" s="1354"/>
      <c r="W18" s="1445"/>
      <c r="X18" s="1445"/>
      <c r="Y18" s="1446"/>
      <c r="Z18" s="1404"/>
      <c r="AA18" s="1408"/>
      <c r="AB18" s="1408"/>
      <c r="AC18" s="1408"/>
      <c r="AD18" s="1409"/>
    </row>
    <row r="19" spans="2:33" ht="19.5" customHeight="1" x14ac:dyDescent="0.35">
      <c r="B19" s="1140"/>
      <c r="C19" s="1040"/>
      <c r="D19" s="1040"/>
      <c r="E19" s="1040"/>
      <c r="F19" s="1041"/>
      <c r="G19" s="1287"/>
      <c r="H19" s="1288"/>
      <c r="I19" s="1288"/>
      <c r="J19" s="1288"/>
      <c r="K19" s="1288"/>
      <c r="L19" s="1288"/>
      <c r="M19" s="1288"/>
      <c r="N19" s="1288"/>
      <c r="O19" s="1288"/>
      <c r="P19" s="1288"/>
      <c r="Q19" s="1289"/>
      <c r="R19" s="1017"/>
      <c r="S19" s="1108"/>
      <c r="T19" s="1108"/>
      <c r="U19" s="1109"/>
      <c r="V19" s="1380"/>
      <c r="W19" s="1381"/>
      <c r="X19" s="1381"/>
      <c r="Y19" s="1441"/>
      <c r="Z19" s="1045"/>
      <c r="AA19" s="1046"/>
      <c r="AB19" s="1046"/>
      <c r="AC19" s="1046"/>
      <c r="AD19" s="1278"/>
      <c r="AG19" s="1" t="s">
        <v>0</v>
      </c>
    </row>
    <row r="20" spans="2:33" ht="19.5" customHeight="1" x14ac:dyDescent="0.35">
      <c r="B20" s="1140"/>
      <c r="C20" s="1040"/>
      <c r="D20" s="1040"/>
      <c r="E20" s="1040"/>
      <c r="F20" s="1041"/>
      <c r="G20" s="1039"/>
      <c r="H20" s="1040"/>
      <c r="I20" s="1040"/>
      <c r="J20" s="1040"/>
      <c r="K20" s="1040"/>
      <c r="L20" s="1040"/>
      <c r="M20" s="1040"/>
      <c r="N20" s="1040"/>
      <c r="O20" s="1040"/>
      <c r="P20" s="1040"/>
      <c r="Q20" s="1041"/>
      <c r="R20" s="1017"/>
      <c r="S20" s="1108"/>
      <c r="T20" s="1108"/>
      <c r="U20" s="1109"/>
      <c r="V20" s="1383"/>
      <c r="W20" s="1384"/>
      <c r="X20" s="1384"/>
      <c r="Y20" s="1385"/>
      <c r="Z20" s="1045"/>
      <c r="AA20" s="1046"/>
      <c r="AB20" s="1046"/>
      <c r="AC20" s="1046"/>
      <c r="AD20" s="1278"/>
    </row>
    <row r="21" spans="2:33" ht="19.5" customHeight="1" x14ac:dyDescent="0.35">
      <c r="B21" s="1140"/>
      <c r="C21" s="1141"/>
      <c r="D21" s="1141"/>
      <c r="E21" s="1141"/>
      <c r="F21" s="1142"/>
      <c r="G21" s="1287"/>
      <c r="H21" s="1288"/>
      <c r="I21" s="1288"/>
      <c r="J21" s="1288"/>
      <c r="K21" s="1288"/>
      <c r="L21" s="1288"/>
      <c r="M21" s="1288"/>
      <c r="N21" s="1288"/>
      <c r="O21" s="1288"/>
      <c r="P21" s="1288"/>
      <c r="Q21" s="1289"/>
      <c r="R21" s="1140"/>
      <c r="S21" s="1141"/>
      <c r="T21" s="1141"/>
      <c r="U21" s="1142"/>
      <c r="V21" s="1383"/>
      <c r="W21" s="1386"/>
      <c r="X21" s="1386"/>
      <c r="Y21" s="1387"/>
      <c r="Z21" s="1045"/>
      <c r="AA21" s="1046"/>
      <c r="AB21" s="1046"/>
      <c r="AC21" s="1046"/>
      <c r="AD21" s="1278"/>
    </row>
    <row r="22" spans="2:33" ht="19.5" customHeight="1" x14ac:dyDescent="0.35">
      <c r="B22" s="1140"/>
      <c r="C22" s="1141"/>
      <c r="D22" s="1141"/>
      <c r="E22" s="1141"/>
      <c r="F22" s="1142"/>
      <c r="G22" s="1039"/>
      <c r="H22" s="1040"/>
      <c r="I22" s="1040"/>
      <c r="J22" s="1040"/>
      <c r="K22" s="1040"/>
      <c r="L22" s="1040"/>
      <c r="M22" s="1040"/>
      <c r="N22" s="1040"/>
      <c r="O22" s="1040"/>
      <c r="P22" s="1040"/>
      <c r="Q22" s="1041"/>
      <c r="R22" s="1140"/>
      <c r="S22" s="1141"/>
      <c r="T22" s="1141"/>
      <c r="U22" s="1142"/>
      <c r="V22" s="1273"/>
      <c r="W22" s="1321"/>
      <c r="X22" s="1321"/>
      <c r="Y22" s="1322"/>
      <c r="Z22" s="1045"/>
      <c r="AA22" s="1046"/>
      <c r="AB22" s="1046"/>
      <c r="AC22" s="1046"/>
      <c r="AD22" s="1278"/>
    </row>
    <row r="23" spans="2:33" ht="19.5" customHeight="1" x14ac:dyDescent="0.35">
      <c r="B23" s="1140"/>
      <c r="C23" s="1141"/>
      <c r="D23" s="1141"/>
      <c r="E23" s="1141"/>
      <c r="F23" s="1142"/>
      <c r="G23" s="1039"/>
      <c r="H23" s="1040"/>
      <c r="I23" s="1040"/>
      <c r="J23" s="1040"/>
      <c r="K23" s="1040"/>
      <c r="L23" s="1040"/>
      <c r="M23" s="1040"/>
      <c r="N23" s="1040"/>
      <c r="O23" s="1040"/>
      <c r="P23" s="1040"/>
      <c r="Q23" s="1041"/>
      <c r="R23" s="1140"/>
      <c r="S23" s="1040"/>
      <c r="T23" s="1040"/>
      <c r="U23" s="1041"/>
      <c r="V23" s="1045"/>
      <c r="W23" s="1046"/>
      <c r="X23" s="1046"/>
      <c r="Y23" s="1278"/>
      <c r="Z23" s="1045"/>
      <c r="AA23" s="1046"/>
      <c r="AB23" s="1046"/>
      <c r="AC23" s="1046"/>
      <c r="AD23" s="1278"/>
    </row>
    <row r="24" spans="2:33" ht="19.5" customHeight="1" x14ac:dyDescent="0.35">
      <c r="B24" s="1140"/>
      <c r="C24" s="1141"/>
      <c r="D24" s="1141"/>
      <c r="E24" s="1141"/>
      <c r="F24" s="1142"/>
      <c r="G24" s="1039"/>
      <c r="H24" s="1040"/>
      <c r="I24" s="1040"/>
      <c r="J24" s="1040"/>
      <c r="K24" s="1040"/>
      <c r="L24" s="1040"/>
      <c r="M24" s="1040"/>
      <c r="N24" s="1040"/>
      <c r="O24" s="1040"/>
      <c r="P24" s="1040"/>
      <c r="Q24" s="1041"/>
      <c r="R24" s="1140"/>
      <c r="S24" s="1040"/>
      <c r="T24" s="1040"/>
      <c r="U24" s="1041"/>
      <c r="V24" s="1045"/>
      <c r="W24" s="1046"/>
      <c r="X24" s="1046"/>
      <c r="Y24" s="1278"/>
      <c r="Z24" s="1045"/>
      <c r="AA24" s="1046"/>
      <c r="AB24" s="1046"/>
      <c r="AC24" s="1046"/>
      <c r="AD24" s="1278"/>
    </row>
    <row r="25" spans="2:33" ht="19.5" customHeight="1" x14ac:dyDescent="0.35">
      <c r="B25" s="1140"/>
      <c r="C25" s="1040"/>
      <c r="D25" s="1040"/>
      <c r="E25" s="1040"/>
      <c r="F25" s="1041"/>
      <c r="G25" s="1039"/>
      <c r="H25" s="1040"/>
      <c r="I25" s="1040"/>
      <c r="J25" s="1040"/>
      <c r="K25" s="1040"/>
      <c r="L25" s="1040"/>
      <c r="M25" s="1040"/>
      <c r="N25" s="1040"/>
      <c r="O25" s="1040"/>
      <c r="P25" s="1040"/>
      <c r="Q25" s="1041"/>
      <c r="R25" s="1140"/>
      <c r="S25" s="1040"/>
      <c r="T25" s="1040"/>
      <c r="U25" s="1041"/>
      <c r="V25" s="1273"/>
      <c r="W25" s="1274"/>
      <c r="X25" s="1274"/>
      <c r="Y25" s="1275"/>
      <c r="Z25" s="1045"/>
      <c r="AA25" s="1046"/>
      <c r="AB25" s="1046"/>
      <c r="AC25" s="1046"/>
      <c r="AD25" s="1278"/>
    </row>
    <row r="26" spans="2:33" ht="19.5" customHeight="1" x14ac:dyDescent="0.35">
      <c r="B26" s="1140"/>
      <c r="C26" s="1040"/>
      <c r="D26" s="1040"/>
      <c r="E26" s="1040"/>
      <c r="F26" s="1041"/>
      <c r="G26" s="1039"/>
      <c r="H26" s="1040"/>
      <c r="I26" s="1040"/>
      <c r="J26" s="1040"/>
      <c r="K26" s="1040"/>
      <c r="L26" s="1040"/>
      <c r="M26" s="1040"/>
      <c r="N26" s="1040"/>
      <c r="O26" s="1040"/>
      <c r="P26" s="1040"/>
      <c r="Q26" s="1041"/>
      <c r="R26" s="1140"/>
      <c r="S26" s="1141"/>
      <c r="T26" s="1141"/>
      <c r="U26" s="1142"/>
      <c r="V26" s="1273"/>
      <c r="W26" s="1321"/>
      <c r="X26" s="1321"/>
      <c r="Y26" s="1322"/>
      <c r="Z26" s="1045"/>
      <c r="AA26" s="1046"/>
      <c r="AB26" s="1046"/>
      <c r="AC26" s="1046"/>
      <c r="AD26" s="1278"/>
      <c r="AG26" s="1" t="s">
        <v>0</v>
      </c>
    </row>
    <row r="27" spans="2:33" ht="19.5" customHeight="1" x14ac:dyDescent="0.35">
      <c r="B27" s="1140"/>
      <c r="C27" s="1141"/>
      <c r="D27" s="1141"/>
      <c r="E27" s="1141"/>
      <c r="F27" s="1142"/>
      <c r="G27" s="1039"/>
      <c r="H27" s="1040"/>
      <c r="I27" s="1040"/>
      <c r="J27" s="1040"/>
      <c r="K27" s="1040"/>
      <c r="L27" s="1040"/>
      <c r="M27" s="1040"/>
      <c r="N27" s="1040"/>
      <c r="O27" s="1040"/>
      <c r="P27" s="1040"/>
      <c r="Q27" s="1041"/>
      <c r="R27" s="1140"/>
      <c r="S27" s="1141"/>
      <c r="T27" s="1141"/>
      <c r="U27" s="1142"/>
      <c r="V27" s="1273"/>
      <c r="W27" s="1274"/>
      <c r="X27" s="1274"/>
      <c r="Y27" s="1275"/>
      <c r="Z27" s="1045">
        <f t="shared" ref="Z27:Z29" si="0">+V27*R27</f>
        <v>0</v>
      </c>
      <c r="AA27" s="1046"/>
      <c r="AB27" s="1046"/>
      <c r="AC27" s="1046"/>
      <c r="AD27" s="1278"/>
    </row>
    <row r="28" spans="2:33" ht="19.5" customHeight="1" x14ac:dyDescent="0.35">
      <c r="B28" s="1140"/>
      <c r="C28" s="1141"/>
      <c r="D28" s="1141"/>
      <c r="E28" s="1141"/>
      <c r="F28" s="1142"/>
      <c r="G28" s="1039"/>
      <c r="H28" s="1040"/>
      <c r="I28" s="1040"/>
      <c r="J28" s="1040"/>
      <c r="K28" s="1040"/>
      <c r="L28" s="1040"/>
      <c r="M28" s="1040"/>
      <c r="N28" s="1040"/>
      <c r="O28" s="1040"/>
      <c r="P28" s="1040"/>
      <c r="Q28" s="1041"/>
      <c r="R28" s="1140"/>
      <c r="S28" s="1141"/>
      <c r="T28" s="1141"/>
      <c r="U28" s="1142"/>
      <c r="V28" s="1318"/>
      <c r="W28" s="1302"/>
      <c r="X28" s="1302"/>
      <c r="Y28" s="1336"/>
      <c r="Z28" s="1045">
        <f t="shared" si="0"/>
        <v>0</v>
      </c>
      <c r="AA28" s="1046"/>
      <c r="AB28" s="1046"/>
      <c r="AC28" s="1046"/>
      <c r="AD28" s="1278"/>
    </row>
    <row r="29" spans="2:33" ht="19.5" customHeight="1" x14ac:dyDescent="0.35">
      <c r="B29" s="1421"/>
      <c r="C29" s="1422"/>
      <c r="D29" s="1422"/>
      <c r="E29" s="1422"/>
      <c r="F29" s="1423"/>
      <c r="G29" s="1424"/>
      <c r="H29" s="1425"/>
      <c r="I29" s="1425"/>
      <c r="J29" s="1425"/>
      <c r="K29" s="1425"/>
      <c r="L29" s="1425"/>
      <c r="M29" s="1425"/>
      <c r="N29" s="1425"/>
      <c r="O29" s="1425"/>
      <c r="P29" s="1425"/>
      <c r="Q29" s="1426"/>
      <c r="R29" s="1427"/>
      <c r="S29" s="1428"/>
      <c r="T29" s="1428"/>
      <c r="U29" s="1429"/>
      <c r="V29" s="1430"/>
      <c r="W29" s="1431"/>
      <c r="X29" s="1431"/>
      <c r="Y29" s="1432"/>
      <c r="Z29" s="1433">
        <f t="shared" si="0"/>
        <v>0</v>
      </c>
      <c r="AA29" s="1434"/>
      <c r="AB29" s="1434"/>
      <c r="AC29" s="1434"/>
      <c r="AD29" s="1435"/>
    </row>
    <row r="30" spans="2:33" ht="19.5" customHeight="1" x14ac:dyDescent="0.35">
      <c r="B30" s="1001"/>
      <c r="C30" s="1141"/>
      <c r="D30" s="1141"/>
      <c r="E30" s="1141"/>
      <c r="F30" s="1142"/>
      <c r="G30" s="1140"/>
      <c r="H30" s="1141"/>
      <c r="I30" s="1141"/>
      <c r="J30" s="1141"/>
      <c r="K30" s="1141"/>
      <c r="L30" s="1141"/>
      <c r="M30" s="1141"/>
      <c r="N30" s="1141"/>
      <c r="O30" s="1141"/>
      <c r="P30" s="1141"/>
      <c r="Q30" s="1142"/>
      <c r="R30" s="1334"/>
      <c r="S30" s="1144"/>
      <c r="T30" s="1144"/>
      <c r="U30" s="1335"/>
      <c r="V30" s="1447"/>
      <c r="W30" s="1448"/>
      <c r="X30" s="1448"/>
      <c r="Y30" s="1449"/>
      <c r="Z30" s="1045"/>
      <c r="AA30" s="1046"/>
      <c r="AB30" s="1046"/>
      <c r="AC30" s="1046"/>
      <c r="AD30" s="1278"/>
    </row>
    <row r="31" spans="2:33" ht="14.25" customHeight="1" thickBot="1" x14ac:dyDescent="0.4">
      <c r="B31" s="1156"/>
      <c r="C31" s="1157"/>
      <c r="D31" s="1157"/>
      <c r="E31" s="1157"/>
      <c r="F31" s="1158"/>
      <c r="G31" s="1337"/>
      <c r="H31" s="1253"/>
      <c r="I31" s="1253"/>
      <c r="J31" s="1253"/>
      <c r="K31" s="1253"/>
      <c r="L31" s="1253"/>
      <c r="M31" s="1253"/>
      <c r="N31" s="1253"/>
      <c r="O31" s="1253"/>
      <c r="P31" s="1253"/>
      <c r="Q31" s="1254"/>
      <c r="R31" s="1338"/>
      <c r="S31" s="1160"/>
      <c r="T31" s="1160"/>
      <c r="U31" s="1339"/>
      <c r="V31" s="1436">
        <v>0</v>
      </c>
      <c r="W31" s="1162"/>
      <c r="X31" s="1162"/>
      <c r="Y31" s="1437"/>
      <c r="Z31" s="1438">
        <f>SUM(Z18:AD30)</f>
        <v>0</v>
      </c>
      <c r="AA31" s="1439"/>
      <c r="AB31" s="1439"/>
      <c r="AC31" s="1439"/>
      <c r="AD31" s="1440"/>
    </row>
    <row r="32" spans="2:33" ht="13.5" hidden="1" customHeight="1" thickBot="1" x14ac:dyDescent="0.4">
      <c r="B32" s="1416"/>
      <c r="C32" s="1417"/>
      <c r="D32" s="1417"/>
      <c r="E32" s="1417"/>
      <c r="F32" s="141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8"/>
      <c r="X32" s="8"/>
      <c r="Y32" s="8"/>
      <c r="Z32" s="1003">
        <f>SUM(Z18:AD31)</f>
        <v>0</v>
      </c>
      <c r="AA32" s="1419"/>
      <c r="AB32" s="1419"/>
      <c r="AC32" s="1419"/>
      <c r="AD32" s="1420"/>
    </row>
    <row r="33" spans="2:30" ht="48.75" customHeight="1" x14ac:dyDescent="0.35">
      <c r="B33" s="9" t="s">
        <v>17</v>
      </c>
      <c r="C33" s="4"/>
      <c r="D33" s="4"/>
      <c r="E33" s="1006" t="s">
        <v>0</v>
      </c>
      <c r="F33" s="1006"/>
      <c r="G33" s="1006"/>
      <c r="H33" s="1006"/>
      <c r="I33" s="1006"/>
      <c r="J33" s="1006"/>
      <c r="K33" s="1006"/>
      <c r="L33" s="1006"/>
      <c r="M33" s="1006"/>
      <c r="N33" s="1006"/>
      <c r="O33" s="1006"/>
      <c r="P33" s="1006"/>
      <c r="Q33" s="1155" t="s">
        <v>18</v>
      </c>
      <c r="R33" s="1155"/>
      <c r="S33" s="1155"/>
      <c r="T33" s="1006"/>
      <c r="U33" s="1006"/>
      <c r="V33" s="1006"/>
      <c r="W33" s="1006"/>
      <c r="X33" s="1006"/>
      <c r="Y33" s="1006"/>
      <c r="Z33" s="1006"/>
      <c r="AA33" s="1006"/>
      <c r="AB33" s="1006"/>
      <c r="AC33" s="1006"/>
      <c r="AD33" s="1262"/>
    </row>
    <row r="34" spans="2:30" ht="58.5" customHeight="1" thickBot="1" x14ac:dyDescent="0.4">
      <c r="B34" s="1477" t="s">
        <v>19</v>
      </c>
      <c r="C34" s="1004"/>
      <c r="D34" s="1004"/>
      <c r="E34" s="1004"/>
      <c r="F34" s="1004"/>
      <c r="G34" s="1004"/>
      <c r="H34" s="1004"/>
      <c r="I34" s="1004"/>
      <c r="J34" s="1004"/>
      <c r="K34" s="1004"/>
      <c r="L34" s="1004"/>
      <c r="M34" s="1004"/>
      <c r="N34" s="1004"/>
      <c r="O34" s="1004"/>
      <c r="P34" s="1004"/>
      <c r="Q34" s="1004"/>
      <c r="R34" s="1004"/>
      <c r="S34" s="1004"/>
      <c r="T34" s="715" t="s">
        <v>28</v>
      </c>
      <c r="U34" s="11"/>
      <c r="V34" s="11"/>
      <c r="W34" s="11"/>
      <c r="X34" s="1009"/>
      <c r="Y34" s="1009"/>
      <c r="Z34" s="1009"/>
      <c r="AA34" s="1009"/>
      <c r="AB34" s="1009"/>
      <c r="AC34" s="1009"/>
      <c r="AD34" s="1010"/>
    </row>
  </sheetData>
  <mergeCells count="97">
    <mergeCell ref="X2:AD2"/>
    <mergeCell ref="X3:AD3"/>
    <mergeCell ref="B32:F32"/>
    <mergeCell ref="Z32:AD32"/>
    <mergeCell ref="Q33:S33"/>
    <mergeCell ref="T33:AD33"/>
    <mergeCell ref="C30:F30"/>
    <mergeCell ref="G30:Q30"/>
    <mergeCell ref="R30:U30"/>
    <mergeCell ref="V30:Y30"/>
    <mergeCell ref="Z30:AD30"/>
    <mergeCell ref="B31:F31"/>
    <mergeCell ref="G31:Q31"/>
    <mergeCell ref="R31:U31"/>
    <mergeCell ref="V31:Y31"/>
    <mergeCell ref="Z31:AD31"/>
    <mergeCell ref="E33:P33"/>
    <mergeCell ref="B28:F28"/>
    <mergeCell ref="G28:Q28"/>
    <mergeCell ref="R28:U28"/>
    <mergeCell ref="V28:Y28"/>
    <mergeCell ref="Z28:AD28"/>
    <mergeCell ref="B29:F29"/>
    <mergeCell ref="G29:Q29"/>
    <mergeCell ref="R29:U29"/>
    <mergeCell ref="V29:Y29"/>
    <mergeCell ref="Z29:AD29"/>
    <mergeCell ref="B26:F26"/>
    <mergeCell ref="G26:Q26"/>
    <mergeCell ref="R26:U26"/>
    <mergeCell ref="V26:Y26"/>
    <mergeCell ref="Z26:AD26"/>
    <mergeCell ref="B27:F27"/>
    <mergeCell ref="G27:Q27"/>
    <mergeCell ref="R27:U27"/>
    <mergeCell ref="V27:Y27"/>
    <mergeCell ref="Z27:AD27"/>
    <mergeCell ref="B24:F24"/>
    <mergeCell ref="G24:Q24"/>
    <mergeCell ref="R24:U24"/>
    <mergeCell ref="V24:Y24"/>
    <mergeCell ref="Z24:AD24"/>
    <mergeCell ref="B25:F25"/>
    <mergeCell ref="G25:Q25"/>
    <mergeCell ref="R25:U25"/>
    <mergeCell ref="V25:Y25"/>
    <mergeCell ref="Z25:AD25"/>
    <mergeCell ref="B22:F22"/>
    <mergeCell ref="G22:Q22"/>
    <mergeCell ref="R22:U22"/>
    <mergeCell ref="V22:Y22"/>
    <mergeCell ref="Z22:AD22"/>
    <mergeCell ref="B23:F23"/>
    <mergeCell ref="G23:Q23"/>
    <mergeCell ref="R23:U23"/>
    <mergeCell ref="V23:Y23"/>
    <mergeCell ref="Z23:AD23"/>
    <mergeCell ref="B20:F20"/>
    <mergeCell ref="G20:Q20"/>
    <mergeCell ref="R20:U20"/>
    <mergeCell ref="V20:Y20"/>
    <mergeCell ref="Z20:AD20"/>
    <mergeCell ref="B21:F21"/>
    <mergeCell ref="G21:Q21"/>
    <mergeCell ref="R21:U21"/>
    <mergeCell ref="V21:Y21"/>
    <mergeCell ref="Z21:AD21"/>
    <mergeCell ref="G17:Q17"/>
    <mergeCell ref="R17:U17"/>
    <mergeCell ref="V17:Y17"/>
    <mergeCell ref="Z17:AD17"/>
    <mergeCell ref="B19:F19"/>
    <mergeCell ref="G19:Q19"/>
    <mergeCell ref="R19:U19"/>
    <mergeCell ref="V19:Y19"/>
    <mergeCell ref="Z19:AD19"/>
    <mergeCell ref="B18:F18"/>
    <mergeCell ref="G18:Q18"/>
    <mergeCell ref="R18:U18"/>
    <mergeCell ref="V18:Y18"/>
    <mergeCell ref="Z18:AD18"/>
    <mergeCell ref="B34:S34"/>
    <mergeCell ref="X34:AD34"/>
    <mergeCell ref="B1:E1"/>
    <mergeCell ref="F1:AA1"/>
    <mergeCell ref="AB1:AD1"/>
    <mergeCell ref="K2:W3"/>
    <mergeCell ref="K4:W5"/>
    <mergeCell ref="AA4:AD4"/>
    <mergeCell ref="B6:M6"/>
    <mergeCell ref="N6:U6"/>
    <mergeCell ref="D8:G8"/>
    <mergeCell ref="G11:AD11"/>
    <mergeCell ref="F13:P13"/>
    <mergeCell ref="AA13:AB13"/>
    <mergeCell ref="AA15:AB15"/>
    <mergeCell ref="B17:F17"/>
  </mergeCells>
  <printOptions horizontalCentered="1"/>
  <pageMargins left="0.82677165354330717" right="0.62992125984251968" top="0.74803149606299213" bottom="0.74803149606299213" header="0.31496062992125984" footer="0.31496062992125984"/>
  <pageSetup scale="80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rgb="FFFFFF00"/>
  </sheetPr>
  <dimension ref="B1:AG34"/>
  <sheetViews>
    <sheetView topLeftCell="A13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169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1</v>
      </c>
      <c r="AD8" s="15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170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47.25" customHeight="1" x14ac:dyDescent="0.35">
      <c r="B20" s="1017"/>
      <c r="C20" s="1013"/>
      <c r="D20" s="1013"/>
      <c r="E20" s="1013"/>
      <c r="F20" s="1018"/>
      <c r="G20" s="1121" t="s">
        <v>171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2426720</v>
      </c>
      <c r="W20" s="1023"/>
      <c r="X20" s="1023"/>
      <c r="Y20" s="1024"/>
      <c r="Z20" s="1022">
        <f>+R20*V20</f>
        <v>2426720</v>
      </c>
      <c r="AA20" s="1124"/>
      <c r="AB20" s="1124"/>
      <c r="AC20" s="1124"/>
      <c r="AD20" s="1124"/>
      <c r="AE20" s="1125"/>
    </row>
    <row r="21" spans="2:33" ht="47.25" customHeight="1" x14ac:dyDescent="0.35">
      <c r="B21" s="1017"/>
      <c r="C21" s="1013"/>
      <c r="D21" s="1013"/>
      <c r="E21" s="1013"/>
      <c r="F21" s="1018"/>
      <c r="G21" s="1121" t="s">
        <v>172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3761880</v>
      </c>
      <c r="W21" s="1023"/>
      <c r="X21" s="1023"/>
      <c r="Y21" s="1024"/>
      <c r="Z21" s="1022">
        <f>+R21*V21</f>
        <v>3761880</v>
      </c>
      <c r="AA21" s="1124"/>
      <c r="AB21" s="1124"/>
      <c r="AC21" s="1124"/>
      <c r="AD21" s="1124"/>
      <c r="AE21" s="1125"/>
    </row>
    <row r="22" spans="2:33" ht="62.25" customHeight="1" x14ac:dyDescent="0.35">
      <c r="B22" s="1017"/>
      <c r="C22" s="1013"/>
      <c r="D22" s="1013"/>
      <c r="E22" s="1013"/>
      <c r="F22" s="1018"/>
      <c r="G22" s="1121" t="s">
        <v>173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1730720</v>
      </c>
      <c r="W22" s="1023"/>
      <c r="X22" s="1023"/>
      <c r="Y22" s="1024"/>
      <c r="Z22" s="1022">
        <f t="shared" ref="Z22:Z24" si="0">+R22*V22</f>
        <v>1730720</v>
      </c>
      <c r="AA22" s="1124"/>
      <c r="AB22" s="1124"/>
      <c r="AC22" s="1124"/>
      <c r="AD22" s="1124"/>
      <c r="AE22" s="1125"/>
    </row>
    <row r="23" spans="2:33" ht="47.25" customHeight="1" x14ac:dyDescent="0.35">
      <c r="B23" s="1017"/>
      <c r="C23" s="1013"/>
      <c r="D23" s="1013"/>
      <c r="E23" s="1013"/>
      <c r="F23" s="1018"/>
      <c r="G23" s="1121" t="s">
        <v>174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1</v>
      </c>
      <c r="S23" s="1013"/>
      <c r="T23" s="1013"/>
      <c r="U23" s="1014"/>
      <c r="V23" s="1022">
        <v>4780360</v>
      </c>
      <c r="W23" s="1023"/>
      <c r="X23" s="1023"/>
      <c r="Y23" s="1024"/>
      <c r="Z23" s="1022">
        <f t="shared" si="0"/>
        <v>4780360</v>
      </c>
      <c r="AA23" s="1124"/>
      <c r="AB23" s="1124"/>
      <c r="AC23" s="1124"/>
      <c r="AD23" s="1124"/>
      <c r="AE23" s="1125"/>
    </row>
    <row r="24" spans="2:33" ht="49.5" customHeight="1" x14ac:dyDescent="0.35">
      <c r="B24" s="1017"/>
      <c r="C24" s="1013"/>
      <c r="D24" s="1013"/>
      <c r="E24" s="1013"/>
      <c r="F24" s="1018"/>
      <c r="G24" s="1121" t="s">
        <v>78</v>
      </c>
      <c r="H24" s="1122"/>
      <c r="I24" s="1122"/>
      <c r="J24" s="1122"/>
      <c r="K24" s="1122"/>
      <c r="L24" s="1122"/>
      <c r="M24" s="1122"/>
      <c r="N24" s="1122"/>
      <c r="O24" s="1122"/>
      <c r="P24" s="1122"/>
      <c r="Q24" s="1123"/>
      <c r="R24" s="1017">
        <v>1</v>
      </c>
      <c r="S24" s="1013"/>
      <c r="T24" s="1013"/>
      <c r="U24" s="1014"/>
      <c r="V24" s="1022">
        <v>332920</v>
      </c>
      <c r="W24" s="1023"/>
      <c r="X24" s="1023"/>
      <c r="Y24" s="1024"/>
      <c r="Z24" s="1022">
        <f t="shared" si="0"/>
        <v>332920</v>
      </c>
      <c r="AA24" s="1124"/>
      <c r="AB24" s="1124"/>
      <c r="AC24" s="1124"/>
      <c r="AD24" s="1124"/>
      <c r="AE24" s="1125"/>
    </row>
    <row r="25" spans="2:33" ht="16" thickBot="1" x14ac:dyDescent="0.4"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 t="s">
        <v>15</v>
      </c>
      <c r="W25" s="8"/>
      <c r="X25" s="8"/>
      <c r="Y25" s="8"/>
      <c r="Z25" s="1128">
        <f>SUM(Z19:AE24)</f>
        <v>19651560</v>
      </c>
      <c r="AA25" s="1129"/>
      <c r="AB25" s="1129"/>
      <c r="AC25" s="1129"/>
      <c r="AD25" s="1129"/>
      <c r="AE25" s="1130"/>
    </row>
    <row r="26" spans="2:33" x14ac:dyDescent="0.3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6"/>
    </row>
    <row r="27" spans="2:33" ht="24" customHeight="1" x14ac:dyDescent="0.35">
      <c r="B27" s="9" t="s">
        <v>16</v>
      </c>
      <c r="C27" s="4"/>
      <c r="D27" s="4"/>
      <c r="E27" s="1006" t="s">
        <v>0</v>
      </c>
      <c r="F27" s="1006"/>
      <c r="G27" s="1006"/>
      <c r="H27" s="1006"/>
      <c r="I27" s="1006"/>
      <c r="J27" s="1006"/>
      <c r="K27" s="1006"/>
      <c r="L27" s="1006"/>
      <c r="M27" s="1006"/>
      <c r="N27" s="1006"/>
      <c r="O27" s="1006"/>
      <c r="P27" s="1006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6"/>
    </row>
    <row r="28" spans="2:33" x14ac:dyDescent="0.35">
      <c r="B28" s="3"/>
      <c r="C28" s="4"/>
      <c r="D28" s="4"/>
      <c r="E28" s="1007"/>
      <c r="F28" s="1007"/>
      <c r="G28" s="1007"/>
      <c r="H28" s="1007"/>
      <c r="I28" s="1007"/>
      <c r="J28" s="1007"/>
      <c r="K28" s="1007"/>
      <c r="L28" s="1007"/>
      <c r="M28" s="1007"/>
      <c r="N28" s="1007"/>
      <c r="O28" s="1007"/>
      <c r="P28" s="100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x14ac:dyDescent="0.35">
      <c r="B29" s="3"/>
      <c r="C29" s="4"/>
      <c r="D29" s="4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6"/>
    </row>
    <row r="30" spans="2:33" ht="22.5" customHeight="1" x14ac:dyDescent="0.35">
      <c r="B30" s="9" t="s">
        <v>17</v>
      </c>
      <c r="C30" s="4"/>
      <c r="D30" s="4"/>
      <c r="E30" s="1006" t="s">
        <v>0</v>
      </c>
      <c r="F30" s="1006"/>
      <c r="G30" s="1006"/>
      <c r="H30" s="1006"/>
      <c r="I30" s="1006"/>
      <c r="J30" s="1006"/>
      <c r="K30" s="1006"/>
      <c r="L30" s="1006"/>
      <c r="M30" s="1006"/>
      <c r="N30" s="1006"/>
      <c r="O30" s="1006"/>
      <c r="P30" s="1006"/>
      <c r="Q30" s="4"/>
      <c r="R30" s="7" t="s">
        <v>18</v>
      </c>
      <c r="S30" s="4"/>
      <c r="T30" s="1006"/>
      <c r="U30" s="1006"/>
      <c r="V30" s="1006"/>
      <c r="W30" s="1006"/>
      <c r="X30" s="1006"/>
      <c r="Y30" s="1006"/>
      <c r="Z30" s="1006"/>
      <c r="AA30" s="1006"/>
      <c r="AB30" s="1006"/>
      <c r="AC30" s="1006"/>
      <c r="AD30" s="1006"/>
      <c r="AE30" s="6"/>
    </row>
    <row r="31" spans="2:33" x14ac:dyDescent="0.35">
      <c r="B31" s="3"/>
      <c r="C31" s="4"/>
      <c r="D31" s="4"/>
      <c r="E31" s="1007" t="s">
        <v>19</v>
      </c>
      <c r="F31" s="1007"/>
      <c r="G31" s="1007"/>
      <c r="H31" s="1007"/>
      <c r="I31" s="1007"/>
      <c r="J31" s="1007"/>
      <c r="K31" s="1007"/>
      <c r="L31" s="1007"/>
      <c r="M31" s="1007"/>
      <c r="N31" s="1007"/>
      <c r="O31" s="1007"/>
      <c r="P31" s="1007"/>
      <c r="Q31" s="4"/>
      <c r="R31" s="4"/>
      <c r="S31" s="4"/>
      <c r="T31" s="4" t="s">
        <v>27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x14ac:dyDescent="0.35">
      <c r="B32" s="3"/>
      <c r="C32" s="4"/>
      <c r="D32" s="4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x14ac:dyDescent="0.35">
      <c r="B33" s="3"/>
      <c r="C33" s="4"/>
      <c r="D33" s="4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ht="16" thickBot="1" x14ac:dyDescent="0.4">
      <c r="B34" s="10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2"/>
    </row>
  </sheetData>
  <mergeCells count="56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19:F19"/>
    <mergeCell ref="G19:Q19"/>
    <mergeCell ref="R19:U19"/>
    <mergeCell ref="V19:Y19"/>
    <mergeCell ref="Z19:AE19"/>
    <mergeCell ref="B22:F22"/>
    <mergeCell ref="G22:Q22"/>
    <mergeCell ref="R22:U22"/>
    <mergeCell ref="V22:Y22"/>
    <mergeCell ref="Z22:AE22"/>
    <mergeCell ref="B21:F21"/>
    <mergeCell ref="G21:Q21"/>
    <mergeCell ref="R21:U21"/>
    <mergeCell ref="V21:Y21"/>
    <mergeCell ref="Z21:AE21"/>
    <mergeCell ref="Z23:AE23"/>
    <mergeCell ref="B24:F24"/>
    <mergeCell ref="G24:Q24"/>
    <mergeCell ref="R24:U24"/>
    <mergeCell ref="V24:Y24"/>
    <mergeCell ref="Z24:AE24"/>
    <mergeCell ref="E31:P31"/>
    <mergeCell ref="B23:F23"/>
    <mergeCell ref="G23:Q23"/>
    <mergeCell ref="R23:U23"/>
    <mergeCell ref="V23:Y23"/>
    <mergeCell ref="Z25:AE25"/>
    <mergeCell ref="E27:P27"/>
    <mergeCell ref="E28:P28"/>
    <mergeCell ref="E30:P30"/>
    <mergeCell ref="T30:AD3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tabColor rgb="FFFFFF00"/>
  </sheetPr>
  <dimension ref="B1:AG36"/>
  <sheetViews>
    <sheetView topLeftCell="A21" workbookViewId="0">
      <selection activeCell="G26" sqref="G26:Q26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175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1</v>
      </c>
      <c r="AD8" s="15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176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66.75" customHeight="1" x14ac:dyDescent="0.35">
      <c r="B20" s="1017"/>
      <c r="C20" s="1013"/>
      <c r="D20" s="1013"/>
      <c r="E20" s="1013"/>
      <c r="F20" s="1018"/>
      <c r="G20" s="1121" t="s">
        <v>177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6508760</v>
      </c>
      <c r="W20" s="1023"/>
      <c r="X20" s="1023"/>
      <c r="Y20" s="1024"/>
      <c r="Z20" s="1022">
        <f>+R20*V20</f>
        <v>6508760</v>
      </c>
      <c r="AA20" s="1124"/>
      <c r="AB20" s="1124"/>
      <c r="AC20" s="1124"/>
      <c r="AD20" s="1124"/>
      <c r="AE20" s="1125"/>
    </row>
    <row r="21" spans="2:33" ht="47.25" customHeight="1" x14ac:dyDescent="0.35">
      <c r="B21" s="1017"/>
      <c r="C21" s="1013"/>
      <c r="D21" s="1013"/>
      <c r="E21" s="1013"/>
      <c r="F21" s="1018"/>
      <c r="G21" s="1121" t="s">
        <v>178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2426720</v>
      </c>
      <c r="W21" s="1023"/>
      <c r="X21" s="1023"/>
      <c r="Y21" s="1024"/>
      <c r="Z21" s="1022">
        <f>+R21*V21</f>
        <v>2426720</v>
      </c>
      <c r="AA21" s="1124"/>
      <c r="AB21" s="1124"/>
      <c r="AC21" s="1124"/>
      <c r="AD21" s="1124"/>
      <c r="AE21" s="1125"/>
    </row>
    <row r="22" spans="2:33" ht="47.25" customHeight="1" x14ac:dyDescent="0.35">
      <c r="B22" s="1017"/>
      <c r="C22" s="1013"/>
      <c r="D22" s="1013"/>
      <c r="E22" s="1013"/>
      <c r="F22" s="1018"/>
      <c r="G22" s="1121" t="s">
        <v>179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3761880</v>
      </c>
      <c r="W22" s="1023"/>
      <c r="X22" s="1023"/>
      <c r="Y22" s="1024"/>
      <c r="Z22" s="1022">
        <f>+R22*V22</f>
        <v>3761880</v>
      </c>
      <c r="AA22" s="1124"/>
      <c r="AB22" s="1124"/>
      <c r="AC22" s="1124"/>
      <c r="AD22" s="1124"/>
      <c r="AE22" s="1125"/>
    </row>
    <row r="23" spans="2:33" ht="62.25" customHeight="1" x14ac:dyDescent="0.35">
      <c r="B23" s="1017"/>
      <c r="C23" s="1013"/>
      <c r="D23" s="1013"/>
      <c r="E23" s="1013"/>
      <c r="F23" s="1018"/>
      <c r="G23" s="1121" t="s">
        <v>180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1</v>
      </c>
      <c r="S23" s="1013"/>
      <c r="T23" s="1013"/>
      <c r="U23" s="1014"/>
      <c r="V23" s="1022">
        <v>1730720</v>
      </c>
      <c r="W23" s="1023"/>
      <c r="X23" s="1023"/>
      <c r="Y23" s="1024"/>
      <c r="Z23" s="1022">
        <f t="shared" ref="Z23:Z26" si="0">+R23*V23</f>
        <v>1730720</v>
      </c>
      <c r="AA23" s="1124"/>
      <c r="AB23" s="1124"/>
      <c r="AC23" s="1124"/>
      <c r="AD23" s="1124"/>
      <c r="AE23" s="1125"/>
    </row>
    <row r="24" spans="2:33" ht="47.25" customHeight="1" x14ac:dyDescent="0.35">
      <c r="B24" s="1017"/>
      <c r="C24" s="1013"/>
      <c r="D24" s="1013"/>
      <c r="E24" s="1013"/>
      <c r="F24" s="1018"/>
      <c r="G24" s="1121" t="s">
        <v>181</v>
      </c>
      <c r="H24" s="1122"/>
      <c r="I24" s="1122"/>
      <c r="J24" s="1122"/>
      <c r="K24" s="1122"/>
      <c r="L24" s="1122"/>
      <c r="M24" s="1122"/>
      <c r="N24" s="1122"/>
      <c r="O24" s="1122"/>
      <c r="P24" s="1122"/>
      <c r="Q24" s="1123"/>
      <c r="R24" s="1017">
        <v>1</v>
      </c>
      <c r="S24" s="1013"/>
      <c r="T24" s="1013"/>
      <c r="U24" s="1014"/>
      <c r="V24" s="1022">
        <v>4780360</v>
      </c>
      <c r="W24" s="1023"/>
      <c r="X24" s="1023"/>
      <c r="Y24" s="1024"/>
      <c r="Z24" s="1022">
        <f t="shared" ref="Z24:Z25" si="1">+R24*V24</f>
        <v>4780360</v>
      </c>
      <c r="AA24" s="1124"/>
      <c r="AB24" s="1124"/>
      <c r="AC24" s="1124"/>
      <c r="AD24" s="1124"/>
      <c r="AE24" s="1125"/>
    </row>
    <row r="25" spans="2:33" ht="49.5" customHeight="1" x14ac:dyDescent="0.35">
      <c r="B25" s="1017"/>
      <c r="C25" s="1013"/>
      <c r="D25" s="1013"/>
      <c r="E25" s="1013"/>
      <c r="F25" s="1018"/>
      <c r="G25" s="1121" t="s">
        <v>78</v>
      </c>
      <c r="H25" s="1122"/>
      <c r="I25" s="1122"/>
      <c r="J25" s="1122"/>
      <c r="K25" s="1122"/>
      <c r="L25" s="1122"/>
      <c r="M25" s="1122"/>
      <c r="N25" s="1122"/>
      <c r="O25" s="1122"/>
      <c r="P25" s="1122"/>
      <c r="Q25" s="1123"/>
      <c r="R25" s="1017">
        <v>1</v>
      </c>
      <c r="S25" s="1013"/>
      <c r="T25" s="1013"/>
      <c r="U25" s="1014"/>
      <c r="V25" s="1022">
        <v>332920</v>
      </c>
      <c r="W25" s="1023"/>
      <c r="X25" s="1023"/>
      <c r="Y25" s="1024"/>
      <c r="Z25" s="1022">
        <f t="shared" si="1"/>
        <v>332920</v>
      </c>
      <c r="AA25" s="1124"/>
      <c r="AB25" s="1124"/>
      <c r="AC25" s="1124"/>
      <c r="AD25" s="1124"/>
      <c r="AE25" s="1125"/>
    </row>
    <row r="26" spans="2:33" ht="85.5" customHeight="1" x14ac:dyDescent="0.35">
      <c r="B26" s="1017"/>
      <c r="C26" s="1013"/>
      <c r="D26" s="1013"/>
      <c r="E26" s="1013"/>
      <c r="F26" s="1018"/>
      <c r="G26" s="1131" t="s">
        <v>376</v>
      </c>
      <c r="H26" s="1132"/>
      <c r="I26" s="1132"/>
      <c r="J26" s="1132"/>
      <c r="K26" s="1132"/>
      <c r="L26" s="1132"/>
      <c r="M26" s="1132"/>
      <c r="N26" s="1132"/>
      <c r="O26" s="1132"/>
      <c r="P26" s="1132"/>
      <c r="Q26" s="1133"/>
      <c r="R26" s="1017">
        <v>1</v>
      </c>
      <c r="S26" s="1013"/>
      <c r="T26" s="1013"/>
      <c r="U26" s="1014"/>
      <c r="V26" s="1022">
        <v>7488960</v>
      </c>
      <c r="W26" s="1023"/>
      <c r="X26" s="1023"/>
      <c r="Y26" s="1024"/>
      <c r="Z26" s="1022">
        <f t="shared" si="0"/>
        <v>7488960</v>
      </c>
      <c r="AA26" s="1124"/>
      <c r="AB26" s="1124"/>
      <c r="AC26" s="1124"/>
      <c r="AD26" s="1124"/>
      <c r="AE26" s="1125"/>
    </row>
    <row r="27" spans="2:33" ht="16" thickBot="1" x14ac:dyDescent="0.4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 t="s">
        <v>15</v>
      </c>
      <c r="W27" s="8"/>
      <c r="X27" s="8"/>
      <c r="Y27" s="8"/>
      <c r="Z27" s="1128">
        <f>SUM(Z19:AE26)</f>
        <v>33649280</v>
      </c>
      <c r="AA27" s="1129"/>
      <c r="AB27" s="1129"/>
      <c r="AC27" s="1129"/>
      <c r="AD27" s="1129"/>
      <c r="AE27" s="1130"/>
    </row>
    <row r="28" spans="2:33" x14ac:dyDescent="0.35">
      <c r="B28" s="3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ht="24" customHeight="1" x14ac:dyDescent="0.35">
      <c r="B29" s="9" t="s">
        <v>16</v>
      </c>
      <c r="C29" s="4"/>
      <c r="D29" s="4"/>
      <c r="E29" s="1006" t="s">
        <v>0</v>
      </c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6"/>
    </row>
    <row r="30" spans="2:33" x14ac:dyDescent="0.35">
      <c r="B30" s="3"/>
      <c r="C30" s="4"/>
      <c r="D30" s="4"/>
      <c r="E30" s="1007"/>
      <c r="F30" s="1007"/>
      <c r="G30" s="1007"/>
      <c r="H30" s="1007"/>
      <c r="I30" s="1007"/>
      <c r="J30" s="1007"/>
      <c r="K30" s="1007"/>
      <c r="L30" s="1007"/>
      <c r="M30" s="1007"/>
      <c r="N30" s="1007"/>
      <c r="O30" s="1007"/>
      <c r="P30" s="1007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x14ac:dyDescent="0.35">
      <c r="B31" s="3"/>
      <c r="C31" s="4"/>
      <c r="D31" s="4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ht="22.5" customHeight="1" x14ac:dyDescent="0.35">
      <c r="B32" s="9" t="s">
        <v>17</v>
      </c>
      <c r="C32" s="4"/>
      <c r="D32" s="4"/>
      <c r="E32" s="1006" t="s">
        <v>0</v>
      </c>
      <c r="F32" s="1006"/>
      <c r="G32" s="1006"/>
      <c r="H32" s="1006"/>
      <c r="I32" s="1006"/>
      <c r="J32" s="1006"/>
      <c r="K32" s="1006"/>
      <c r="L32" s="1006"/>
      <c r="M32" s="1006"/>
      <c r="N32" s="1006"/>
      <c r="O32" s="1006"/>
      <c r="P32" s="1006"/>
      <c r="Q32" s="4"/>
      <c r="R32" s="7" t="s">
        <v>18</v>
      </c>
      <c r="S32" s="4"/>
      <c r="T32" s="1006"/>
      <c r="U32" s="1006"/>
      <c r="V32" s="1006"/>
      <c r="W32" s="1006"/>
      <c r="X32" s="1006"/>
      <c r="Y32" s="1006"/>
      <c r="Z32" s="1006"/>
      <c r="AA32" s="1006"/>
      <c r="AB32" s="1006"/>
      <c r="AC32" s="1006"/>
      <c r="AD32" s="1006"/>
      <c r="AE32" s="6"/>
    </row>
    <row r="33" spans="2:31" x14ac:dyDescent="0.35">
      <c r="B33" s="3"/>
      <c r="C33" s="4"/>
      <c r="D33" s="4"/>
      <c r="E33" s="1007" t="s">
        <v>19</v>
      </c>
      <c r="F33" s="1007"/>
      <c r="G33" s="1007"/>
      <c r="H33" s="1007"/>
      <c r="I33" s="1007"/>
      <c r="J33" s="1007"/>
      <c r="K33" s="1007"/>
      <c r="L33" s="1007"/>
      <c r="M33" s="1007"/>
      <c r="N33" s="1007"/>
      <c r="O33" s="1007"/>
      <c r="P33" s="1007"/>
      <c r="Q33" s="4"/>
      <c r="R33" s="4"/>
      <c r="S33" s="4"/>
      <c r="T33" s="4" t="s">
        <v>27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x14ac:dyDescent="0.35">
      <c r="B34" s="3"/>
      <c r="C34" s="4"/>
      <c r="D34" s="4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x14ac:dyDescent="0.35">
      <c r="B35" s="3"/>
      <c r="C35" s="4"/>
      <c r="D35" s="4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ht="16" thickBot="1" x14ac:dyDescent="0.4">
      <c r="B36" s="10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2"/>
    </row>
  </sheetData>
  <mergeCells count="66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22:F22"/>
    <mergeCell ref="G22:Q22"/>
    <mergeCell ref="R22:U22"/>
    <mergeCell ref="V22:Y22"/>
    <mergeCell ref="Z22:AE22"/>
    <mergeCell ref="B21:F21"/>
    <mergeCell ref="G21:Q21"/>
    <mergeCell ref="R21:U21"/>
    <mergeCell ref="V21:Y21"/>
    <mergeCell ref="Z21:AE21"/>
    <mergeCell ref="Z27:AE27"/>
    <mergeCell ref="B23:F23"/>
    <mergeCell ref="G23:Q23"/>
    <mergeCell ref="R23:U23"/>
    <mergeCell ref="V23:Y23"/>
    <mergeCell ref="Z23:AE23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0:F20"/>
    <mergeCell ref="G20:Q20"/>
    <mergeCell ref="R20:U20"/>
    <mergeCell ref="V20:Y20"/>
    <mergeCell ref="Z20:AE20"/>
    <mergeCell ref="E29:P29"/>
    <mergeCell ref="E30:P30"/>
    <mergeCell ref="E32:P32"/>
    <mergeCell ref="T32:AD32"/>
    <mergeCell ref="E33:P33"/>
    <mergeCell ref="B24:F24"/>
    <mergeCell ref="G24:Q24"/>
    <mergeCell ref="R24:U24"/>
    <mergeCell ref="V24:Y24"/>
    <mergeCell ref="Z24:AE24"/>
    <mergeCell ref="B19:F19"/>
    <mergeCell ref="G19:Q19"/>
    <mergeCell ref="R19:U19"/>
    <mergeCell ref="V19:Y19"/>
    <mergeCell ref="Z19:AE1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FFFF00"/>
  </sheetPr>
  <dimension ref="B1:AG46"/>
  <sheetViews>
    <sheetView topLeftCell="A2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70"/>
      <c r="G2" s="170"/>
      <c r="H2" s="170"/>
      <c r="I2" s="17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68"/>
      <c r="C3" s="169"/>
      <c r="D3" s="169"/>
      <c r="E3" s="16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71"/>
      <c r="Z3" s="171"/>
      <c r="AA3" s="171"/>
      <c r="AB3" s="26"/>
      <c r="AC3" s="26"/>
      <c r="AD3" s="26"/>
      <c r="AE3" s="31"/>
    </row>
    <row r="4" spans="2:33" s="4" customFormat="1" x14ac:dyDescent="0.35">
      <c r="B4" s="168"/>
      <c r="C4" s="169"/>
      <c r="D4" s="169"/>
      <c r="E4" s="16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71"/>
      <c r="Z4" s="17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294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5</v>
      </c>
      <c r="AA8" s="15">
        <v>1</v>
      </c>
      <c r="AB8" s="15">
        <v>2</v>
      </c>
      <c r="AC8" s="15">
        <v>2</v>
      </c>
      <c r="AD8" s="15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295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45" customHeight="1" x14ac:dyDescent="0.35">
      <c r="B19" s="1017"/>
      <c r="C19" s="1013"/>
      <c r="D19" s="1013"/>
      <c r="E19" s="1013"/>
      <c r="F19" s="1018"/>
      <c r="G19" s="1121" t="s">
        <v>296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47.25" customHeight="1" x14ac:dyDescent="0.35">
      <c r="B20" s="1017"/>
      <c r="C20" s="1013"/>
      <c r="D20" s="1013"/>
      <c r="E20" s="1013"/>
      <c r="F20" s="1018"/>
      <c r="G20" s="1121" t="s">
        <v>297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6508760</v>
      </c>
      <c r="W20" s="1023"/>
      <c r="X20" s="1023"/>
      <c r="Y20" s="1024"/>
      <c r="Z20" s="1022">
        <f>+R20*V20</f>
        <v>6508760</v>
      </c>
      <c r="AA20" s="1124"/>
      <c r="AB20" s="1124"/>
      <c r="AC20" s="1124"/>
      <c r="AD20" s="1124"/>
      <c r="AE20" s="1125"/>
    </row>
    <row r="21" spans="2:33" ht="47.25" customHeight="1" x14ac:dyDescent="0.35">
      <c r="B21" s="1017"/>
      <c r="C21" s="1013"/>
      <c r="D21" s="1013"/>
      <c r="E21" s="1013"/>
      <c r="F21" s="1018"/>
      <c r="G21" s="1121" t="s">
        <v>298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2426720</v>
      </c>
      <c r="W21" s="1023"/>
      <c r="X21" s="1023"/>
      <c r="Y21" s="1024"/>
      <c r="Z21" s="1022">
        <f>+R21*V21</f>
        <v>2426720</v>
      </c>
      <c r="AA21" s="1124"/>
      <c r="AB21" s="1124"/>
      <c r="AC21" s="1124"/>
      <c r="AD21" s="1124"/>
      <c r="AE21" s="1125"/>
    </row>
    <row r="22" spans="2:33" ht="47.25" customHeight="1" x14ac:dyDescent="0.35">
      <c r="B22" s="1017"/>
      <c r="C22" s="1013"/>
      <c r="D22" s="1013"/>
      <c r="E22" s="1013"/>
      <c r="F22" s="1018"/>
      <c r="G22" s="1121" t="s">
        <v>299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2</v>
      </c>
      <c r="S22" s="1013"/>
      <c r="T22" s="1013"/>
      <c r="U22" s="1014"/>
      <c r="V22" s="1022">
        <v>3761880</v>
      </c>
      <c r="W22" s="1023"/>
      <c r="X22" s="1023"/>
      <c r="Y22" s="1024"/>
      <c r="Z22" s="1022">
        <f>+R22*V22</f>
        <v>7523760</v>
      </c>
      <c r="AA22" s="1124"/>
      <c r="AB22" s="1124"/>
      <c r="AC22" s="1124"/>
      <c r="AD22" s="1124"/>
      <c r="AE22" s="1125"/>
    </row>
    <row r="23" spans="2:33" ht="62.25" customHeight="1" x14ac:dyDescent="0.35">
      <c r="B23" s="1017"/>
      <c r="C23" s="1013"/>
      <c r="D23" s="1013"/>
      <c r="E23" s="1013"/>
      <c r="F23" s="1018"/>
      <c r="G23" s="1121" t="s">
        <v>300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2</v>
      </c>
      <c r="S23" s="1013"/>
      <c r="T23" s="1013"/>
      <c r="U23" s="1014"/>
      <c r="V23" s="1022">
        <v>1730720</v>
      </c>
      <c r="W23" s="1023"/>
      <c r="X23" s="1023"/>
      <c r="Y23" s="1024"/>
      <c r="Z23" s="1022">
        <f t="shared" ref="Z23:Z24" si="0">+R23*V23</f>
        <v>3461440</v>
      </c>
      <c r="AA23" s="1124"/>
      <c r="AB23" s="1124"/>
      <c r="AC23" s="1124"/>
      <c r="AD23" s="1124"/>
      <c r="AE23" s="1125"/>
    </row>
    <row r="24" spans="2:33" ht="31.5" customHeight="1" x14ac:dyDescent="0.35">
      <c r="B24" s="1017"/>
      <c r="C24" s="1013"/>
      <c r="D24" s="1013"/>
      <c r="E24" s="1013"/>
      <c r="F24" s="1018"/>
      <c r="G24" s="1121" t="s">
        <v>301</v>
      </c>
      <c r="H24" s="1122"/>
      <c r="I24" s="1122"/>
      <c r="J24" s="1122"/>
      <c r="K24" s="1122"/>
      <c r="L24" s="1122"/>
      <c r="M24" s="1122"/>
      <c r="N24" s="1122"/>
      <c r="O24" s="1122"/>
      <c r="P24" s="1122"/>
      <c r="Q24" s="1123"/>
      <c r="R24" s="1017">
        <v>2</v>
      </c>
      <c r="S24" s="1013"/>
      <c r="T24" s="1013"/>
      <c r="U24" s="1014"/>
      <c r="V24" s="1022">
        <v>4780360</v>
      </c>
      <c r="W24" s="1023"/>
      <c r="X24" s="1023"/>
      <c r="Y24" s="1024"/>
      <c r="Z24" s="1022">
        <f t="shared" si="0"/>
        <v>9560720</v>
      </c>
      <c r="AA24" s="1124"/>
      <c r="AB24" s="1124"/>
      <c r="AC24" s="1124"/>
      <c r="AD24" s="1124"/>
      <c r="AE24" s="1125"/>
    </row>
    <row r="25" spans="2:33" ht="61.5" customHeight="1" x14ac:dyDescent="0.35">
      <c r="B25" s="1017"/>
      <c r="C25" s="1013"/>
      <c r="D25" s="1013"/>
      <c r="E25" s="1013"/>
      <c r="F25" s="1018"/>
      <c r="G25" s="1121" t="s">
        <v>302</v>
      </c>
      <c r="H25" s="1122"/>
      <c r="I25" s="1122"/>
      <c r="J25" s="1122"/>
      <c r="K25" s="1122"/>
      <c r="L25" s="1122"/>
      <c r="M25" s="1122"/>
      <c r="N25" s="1122"/>
      <c r="O25" s="1122"/>
      <c r="P25" s="1122"/>
      <c r="Q25" s="1123"/>
      <c r="R25" s="1017">
        <v>2</v>
      </c>
      <c r="S25" s="1013"/>
      <c r="T25" s="1013"/>
      <c r="U25" s="1014"/>
      <c r="V25" s="1022">
        <v>332920</v>
      </c>
      <c r="W25" s="1023"/>
      <c r="X25" s="1023"/>
      <c r="Y25" s="1024"/>
      <c r="Z25" s="1012">
        <f t="shared" ref="Z25" si="1">+R25*V25</f>
        <v>665840</v>
      </c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thickBot="1" x14ac:dyDescent="0.4">
      <c r="B34" s="1008"/>
      <c r="C34" s="1009"/>
      <c r="D34" s="1009"/>
      <c r="E34" s="1009"/>
      <c r="F34" s="1010"/>
      <c r="G34" s="1111"/>
      <c r="H34" s="1112"/>
      <c r="I34" s="1112"/>
      <c r="J34" s="1112"/>
      <c r="K34" s="1112"/>
      <c r="L34" s="1112"/>
      <c r="M34" s="1112"/>
      <c r="N34" s="1112"/>
      <c r="O34" s="1112"/>
      <c r="P34" s="1112"/>
      <c r="Q34" s="1113"/>
      <c r="R34" s="1114"/>
      <c r="S34" s="1115"/>
      <c r="T34" s="1115"/>
      <c r="U34" s="1116"/>
      <c r="V34" s="1117"/>
      <c r="W34" s="1112"/>
      <c r="X34" s="1112"/>
      <c r="Y34" s="1113"/>
      <c r="Z34" s="1118"/>
      <c r="AA34" s="1119"/>
      <c r="AB34" s="1119"/>
      <c r="AC34" s="1119"/>
      <c r="AD34" s="1119"/>
      <c r="AE34" s="1120"/>
    </row>
    <row r="35" spans="2:31" ht="16" thickBot="1" x14ac:dyDescent="0.4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 t="s">
        <v>15</v>
      </c>
      <c r="W35" s="8"/>
      <c r="X35" s="8"/>
      <c r="Y35" s="8"/>
      <c r="Z35" s="1003">
        <f>SUM(Z19:AE34)</f>
        <v>36766200</v>
      </c>
      <c r="AA35" s="1004"/>
      <c r="AB35" s="1004"/>
      <c r="AC35" s="1004"/>
      <c r="AD35" s="1004"/>
      <c r="AE35" s="1005"/>
    </row>
    <row r="36" spans="2:31" x14ac:dyDescent="0.3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ht="24" customHeight="1" x14ac:dyDescent="0.35">
      <c r="B37" s="9" t="s">
        <v>16</v>
      </c>
      <c r="C37" s="4"/>
      <c r="D37" s="4"/>
      <c r="E37" s="1006" t="s">
        <v>0</v>
      </c>
      <c r="F37" s="1006"/>
      <c r="G37" s="1006"/>
      <c r="H37" s="1006"/>
      <c r="I37" s="1006"/>
      <c r="J37" s="1006"/>
      <c r="K37" s="1006"/>
      <c r="L37" s="1006"/>
      <c r="M37" s="1006"/>
      <c r="N37" s="1006"/>
      <c r="O37" s="1006"/>
      <c r="P37" s="1006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1007"/>
      <c r="F38" s="1007"/>
      <c r="G38" s="1007"/>
      <c r="H38" s="1007"/>
      <c r="I38" s="1007"/>
      <c r="J38" s="1007"/>
      <c r="K38" s="1007"/>
      <c r="L38" s="1007"/>
      <c r="M38" s="1007"/>
      <c r="N38" s="1007"/>
      <c r="O38" s="1007"/>
      <c r="P38" s="100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2.5" customHeight="1" x14ac:dyDescent="0.35">
      <c r="B42" s="9" t="s">
        <v>17</v>
      </c>
      <c r="C42" s="4"/>
      <c r="D42" s="4"/>
      <c r="E42" s="1006" t="s">
        <v>0</v>
      </c>
      <c r="F42" s="1006"/>
      <c r="G42" s="1006"/>
      <c r="H42" s="1006"/>
      <c r="I42" s="1006"/>
      <c r="J42" s="1006"/>
      <c r="K42" s="1006"/>
      <c r="L42" s="1006"/>
      <c r="M42" s="1006"/>
      <c r="N42" s="1006"/>
      <c r="O42" s="1006"/>
      <c r="P42" s="1006"/>
      <c r="Q42" s="4"/>
      <c r="R42" s="7" t="s">
        <v>18</v>
      </c>
      <c r="S42" s="4"/>
      <c r="T42" s="1006"/>
      <c r="U42" s="1006"/>
      <c r="V42" s="1006"/>
      <c r="W42" s="1006"/>
      <c r="X42" s="1006"/>
      <c r="Y42" s="1006"/>
      <c r="Z42" s="1006"/>
      <c r="AA42" s="1006"/>
      <c r="AB42" s="1006"/>
      <c r="AC42" s="1006"/>
      <c r="AD42" s="1006"/>
      <c r="AE42" s="6"/>
    </row>
    <row r="43" spans="2:31" x14ac:dyDescent="0.35">
      <c r="B43" s="3"/>
      <c r="C43" s="4"/>
      <c r="D43" s="4"/>
      <c r="E43" s="1007" t="s">
        <v>19</v>
      </c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 t="s">
        <v>27</v>
      </c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ht="16" thickBot="1" x14ac:dyDescent="0.4">
      <c r="B46" s="10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2"/>
    </row>
  </sheetData>
  <mergeCells count="106"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9:F19"/>
    <mergeCell ref="G19:Q19"/>
    <mergeCell ref="R19:U19"/>
    <mergeCell ref="V19:Y19"/>
    <mergeCell ref="Z19:AE19"/>
    <mergeCell ref="B22:F22"/>
    <mergeCell ref="G22:Q22"/>
    <mergeCell ref="R22:U22"/>
    <mergeCell ref="V22:Y22"/>
    <mergeCell ref="Z22:AE22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Z35:AE35"/>
    <mergeCell ref="E37:P37"/>
    <mergeCell ref="E38:P38"/>
    <mergeCell ref="E42:P42"/>
    <mergeCell ref="T42:AD42"/>
    <mergeCell ref="E43:P43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tabColor rgb="FFFFFF00"/>
  </sheetPr>
  <dimension ref="B1:AG34"/>
  <sheetViews>
    <sheetView topLeftCell="A20" workbookViewId="0">
      <selection activeCell="G22" sqref="G22:Q2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182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1</v>
      </c>
      <c r="AD8" s="15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374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47.25" customHeight="1" x14ac:dyDescent="0.35">
      <c r="B20" s="1017"/>
      <c r="C20" s="1013"/>
      <c r="D20" s="1013"/>
      <c r="E20" s="1013"/>
      <c r="F20" s="1018"/>
      <c r="G20" s="1121" t="s">
        <v>183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2426720</v>
      </c>
      <c r="W20" s="1023"/>
      <c r="X20" s="1023"/>
      <c r="Y20" s="1024"/>
      <c r="Z20" s="1022">
        <f>+R20*V20</f>
        <v>2426720</v>
      </c>
      <c r="AA20" s="1124"/>
      <c r="AB20" s="1124"/>
      <c r="AC20" s="1124"/>
      <c r="AD20" s="1124"/>
      <c r="AE20" s="1125"/>
    </row>
    <row r="21" spans="2:33" ht="47.25" customHeight="1" x14ac:dyDescent="0.35">
      <c r="B21" s="1017"/>
      <c r="C21" s="1013"/>
      <c r="D21" s="1013"/>
      <c r="E21" s="1013"/>
      <c r="F21" s="1018"/>
      <c r="G21" s="1121" t="s">
        <v>184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3761880</v>
      </c>
      <c r="W21" s="1023"/>
      <c r="X21" s="1023"/>
      <c r="Y21" s="1024"/>
      <c r="Z21" s="1022">
        <f>+R21*V21</f>
        <v>3761880</v>
      </c>
      <c r="AA21" s="1124"/>
      <c r="AB21" s="1124"/>
      <c r="AC21" s="1124"/>
      <c r="AD21" s="1124"/>
      <c r="AE21" s="1125"/>
    </row>
    <row r="22" spans="2:33" ht="62.25" customHeight="1" x14ac:dyDescent="0.35">
      <c r="B22" s="1017"/>
      <c r="C22" s="1013"/>
      <c r="D22" s="1013"/>
      <c r="E22" s="1013"/>
      <c r="F22" s="1018"/>
      <c r="G22" s="1121" t="s">
        <v>185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1730720</v>
      </c>
      <c r="W22" s="1023"/>
      <c r="X22" s="1023"/>
      <c r="Y22" s="1024"/>
      <c r="Z22" s="1022">
        <f t="shared" ref="Z22:Z24" si="0">+R22*V22</f>
        <v>1730720</v>
      </c>
      <c r="AA22" s="1124"/>
      <c r="AB22" s="1124"/>
      <c r="AC22" s="1124"/>
      <c r="AD22" s="1124"/>
      <c r="AE22" s="1125"/>
    </row>
    <row r="23" spans="2:33" ht="47.25" customHeight="1" x14ac:dyDescent="0.35">
      <c r="B23" s="1017"/>
      <c r="C23" s="1013"/>
      <c r="D23" s="1013"/>
      <c r="E23" s="1013"/>
      <c r="F23" s="1018"/>
      <c r="G23" s="1121" t="s">
        <v>375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1</v>
      </c>
      <c r="S23" s="1013"/>
      <c r="T23" s="1013"/>
      <c r="U23" s="1014"/>
      <c r="V23" s="1022">
        <v>4780360</v>
      </c>
      <c r="W23" s="1023"/>
      <c r="X23" s="1023"/>
      <c r="Y23" s="1024"/>
      <c r="Z23" s="1022">
        <f t="shared" si="0"/>
        <v>4780360</v>
      </c>
      <c r="AA23" s="1124"/>
      <c r="AB23" s="1124"/>
      <c r="AC23" s="1124"/>
      <c r="AD23" s="1124"/>
      <c r="AE23" s="1125"/>
    </row>
    <row r="24" spans="2:33" ht="49.5" customHeight="1" x14ac:dyDescent="0.35">
      <c r="B24" s="1017"/>
      <c r="C24" s="1013"/>
      <c r="D24" s="1013"/>
      <c r="E24" s="1013"/>
      <c r="F24" s="1018"/>
      <c r="G24" s="1121" t="s">
        <v>78</v>
      </c>
      <c r="H24" s="1122"/>
      <c r="I24" s="1122"/>
      <c r="J24" s="1122"/>
      <c r="K24" s="1122"/>
      <c r="L24" s="1122"/>
      <c r="M24" s="1122"/>
      <c r="N24" s="1122"/>
      <c r="O24" s="1122"/>
      <c r="P24" s="1122"/>
      <c r="Q24" s="1123"/>
      <c r="R24" s="1017">
        <v>1</v>
      </c>
      <c r="S24" s="1013"/>
      <c r="T24" s="1013"/>
      <c r="U24" s="1014"/>
      <c r="V24" s="1022">
        <v>332920</v>
      </c>
      <c r="W24" s="1023"/>
      <c r="X24" s="1023"/>
      <c r="Y24" s="1024"/>
      <c r="Z24" s="1022">
        <f t="shared" si="0"/>
        <v>332920</v>
      </c>
      <c r="AA24" s="1124"/>
      <c r="AB24" s="1124"/>
      <c r="AC24" s="1124"/>
      <c r="AD24" s="1124"/>
      <c r="AE24" s="1125"/>
    </row>
    <row r="25" spans="2:33" ht="16" thickBot="1" x14ac:dyDescent="0.4"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 t="s">
        <v>15</v>
      </c>
      <c r="W25" s="8"/>
      <c r="X25" s="8"/>
      <c r="Y25" s="8"/>
      <c r="Z25" s="1128">
        <f>SUM(Z19:AE24)</f>
        <v>19651560</v>
      </c>
      <c r="AA25" s="1129"/>
      <c r="AB25" s="1129"/>
      <c r="AC25" s="1129"/>
      <c r="AD25" s="1129"/>
      <c r="AE25" s="1130"/>
    </row>
    <row r="26" spans="2:33" x14ac:dyDescent="0.3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6"/>
    </row>
    <row r="27" spans="2:33" ht="24" customHeight="1" x14ac:dyDescent="0.35">
      <c r="B27" s="9" t="s">
        <v>16</v>
      </c>
      <c r="C27" s="4"/>
      <c r="D27" s="4"/>
      <c r="E27" s="1006" t="s">
        <v>0</v>
      </c>
      <c r="F27" s="1006"/>
      <c r="G27" s="1006"/>
      <c r="H27" s="1006"/>
      <c r="I27" s="1006"/>
      <c r="J27" s="1006"/>
      <c r="K27" s="1006"/>
      <c r="L27" s="1006"/>
      <c r="M27" s="1006"/>
      <c r="N27" s="1006"/>
      <c r="O27" s="1006"/>
      <c r="P27" s="1006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6"/>
    </row>
    <row r="28" spans="2:33" x14ac:dyDescent="0.35">
      <c r="B28" s="3"/>
      <c r="C28" s="4"/>
      <c r="D28" s="4"/>
      <c r="E28" s="1007"/>
      <c r="F28" s="1007"/>
      <c r="G28" s="1007"/>
      <c r="H28" s="1007"/>
      <c r="I28" s="1007"/>
      <c r="J28" s="1007"/>
      <c r="K28" s="1007"/>
      <c r="L28" s="1007"/>
      <c r="M28" s="1007"/>
      <c r="N28" s="1007"/>
      <c r="O28" s="1007"/>
      <c r="P28" s="100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x14ac:dyDescent="0.35">
      <c r="B29" s="3"/>
      <c r="C29" s="4"/>
      <c r="D29" s="4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6"/>
    </row>
    <row r="30" spans="2:33" ht="22.5" customHeight="1" x14ac:dyDescent="0.35">
      <c r="B30" s="9" t="s">
        <v>17</v>
      </c>
      <c r="C30" s="4"/>
      <c r="D30" s="4"/>
      <c r="E30" s="1006" t="s">
        <v>0</v>
      </c>
      <c r="F30" s="1006"/>
      <c r="G30" s="1006"/>
      <c r="H30" s="1006"/>
      <c r="I30" s="1006"/>
      <c r="J30" s="1006"/>
      <c r="K30" s="1006"/>
      <c r="L30" s="1006"/>
      <c r="M30" s="1006"/>
      <c r="N30" s="1006"/>
      <c r="O30" s="1006"/>
      <c r="P30" s="1006"/>
      <c r="Q30" s="4"/>
      <c r="R30" s="7" t="s">
        <v>18</v>
      </c>
      <c r="S30" s="4"/>
      <c r="T30" s="1006"/>
      <c r="U30" s="1006"/>
      <c r="V30" s="1006"/>
      <c r="W30" s="1006"/>
      <c r="X30" s="1006"/>
      <c r="Y30" s="1006"/>
      <c r="Z30" s="1006"/>
      <c r="AA30" s="1006"/>
      <c r="AB30" s="1006"/>
      <c r="AC30" s="1006"/>
      <c r="AD30" s="1006"/>
      <c r="AE30" s="6"/>
    </row>
    <row r="31" spans="2:33" x14ac:dyDescent="0.35">
      <c r="B31" s="3"/>
      <c r="C31" s="4"/>
      <c r="D31" s="4"/>
      <c r="E31" s="1007" t="s">
        <v>19</v>
      </c>
      <c r="F31" s="1007"/>
      <c r="G31" s="1007"/>
      <c r="H31" s="1007"/>
      <c r="I31" s="1007"/>
      <c r="J31" s="1007"/>
      <c r="K31" s="1007"/>
      <c r="L31" s="1007"/>
      <c r="M31" s="1007"/>
      <c r="N31" s="1007"/>
      <c r="O31" s="1007"/>
      <c r="P31" s="1007"/>
      <c r="Q31" s="4"/>
      <c r="R31" s="4"/>
      <c r="S31" s="4"/>
      <c r="T31" s="4" t="s">
        <v>27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x14ac:dyDescent="0.35">
      <c r="B32" s="3"/>
      <c r="C32" s="4"/>
      <c r="D32" s="4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x14ac:dyDescent="0.35">
      <c r="B33" s="3"/>
      <c r="C33" s="4"/>
      <c r="D33" s="4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ht="16" thickBot="1" x14ac:dyDescent="0.4">
      <c r="B34" s="10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2"/>
    </row>
  </sheetData>
  <mergeCells count="56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1:F21"/>
    <mergeCell ref="G21:Q21"/>
    <mergeCell ref="R21:U21"/>
    <mergeCell ref="V21:Y21"/>
    <mergeCell ref="Z21:AE21"/>
    <mergeCell ref="B20:F20"/>
    <mergeCell ref="G20:Q20"/>
    <mergeCell ref="R20:U20"/>
    <mergeCell ref="V20:Y20"/>
    <mergeCell ref="Z20:AE20"/>
    <mergeCell ref="Z24:AE24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E31:P31"/>
    <mergeCell ref="B24:F24"/>
    <mergeCell ref="G24:Q24"/>
    <mergeCell ref="R24:U24"/>
    <mergeCell ref="V24:Y24"/>
    <mergeCell ref="Z25:AE25"/>
    <mergeCell ref="E27:P27"/>
    <mergeCell ref="E28:P28"/>
    <mergeCell ref="E30:P30"/>
    <mergeCell ref="T30:AD3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FFFF00"/>
  </sheetPr>
  <dimension ref="B1:AG33"/>
  <sheetViews>
    <sheetView topLeftCell="A13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20"/>
      <c r="G2" s="120"/>
      <c r="H2" s="120"/>
      <c r="I2" s="12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8"/>
      <c r="C3" s="119"/>
      <c r="D3" s="119"/>
      <c r="E3" s="11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21"/>
      <c r="Z3" s="121"/>
      <c r="AA3" s="121"/>
      <c r="AB3" s="26"/>
      <c r="AC3" s="26"/>
      <c r="AD3" s="26"/>
      <c r="AE3" s="31"/>
    </row>
    <row r="4" spans="2:33" s="4" customFormat="1" x14ac:dyDescent="0.35">
      <c r="B4" s="118"/>
      <c r="C4" s="119"/>
      <c r="D4" s="119"/>
      <c r="E4" s="11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21"/>
      <c r="Z4" s="12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186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1</v>
      </c>
      <c r="AD8" s="15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47.25" customHeight="1" x14ac:dyDescent="0.35">
      <c r="B19" s="1017"/>
      <c r="C19" s="1013"/>
      <c r="D19" s="1013"/>
      <c r="E19" s="1013"/>
      <c r="F19" s="1018"/>
      <c r="G19" s="1121" t="s">
        <v>211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2426720</v>
      </c>
      <c r="W19" s="1023"/>
      <c r="X19" s="1023"/>
      <c r="Y19" s="1024"/>
      <c r="Z19" s="1022">
        <f>+R19*V19</f>
        <v>2426720</v>
      </c>
      <c r="AA19" s="1124"/>
      <c r="AB19" s="1124"/>
      <c r="AC19" s="1124"/>
      <c r="AD19" s="1124"/>
      <c r="AE19" s="1125"/>
    </row>
    <row r="20" spans="2:33" ht="85.5" customHeight="1" x14ac:dyDescent="0.35">
      <c r="B20" s="1017"/>
      <c r="C20" s="1013"/>
      <c r="D20" s="1013"/>
      <c r="E20" s="1013"/>
      <c r="F20" s="1018"/>
      <c r="G20" s="1131" t="s">
        <v>212</v>
      </c>
      <c r="H20" s="1132"/>
      <c r="I20" s="1132"/>
      <c r="J20" s="1132"/>
      <c r="K20" s="1132"/>
      <c r="L20" s="1132"/>
      <c r="M20" s="1132"/>
      <c r="N20" s="1132"/>
      <c r="O20" s="1132"/>
      <c r="P20" s="1132"/>
      <c r="Q20" s="1133"/>
      <c r="R20" s="1017">
        <v>1</v>
      </c>
      <c r="S20" s="1013"/>
      <c r="T20" s="1013"/>
      <c r="U20" s="1014"/>
      <c r="V20" s="1022">
        <v>7488960</v>
      </c>
      <c r="W20" s="1023"/>
      <c r="X20" s="1023"/>
      <c r="Y20" s="1024"/>
      <c r="Z20" s="1022">
        <f t="shared" ref="Z20" si="0">+R20*V20</f>
        <v>7488960</v>
      </c>
      <c r="AA20" s="1124"/>
      <c r="AB20" s="1124"/>
      <c r="AC20" s="1124"/>
      <c r="AD20" s="1124"/>
      <c r="AE20" s="1125"/>
    </row>
    <row r="21" spans="2:33" ht="62.25" customHeight="1" x14ac:dyDescent="0.35">
      <c r="B21" s="1017"/>
      <c r="C21" s="1013"/>
      <c r="D21" s="1013"/>
      <c r="E21" s="1013"/>
      <c r="F21" s="1018"/>
      <c r="G21" s="1121"/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/>
      <c r="S21" s="1013"/>
      <c r="T21" s="1013"/>
      <c r="U21" s="1014"/>
      <c r="V21" s="1022">
        <v>0</v>
      </c>
      <c r="W21" s="1023"/>
      <c r="X21" s="1023"/>
      <c r="Y21" s="1024"/>
      <c r="Z21" s="1022">
        <f t="shared" ref="Z21:Z23" si="1">+R21*V21</f>
        <v>0</v>
      </c>
      <c r="AA21" s="1124"/>
      <c r="AB21" s="1124"/>
      <c r="AC21" s="1124"/>
      <c r="AD21" s="1124"/>
      <c r="AE21" s="1125"/>
    </row>
    <row r="22" spans="2:33" ht="47.25" customHeight="1" x14ac:dyDescent="0.35">
      <c r="B22" s="1017"/>
      <c r="C22" s="1013"/>
      <c r="D22" s="1013"/>
      <c r="E22" s="1013"/>
      <c r="F22" s="1018"/>
      <c r="G22" s="1121"/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/>
      <c r="S22" s="1013"/>
      <c r="T22" s="1013"/>
      <c r="U22" s="1014"/>
      <c r="V22" s="1022">
        <v>0</v>
      </c>
      <c r="W22" s="1023"/>
      <c r="X22" s="1023"/>
      <c r="Y22" s="1024"/>
      <c r="Z22" s="1022">
        <f t="shared" si="1"/>
        <v>0</v>
      </c>
      <c r="AA22" s="1124"/>
      <c r="AB22" s="1124"/>
      <c r="AC22" s="1124"/>
      <c r="AD22" s="1124"/>
      <c r="AE22" s="1125"/>
    </row>
    <row r="23" spans="2:33" ht="49.5" customHeight="1" x14ac:dyDescent="0.35">
      <c r="B23" s="1017"/>
      <c r="C23" s="1013"/>
      <c r="D23" s="1013"/>
      <c r="E23" s="1013"/>
      <c r="F23" s="1018"/>
      <c r="G23" s="1121"/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/>
      <c r="S23" s="1013"/>
      <c r="T23" s="1013"/>
      <c r="U23" s="1014"/>
      <c r="V23" s="1022">
        <v>0</v>
      </c>
      <c r="W23" s="1023"/>
      <c r="X23" s="1023"/>
      <c r="Y23" s="1024"/>
      <c r="Z23" s="1022">
        <f t="shared" si="1"/>
        <v>0</v>
      </c>
      <c r="AA23" s="1124"/>
      <c r="AB23" s="1124"/>
      <c r="AC23" s="1124"/>
      <c r="AD23" s="1124"/>
      <c r="AE23" s="1125"/>
    </row>
    <row r="24" spans="2:33" ht="16" thickBot="1" x14ac:dyDescent="0.4"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 t="s">
        <v>15</v>
      </c>
      <c r="W24" s="8"/>
      <c r="X24" s="8"/>
      <c r="Y24" s="8"/>
      <c r="Z24" s="1128">
        <f>SUM(Z19:AE23)</f>
        <v>9915680</v>
      </c>
      <c r="AA24" s="1129"/>
      <c r="AB24" s="1129"/>
      <c r="AC24" s="1129"/>
      <c r="AD24" s="1129"/>
      <c r="AE24" s="1130"/>
    </row>
    <row r="25" spans="2:33" x14ac:dyDescent="0.35"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6"/>
    </row>
    <row r="26" spans="2:33" ht="24" customHeight="1" x14ac:dyDescent="0.35">
      <c r="B26" s="9" t="s">
        <v>16</v>
      </c>
      <c r="C26" s="4"/>
      <c r="D26" s="4"/>
      <c r="E26" s="1006" t="s">
        <v>0</v>
      </c>
      <c r="F26" s="1006"/>
      <c r="G26" s="1006"/>
      <c r="H26" s="1006"/>
      <c r="I26" s="1006"/>
      <c r="J26" s="1006"/>
      <c r="K26" s="1006"/>
      <c r="L26" s="1006"/>
      <c r="M26" s="1006"/>
      <c r="N26" s="1006"/>
      <c r="O26" s="1006"/>
      <c r="P26" s="1006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6"/>
    </row>
    <row r="27" spans="2:33" x14ac:dyDescent="0.35">
      <c r="B27" s="3"/>
      <c r="C27" s="4"/>
      <c r="D27" s="4"/>
      <c r="E27" s="1007"/>
      <c r="F27" s="1007"/>
      <c r="G27" s="1007"/>
      <c r="H27" s="1007"/>
      <c r="I27" s="1007"/>
      <c r="J27" s="1007"/>
      <c r="K27" s="1007"/>
      <c r="L27" s="1007"/>
      <c r="M27" s="1007"/>
      <c r="N27" s="1007"/>
      <c r="O27" s="1007"/>
      <c r="P27" s="100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6"/>
    </row>
    <row r="28" spans="2:33" x14ac:dyDescent="0.35">
      <c r="B28" s="3"/>
      <c r="C28" s="4"/>
      <c r="D28" s="4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ht="22.5" customHeight="1" x14ac:dyDescent="0.35">
      <c r="B29" s="9" t="s">
        <v>17</v>
      </c>
      <c r="C29" s="4"/>
      <c r="D29" s="4"/>
      <c r="E29" s="1006" t="s">
        <v>0</v>
      </c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4"/>
      <c r="R29" s="7" t="s">
        <v>18</v>
      </c>
      <c r="S29" s="4"/>
      <c r="T29" s="1006"/>
      <c r="U29" s="1006"/>
      <c r="V29" s="1006"/>
      <c r="W29" s="1006"/>
      <c r="X29" s="1006"/>
      <c r="Y29" s="1006"/>
      <c r="Z29" s="1006"/>
      <c r="AA29" s="1006"/>
      <c r="AB29" s="1006"/>
      <c r="AC29" s="1006"/>
      <c r="AD29" s="1006"/>
      <c r="AE29" s="6"/>
    </row>
    <row r="30" spans="2:33" x14ac:dyDescent="0.35">
      <c r="B30" s="3"/>
      <c r="C30" s="4"/>
      <c r="D30" s="4"/>
      <c r="E30" s="1007" t="s">
        <v>19</v>
      </c>
      <c r="F30" s="1007"/>
      <c r="G30" s="1007"/>
      <c r="H30" s="1007"/>
      <c r="I30" s="1007"/>
      <c r="J30" s="1007"/>
      <c r="K30" s="1007"/>
      <c r="L30" s="1007"/>
      <c r="M30" s="1007"/>
      <c r="N30" s="1007"/>
      <c r="O30" s="1007"/>
      <c r="P30" s="1007"/>
      <c r="Q30" s="4"/>
      <c r="R30" s="4"/>
      <c r="S30" s="4"/>
      <c r="T30" s="4" t="s">
        <v>27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x14ac:dyDescent="0.35">
      <c r="B31" s="3"/>
      <c r="C31" s="4"/>
      <c r="D31" s="4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x14ac:dyDescent="0.35">
      <c r="B32" s="3"/>
      <c r="C32" s="4"/>
      <c r="D32" s="4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ht="16" thickBot="1" x14ac:dyDescent="0.4"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2"/>
    </row>
  </sheetData>
  <mergeCells count="51">
    <mergeCell ref="Z24:AE24"/>
    <mergeCell ref="E26:P26"/>
    <mergeCell ref="E27:P27"/>
    <mergeCell ref="E29:P29"/>
    <mergeCell ref="T29:AD29"/>
    <mergeCell ref="E30:P30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9:F19"/>
    <mergeCell ref="G19:Q19"/>
    <mergeCell ref="R19:U19"/>
    <mergeCell ref="V19:Y19"/>
    <mergeCell ref="Z19:AE19"/>
    <mergeCell ref="F13:P13"/>
    <mergeCell ref="AA13:AB13"/>
    <mergeCell ref="AA15:AB15"/>
    <mergeCell ref="B18:F18"/>
    <mergeCell ref="G18:Q18"/>
    <mergeCell ref="R18:U18"/>
    <mergeCell ref="V18:Y18"/>
    <mergeCell ref="Z18:AE18"/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tabColor rgb="FFFFFF00"/>
  </sheetPr>
  <dimension ref="B1:AG33"/>
  <sheetViews>
    <sheetView topLeftCell="A20" workbookViewId="0">
      <selection activeCell="G22" sqref="G22:Q2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190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1</v>
      </c>
      <c r="AD8" s="15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373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47.25" customHeight="1" x14ac:dyDescent="0.35">
      <c r="B20" s="1017"/>
      <c r="C20" s="1013"/>
      <c r="D20" s="1013"/>
      <c r="E20" s="1013"/>
      <c r="F20" s="1018"/>
      <c r="G20" s="1121" t="s">
        <v>187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2426720</v>
      </c>
      <c r="W20" s="1023"/>
      <c r="X20" s="1023"/>
      <c r="Y20" s="1024"/>
      <c r="Z20" s="1022">
        <f>+R20*V20</f>
        <v>2426720</v>
      </c>
      <c r="AA20" s="1124"/>
      <c r="AB20" s="1124"/>
      <c r="AC20" s="1124"/>
      <c r="AD20" s="1124"/>
      <c r="AE20" s="1125"/>
    </row>
    <row r="21" spans="2:33" ht="47.25" customHeight="1" x14ac:dyDescent="0.35">
      <c r="B21" s="1017"/>
      <c r="C21" s="1013"/>
      <c r="D21" s="1013"/>
      <c r="E21" s="1013"/>
      <c r="F21" s="1018"/>
      <c r="G21" s="1121" t="s">
        <v>372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3761880</v>
      </c>
      <c r="W21" s="1023"/>
      <c r="X21" s="1023"/>
      <c r="Y21" s="1024"/>
      <c r="Z21" s="1022">
        <f>+R21*V21</f>
        <v>3761880</v>
      </c>
      <c r="AA21" s="1124"/>
      <c r="AB21" s="1124"/>
      <c r="AC21" s="1124"/>
      <c r="AD21" s="1124"/>
      <c r="AE21" s="1125"/>
    </row>
    <row r="22" spans="2:33" ht="62.25" customHeight="1" x14ac:dyDescent="0.35">
      <c r="B22" s="1017"/>
      <c r="C22" s="1013"/>
      <c r="D22" s="1013"/>
      <c r="E22" s="1013"/>
      <c r="F22" s="1018"/>
      <c r="G22" s="1121" t="s">
        <v>188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1730720</v>
      </c>
      <c r="W22" s="1023"/>
      <c r="X22" s="1023"/>
      <c r="Y22" s="1024"/>
      <c r="Z22" s="1022">
        <f t="shared" ref="Z22:Z23" si="0">+R22*V22</f>
        <v>1730720</v>
      </c>
      <c r="AA22" s="1124"/>
      <c r="AB22" s="1124"/>
      <c r="AC22" s="1124"/>
      <c r="AD22" s="1124"/>
      <c r="AE22" s="1125"/>
    </row>
    <row r="23" spans="2:33" ht="47.25" customHeight="1" x14ac:dyDescent="0.35">
      <c r="B23" s="1017"/>
      <c r="C23" s="1013"/>
      <c r="D23" s="1013"/>
      <c r="E23" s="1013"/>
      <c r="F23" s="1018"/>
      <c r="G23" s="1121" t="s">
        <v>189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1</v>
      </c>
      <c r="S23" s="1013"/>
      <c r="T23" s="1013"/>
      <c r="U23" s="1014"/>
      <c r="V23" s="1022">
        <v>4780360</v>
      </c>
      <c r="W23" s="1023"/>
      <c r="X23" s="1023"/>
      <c r="Y23" s="1024"/>
      <c r="Z23" s="1022">
        <f t="shared" si="0"/>
        <v>4780360</v>
      </c>
      <c r="AA23" s="1124"/>
      <c r="AB23" s="1124"/>
      <c r="AC23" s="1124"/>
      <c r="AD23" s="1124"/>
      <c r="AE23" s="1125"/>
    </row>
    <row r="24" spans="2:33" ht="16" thickBot="1" x14ac:dyDescent="0.4"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 t="s">
        <v>15</v>
      </c>
      <c r="W24" s="8"/>
      <c r="X24" s="8"/>
      <c r="Y24" s="8"/>
      <c r="Z24" s="1128">
        <f>SUM(Z19:AE23)</f>
        <v>19318640</v>
      </c>
      <c r="AA24" s="1129"/>
      <c r="AB24" s="1129"/>
      <c r="AC24" s="1129"/>
      <c r="AD24" s="1129"/>
      <c r="AE24" s="1130"/>
    </row>
    <row r="25" spans="2:33" x14ac:dyDescent="0.35"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6"/>
    </row>
    <row r="26" spans="2:33" ht="24" customHeight="1" x14ac:dyDescent="0.35">
      <c r="B26" s="9" t="s">
        <v>16</v>
      </c>
      <c r="C26" s="4"/>
      <c r="D26" s="4"/>
      <c r="E26" s="1006" t="s">
        <v>0</v>
      </c>
      <c r="F26" s="1006"/>
      <c r="G26" s="1006"/>
      <c r="H26" s="1006"/>
      <c r="I26" s="1006"/>
      <c r="J26" s="1006"/>
      <c r="K26" s="1006"/>
      <c r="L26" s="1006"/>
      <c r="M26" s="1006"/>
      <c r="N26" s="1006"/>
      <c r="O26" s="1006"/>
      <c r="P26" s="1006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6"/>
    </row>
    <row r="27" spans="2:33" x14ac:dyDescent="0.35">
      <c r="B27" s="3"/>
      <c r="C27" s="4"/>
      <c r="D27" s="4"/>
      <c r="E27" s="1007"/>
      <c r="F27" s="1007"/>
      <c r="G27" s="1007"/>
      <c r="H27" s="1007"/>
      <c r="I27" s="1007"/>
      <c r="J27" s="1007"/>
      <c r="K27" s="1007"/>
      <c r="L27" s="1007"/>
      <c r="M27" s="1007"/>
      <c r="N27" s="1007"/>
      <c r="O27" s="1007"/>
      <c r="P27" s="100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6"/>
    </row>
    <row r="28" spans="2:33" x14ac:dyDescent="0.35">
      <c r="B28" s="3"/>
      <c r="C28" s="4"/>
      <c r="D28" s="4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ht="22.5" customHeight="1" x14ac:dyDescent="0.35">
      <c r="B29" s="9" t="s">
        <v>17</v>
      </c>
      <c r="C29" s="4"/>
      <c r="D29" s="4"/>
      <c r="E29" s="1006" t="s">
        <v>0</v>
      </c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4"/>
      <c r="R29" s="7" t="s">
        <v>18</v>
      </c>
      <c r="S29" s="4"/>
      <c r="T29" s="1006"/>
      <c r="U29" s="1006"/>
      <c r="V29" s="1006"/>
      <c r="W29" s="1006"/>
      <c r="X29" s="1006"/>
      <c r="Y29" s="1006"/>
      <c r="Z29" s="1006"/>
      <c r="AA29" s="1006"/>
      <c r="AB29" s="1006"/>
      <c r="AC29" s="1006"/>
      <c r="AD29" s="1006"/>
      <c r="AE29" s="6"/>
    </row>
    <row r="30" spans="2:33" x14ac:dyDescent="0.35">
      <c r="B30" s="3"/>
      <c r="C30" s="4"/>
      <c r="D30" s="4"/>
      <c r="E30" s="1007" t="s">
        <v>19</v>
      </c>
      <c r="F30" s="1007"/>
      <c r="G30" s="1007"/>
      <c r="H30" s="1007"/>
      <c r="I30" s="1007"/>
      <c r="J30" s="1007"/>
      <c r="K30" s="1007"/>
      <c r="L30" s="1007"/>
      <c r="M30" s="1007"/>
      <c r="N30" s="1007"/>
      <c r="O30" s="1007"/>
      <c r="P30" s="1007"/>
      <c r="Q30" s="4"/>
      <c r="R30" s="4"/>
      <c r="S30" s="4"/>
      <c r="T30" s="4" t="s">
        <v>27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x14ac:dyDescent="0.35">
      <c r="B31" s="3"/>
      <c r="C31" s="4"/>
      <c r="D31" s="4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x14ac:dyDescent="0.35">
      <c r="B32" s="3"/>
      <c r="C32" s="4"/>
      <c r="D32" s="4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ht="16" thickBot="1" x14ac:dyDescent="0.4"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2"/>
    </row>
  </sheetData>
  <mergeCells count="51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19:F19"/>
    <mergeCell ref="G19:Q19"/>
    <mergeCell ref="R19:U19"/>
    <mergeCell ref="V19:Y19"/>
    <mergeCell ref="Z19:AE19"/>
    <mergeCell ref="Z23:AE23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E30:P30"/>
    <mergeCell ref="B23:F23"/>
    <mergeCell ref="G23:Q23"/>
    <mergeCell ref="R23:U23"/>
    <mergeCell ref="V23:Y23"/>
    <mergeCell ref="Z24:AE24"/>
    <mergeCell ref="E26:P26"/>
    <mergeCell ref="E27:P27"/>
    <mergeCell ref="E29:P29"/>
    <mergeCell ref="T29:AD2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rgb="FFFFFF00"/>
  </sheetPr>
  <dimension ref="B1:AG33"/>
  <sheetViews>
    <sheetView topLeftCell="A17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194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1</v>
      </c>
      <c r="AD8" s="15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370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47.25" customHeight="1" x14ac:dyDescent="0.35">
      <c r="B20" s="1017"/>
      <c r="C20" s="1013"/>
      <c r="D20" s="1013"/>
      <c r="E20" s="1013"/>
      <c r="F20" s="1018"/>
      <c r="G20" s="1121" t="s">
        <v>191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2426720</v>
      </c>
      <c r="W20" s="1023"/>
      <c r="X20" s="1023"/>
      <c r="Y20" s="1024"/>
      <c r="Z20" s="1022">
        <f>+R20*V20</f>
        <v>2426720</v>
      </c>
      <c r="AA20" s="1124"/>
      <c r="AB20" s="1124"/>
      <c r="AC20" s="1124"/>
      <c r="AD20" s="1124"/>
      <c r="AE20" s="1125"/>
    </row>
    <row r="21" spans="2:33" ht="47.25" customHeight="1" x14ac:dyDescent="0.35">
      <c r="B21" s="1017"/>
      <c r="C21" s="1013"/>
      <c r="D21" s="1013"/>
      <c r="E21" s="1013"/>
      <c r="F21" s="1018"/>
      <c r="G21" s="1121" t="s">
        <v>371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3761880</v>
      </c>
      <c r="W21" s="1023"/>
      <c r="X21" s="1023"/>
      <c r="Y21" s="1024"/>
      <c r="Z21" s="1022">
        <f>+R21*V21</f>
        <v>3761880</v>
      </c>
      <c r="AA21" s="1124"/>
      <c r="AB21" s="1124"/>
      <c r="AC21" s="1124"/>
      <c r="AD21" s="1124"/>
      <c r="AE21" s="1125"/>
    </row>
    <row r="22" spans="2:33" ht="62.25" customHeight="1" x14ac:dyDescent="0.35">
      <c r="B22" s="1017"/>
      <c r="C22" s="1013"/>
      <c r="D22" s="1013"/>
      <c r="E22" s="1013"/>
      <c r="F22" s="1018"/>
      <c r="G22" s="1121" t="s">
        <v>192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1730720</v>
      </c>
      <c r="W22" s="1023"/>
      <c r="X22" s="1023"/>
      <c r="Y22" s="1024"/>
      <c r="Z22" s="1022">
        <f t="shared" ref="Z22:Z23" si="0">+R22*V22</f>
        <v>1730720</v>
      </c>
      <c r="AA22" s="1124"/>
      <c r="AB22" s="1124"/>
      <c r="AC22" s="1124"/>
      <c r="AD22" s="1124"/>
      <c r="AE22" s="1125"/>
    </row>
    <row r="23" spans="2:33" ht="47.25" customHeight="1" x14ac:dyDescent="0.35">
      <c r="B23" s="1017"/>
      <c r="C23" s="1013"/>
      <c r="D23" s="1013"/>
      <c r="E23" s="1013"/>
      <c r="F23" s="1018"/>
      <c r="G23" s="1121" t="s">
        <v>193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1</v>
      </c>
      <c r="S23" s="1013"/>
      <c r="T23" s="1013"/>
      <c r="U23" s="1014"/>
      <c r="V23" s="1022">
        <v>4780360</v>
      </c>
      <c r="W23" s="1023"/>
      <c r="X23" s="1023"/>
      <c r="Y23" s="1024"/>
      <c r="Z23" s="1022">
        <f t="shared" si="0"/>
        <v>4780360</v>
      </c>
      <c r="AA23" s="1124"/>
      <c r="AB23" s="1124"/>
      <c r="AC23" s="1124"/>
      <c r="AD23" s="1124"/>
      <c r="AE23" s="1125"/>
    </row>
    <row r="24" spans="2:33" ht="16" thickBot="1" x14ac:dyDescent="0.4"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 t="s">
        <v>15</v>
      </c>
      <c r="W24" s="8"/>
      <c r="X24" s="8"/>
      <c r="Y24" s="8"/>
      <c r="Z24" s="1128">
        <f>SUM(Z19:AE23)</f>
        <v>19318640</v>
      </c>
      <c r="AA24" s="1129"/>
      <c r="AB24" s="1129"/>
      <c r="AC24" s="1129"/>
      <c r="AD24" s="1129"/>
      <c r="AE24" s="1130"/>
    </row>
    <row r="25" spans="2:33" x14ac:dyDescent="0.35"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6"/>
    </row>
    <row r="26" spans="2:33" ht="24" customHeight="1" x14ac:dyDescent="0.35">
      <c r="B26" s="9" t="s">
        <v>16</v>
      </c>
      <c r="C26" s="4"/>
      <c r="D26" s="4"/>
      <c r="E26" s="1006" t="s">
        <v>0</v>
      </c>
      <c r="F26" s="1006"/>
      <c r="G26" s="1006"/>
      <c r="H26" s="1006"/>
      <c r="I26" s="1006"/>
      <c r="J26" s="1006"/>
      <c r="K26" s="1006"/>
      <c r="L26" s="1006"/>
      <c r="M26" s="1006"/>
      <c r="N26" s="1006"/>
      <c r="O26" s="1006"/>
      <c r="P26" s="1006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6"/>
    </row>
    <row r="27" spans="2:33" x14ac:dyDescent="0.35">
      <c r="B27" s="3"/>
      <c r="C27" s="4"/>
      <c r="D27" s="4"/>
      <c r="E27" s="1007"/>
      <c r="F27" s="1007"/>
      <c r="G27" s="1007"/>
      <c r="H27" s="1007"/>
      <c r="I27" s="1007"/>
      <c r="J27" s="1007"/>
      <c r="K27" s="1007"/>
      <c r="L27" s="1007"/>
      <c r="M27" s="1007"/>
      <c r="N27" s="1007"/>
      <c r="O27" s="1007"/>
      <c r="P27" s="100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6"/>
    </row>
    <row r="28" spans="2:33" x14ac:dyDescent="0.35">
      <c r="B28" s="3"/>
      <c r="C28" s="4"/>
      <c r="D28" s="4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ht="22.5" customHeight="1" x14ac:dyDescent="0.35">
      <c r="B29" s="9" t="s">
        <v>17</v>
      </c>
      <c r="C29" s="4"/>
      <c r="D29" s="4"/>
      <c r="E29" s="1006" t="s">
        <v>0</v>
      </c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4"/>
      <c r="R29" s="7" t="s">
        <v>18</v>
      </c>
      <c r="S29" s="4"/>
      <c r="T29" s="1006"/>
      <c r="U29" s="1006"/>
      <c r="V29" s="1006"/>
      <c r="W29" s="1006"/>
      <c r="X29" s="1006"/>
      <c r="Y29" s="1006"/>
      <c r="Z29" s="1006"/>
      <c r="AA29" s="1006"/>
      <c r="AB29" s="1006"/>
      <c r="AC29" s="1006"/>
      <c r="AD29" s="1006"/>
      <c r="AE29" s="6"/>
    </row>
    <row r="30" spans="2:33" x14ac:dyDescent="0.35">
      <c r="B30" s="3"/>
      <c r="C30" s="4"/>
      <c r="D30" s="4"/>
      <c r="E30" s="1007" t="s">
        <v>19</v>
      </c>
      <c r="F30" s="1007"/>
      <c r="G30" s="1007"/>
      <c r="H30" s="1007"/>
      <c r="I30" s="1007"/>
      <c r="J30" s="1007"/>
      <c r="K30" s="1007"/>
      <c r="L30" s="1007"/>
      <c r="M30" s="1007"/>
      <c r="N30" s="1007"/>
      <c r="O30" s="1007"/>
      <c r="P30" s="1007"/>
      <c r="Q30" s="4"/>
      <c r="R30" s="4"/>
      <c r="S30" s="4"/>
      <c r="T30" s="4" t="s">
        <v>27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x14ac:dyDescent="0.35">
      <c r="B31" s="3"/>
      <c r="C31" s="4"/>
      <c r="D31" s="4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x14ac:dyDescent="0.35">
      <c r="B32" s="3"/>
      <c r="C32" s="4"/>
      <c r="D32" s="4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ht="16" thickBot="1" x14ac:dyDescent="0.4"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2"/>
    </row>
  </sheetData>
  <mergeCells count="51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19:F19"/>
    <mergeCell ref="G19:Q19"/>
    <mergeCell ref="R19:U19"/>
    <mergeCell ref="V19:Y19"/>
    <mergeCell ref="Z19:AE19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E26:P26"/>
    <mergeCell ref="E27:P27"/>
    <mergeCell ref="E29:P29"/>
    <mergeCell ref="T29:AD29"/>
    <mergeCell ref="E30:P3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rgb="FFFFFF00"/>
  </sheetPr>
  <dimension ref="B1:AG33"/>
  <sheetViews>
    <sheetView topLeftCell="A2" workbookViewId="0">
      <selection activeCell="X15" sqref="X15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199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1</v>
      </c>
      <c r="AD8" s="15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47.25" customHeight="1" x14ac:dyDescent="0.35">
      <c r="B19" s="1017"/>
      <c r="C19" s="1013"/>
      <c r="D19" s="1013"/>
      <c r="E19" s="1013"/>
      <c r="F19" s="1018"/>
      <c r="G19" s="1121" t="s">
        <v>195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2426720</v>
      </c>
      <c r="W19" s="1023"/>
      <c r="X19" s="1023"/>
      <c r="Y19" s="1024"/>
      <c r="Z19" s="1022">
        <f>+R19*V19</f>
        <v>2426720</v>
      </c>
      <c r="AA19" s="1124"/>
      <c r="AB19" s="1124"/>
      <c r="AC19" s="1124"/>
      <c r="AD19" s="1124"/>
      <c r="AE19" s="1125"/>
    </row>
    <row r="20" spans="2:33" ht="47.25" customHeight="1" x14ac:dyDescent="0.35">
      <c r="B20" s="1017"/>
      <c r="C20" s="1013"/>
      <c r="D20" s="1013"/>
      <c r="E20" s="1013"/>
      <c r="F20" s="1018"/>
      <c r="G20" s="1121" t="s">
        <v>196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3761880</v>
      </c>
      <c r="W20" s="1023"/>
      <c r="X20" s="1023"/>
      <c r="Y20" s="1024"/>
      <c r="Z20" s="1022">
        <f>+R20*V20</f>
        <v>3761880</v>
      </c>
      <c r="AA20" s="1124"/>
      <c r="AB20" s="1124"/>
      <c r="AC20" s="1124"/>
      <c r="AD20" s="1124"/>
      <c r="AE20" s="1125"/>
    </row>
    <row r="21" spans="2:33" ht="62.25" customHeight="1" x14ac:dyDescent="0.35">
      <c r="B21" s="1017"/>
      <c r="C21" s="1013"/>
      <c r="D21" s="1013"/>
      <c r="E21" s="1013"/>
      <c r="F21" s="1018"/>
      <c r="G21" s="1121" t="s">
        <v>197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1730720</v>
      </c>
      <c r="W21" s="1023"/>
      <c r="X21" s="1023"/>
      <c r="Y21" s="1024"/>
      <c r="Z21" s="1022">
        <f t="shared" ref="Z21" si="0">+R21*V21</f>
        <v>1730720</v>
      </c>
      <c r="AA21" s="1124"/>
      <c r="AB21" s="1124"/>
      <c r="AC21" s="1124"/>
      <c r="AD21" s="1124"/>
      <c r="AE21" s="1125"/>
    </row>
    <row r="22" spans="2:33" ht="47.25" customHeight="1" x14ac:dyDescent="0.35">
      <c r="B22" s="1017"/>
      <c r="C22" s="1013"/>
      <c r="D22" s="1013"/>
      <c r="E22" s="1013"/>
      <c r="F22" s="1018"/>
      <c r="G22" s="1121" t="s">
        <v>198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4780360</v>
      </c>
      <c r="W22" s="1023"/>
      <c r="X22" s="1023"/>
      <c r="Y22" s="1024"/>
      <c r="Z22" s="1022">
        <f t="shared" ref="Z22:Z23" si="1">+R22*V22</f>
        <v>4780360</v>
      </c>
      <c r="AA22" s="1124"/>
      <c r="AB22" s="1124"/>
      <c r="AC22" s="1124"/>
      <c r="AD22" s="1124"/>
      <c r="AE22" s="1125"/>
    </row>
    <row r="23" spans="2:33" ht="85.5" customHeight="1" x14ac:dyDescent="0.35">
      <c r="B23" s="1017"/>
      <c r="C23" s="1013"/>
      <c r="D23" s="1013"/>
      <c r="E23" s="1013"/>
      <c r="F23" s="1018"/>
      <c r="G23" s="1131" t="s">
        <v>163</v>
      </c>
      <c r="H23" s="1132"/>
      <c r="I23" s="1132"/>
      <c r="J23" s="1132"/>
      <c r="K23" s="1132"/>
      <c r="L23" s="1132"/>
      <c r="M23" s="1132"/>
      <c r="N23" s="1132"/>
      <c r="O23" s="1132"/>
      <c r="P23" s="1132"/>
      <c r="Q23" s="1133"/>
      <c r="R23" s="1017">
        <v>1</v>
      </c>
      <c r="S23" s="1013"/>
      <c r="T23" s="1013"/>
      <c r="U23" s="1014"/>
      <c r="V23" s="1022">
        <v>7488960</v>
      </c>
      <c r="W23" s="1023"/>
      <c r="X23" s="1023"/>
      <c r="Y23" s="1024"/>
      <c r="Z23" s="1022">
        <f t="shared" si="1"/>
        <v>7488960</v>
      </c>
      <c r="AA23" s="1124"/>
      <c r="AB23" s="1124"/>
      <c r="AC23" s="1124"/>
      <c r="AD23" s="1124"/>
      <c r="AE23" s="1125"/>
    </row>
    <row r="24" spans="2:33" ht="16" thickBot="1" x14ac:dyDescent="0.4"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 t="s">
        <v>15</v>
      </c>
      <c r="W24" s="8"/>
      <c r="X24" s="8"/>
      <c r="Y24" s="8"/>
      <c r="Z24" s="1128">
        <f>SUM(Z19:AE23)</f>
        <v>20188640</v>
      </c>
      <c r="AA24" s="1129"/>
      <c r="AB24" s="1129"/>
      <c r="AC24" s="1129"/>
      <c r="AD24" s="1129"/>
      <c r="AE24" s="1130"/>
    </row>
    <row r="25" spans="2:33" x14ac:dyDescent="0.35"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6"/>
    </row>
    <row r="26" spans="2:33" ht="24" customHeight="1" x14ac:dyDescent="0.35">
      <c r="B26" s="9" t="s">
        <v>16</v>
      </c>
      <c r="C26" s="4"/>
      <c r="D26" s="4"/>
      <c r="E26" s="1006" t="s">
        <v>0</v>
      </c>
      <c r="F26" s="1006"/>
      <c r="G26" s="1006"/>
      <c r="H26" s="1006"/>
      <c r="I26" s="1006"/>
      <c r="J26" s="1006"/>
      <c r="K26" s="1006"/>
      <c r="L26" s="1006"/>
      <c r="M26" s="1006"/>
      <c r="N26" s="1006"/>
      <c r="O26" s="1006"/>
      <c r="P26" s="1006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6"/>
    </row>
    <row r="27" spans="2:33" x14ac:dyDescent="0.35">
      <c r="B27" s="3"/>
      <c r="C27" s="4"/>
      <c r="D27" s="4"/>
      <c r="E27" s="1007"/>
      <c r="F27" s="1007"/>
      <c r="G27" s="1007"/>
      <c r="H27" s="1007"/>
      <c r="I27" s="1007"/>
      <c r="J27" s="1007"/>
      <c r="K27" s="1007"/>
      <c r="L27" s="1007"/>
      <c r="M27" s="1007"/>
      <c r="N27" s="1007"/>
      <c r="O27" s="1007"/>
      <c r="P27" s="100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6"/>
    </row>
    <row r="28" spans="2:33" x14ac:dyDescent="0.35">
      <c r="B28" s="3"/>
      <c r="C28" s="4"/>
      <c r="D28" s="4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ht="22.5" customHeight="1" x14ac:dyDescent="0.35">
      <c r="B29" s="9" t="s">
        <v>17</v>
      </c>
      <c r="C29" s="4"/>
      <c r="D29" s="4"/>
      <c r="E29" s="1006" t="s">
        <v>0</v>
      </c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4"/>
      <c r="R29" s="7" t="s">
        <v>18</v>
      </c>
      <c r="S29" s="4"/>
      <c r="T29" s="1006"/>
      <c r="U29" s="1006"/>
      <c r="V29" s="1006"/>
      <c r="W29" s="1006"/>
      <c r="X29" s="1006"/>
      <c r="Y29" s="1006"/>
      <c r="Z29" s="1006"/>
      <c r="AA29" s="1006"/>
      <c r="AB29" s="1006"/>
      <c r="AC29" s="1006"/>
      <c r="AD29" s="1006"/>
      <c r="AE29" s="6"/>
    </row>
    <row r="30" spans="2:33" x14ac:dyDescent="0.35">
      <c r="B30" s="3"/>
      <c r="C30" s="4"/>
      <c r="D30" s="4"/>
      <c r="E30" s="1007" t="s">
        <v>19</v>
      </c>
      <c r="F30" s="1007"/>
      <c r="G30" s="1007"/>
      <c r="H30" s="1007"/>
      <c r="I30" s="1007"/>
      <c r="J30" s="1007"/>
      <c r="K30" s="1007"/>
      <c r="L30" s="1007"/>
      <c r="M30" s="1007"/>
      <c r="N30" s="1007"/>
      <c r="O30" s="1007"/>
      <c r="P30" s="1007"/>
      <c r="Q30" s="4"/>
      <c r="R30" s="4"/>
      <c r="S30" s="4"/>
      <c r="T30" s="4" t="s">
        <v>27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x14ac:dyDescent="0.35">
      <c r="B31" s="3"/>
      <c r="C31" s="4"/>
      <c r="D31" s="4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x14ac:dyDescent="0.35">
      <c r="B32" s="3"/>
      <c r="C32" s="4"/>
      <c r="D32" s="4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ht="16" thickBot="1" x14ac:dyDescent="0.4"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2"/>
    </row>
  </sheetData>
  <mergeCells count="51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Z24:AE24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3:F23"/>
    <mergeCell ref="G23:Q23"/>
    <mergeCell ref="R23:U23"/>
    <mergeCell ref="V23:Y23"/>
    <mergeCell ref="Z23:AE23"/>
    <mergeCell ref="B22:F22"/>
    <mergeCell ref="G22:Q22"/>
    <mergeCell ref="R22:U22"/>
    <mergeCell ref="V22:Y22"/>
    <mergeCell ref="Z22:AE22"/>
    <mergeCell ref="E26:P26"/>
    <mergeCell ref="E27:P27"/>
    <mergeCell ref="E29:P29"/>
    <mergeCell ref="T29:AD29"/>
    <mergeCell ref="E30:P3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tabColor rgb="FFFFFF00"/>
  </sheetPr>
  <dimension ref="B1:AG32"/>
  <sheetViews>
    <sheetView topLeftCell="A2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204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1</v>
      </c>
      <c r="AD8" s="15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6.75" customHeight="1" x14ac:dyDescent="0.35">
      <c r="B19" s="1017"/>
      <c r="C19" s="1013"/>
      <c r="D19" s="1013"/>
      <c r="E19" s="1013"/>
      <c r="F19" s="1018"/>
      <c r="G19" s="1121" t="s">
        <v>200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6508760</v>
      </c>
      <c r="W19" s="1023"/>
      <c r="X19" s="1023"/>
      <c r="Y19" s="1024"/>
      <c r="Z19" s="1022">
        <f>+R19*V19</f>
        <v>6508760</v>
      </c>
      <c r="AA19" s="1124"/>
      <c r="AB19" s="1124"/>
      <c r="AC19" s="1124"/>
      <c r="AD19" s="1124"/>
      <c r="AE19" s="1125"/>
    </row>
    <row r="20" spans="2:33" ht="47.25" customHeight="1" x14ac:dyDescent="0.35">
      <c r="B20" s="1017"/>
      <c r="C20" s="1013"/>
      <c r="D20" s="1013"/>
      <c r="E20" s="1013"/>
      <c r="F20" s="1018"/>
      <c r="G20" s="1121" t="s">
        <v>201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2426720</v>
      </c>
      <c r="W20" s="1023"/>
      <c r="X20" s="1023"/>
      <c r="Y20" s="1024"/>
      <c r="Z20" s="1022">
        <f>+R20*V20</f>
        <v>2426720</v>
      </c>
      <c r="AA20" s="1124"/>
      <c r="AB20" s="1124"/>
      <c r="AC20" s="1124"/>
      <c r="AD20" s="1124"/>
      <c r="AE20" s="1125"/>
    </row>
    <row r="21" spans="2:33" ht="62.25" customHeight="1" x14ac:dyDescent="0.35">
      <c r="B21" s="1017"/>
      <c r="C21" s="1013"/>
      <c r="D21" s="1013"/>
      <c r="E21" s="1013"/>
      <c r="F21" s="1018"/>
      <c r="G21" s="1121" t="s">
        <v>202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1730720</v>
      </c>
      <c r="W21" s="1023"/>
      <c r="X21" s="1023"/>
      <c r="Y21" s="1024"/>
      <c r="Z21" s="1022">
        <f t="shared" ref="Z21:Z22" si="0">+R21*V21</f>
        <v>1730720</v>
      </c>
      <c r="AA21" s="1124"/>
      <c r="AB21" s="1124"/>
      <c r="AC21" s="1124"/>
      <c r="AD21" s="1124"/>
      <c r="AE21" s="1125"/>
    </row>
    <row r="22" spans="2:33" ht="47.25" customHeight="1" x14ac:dyDescent="0.35">
      <c r="B22" s="1017"/>
      <c r="C22" s="1013"/>
      <c r="D22" s="1013"/>
      <c r="E22" s="1013"/>
      <c r="F22" s="1018"/>
      <c r="G22" s="1121" t="s">
        <v>203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4780360</v>
      </c>
      <c r="W22" s="1023"/>
      <c r="X22" s="1023"/>
      <c r="Y22" s="1024"/>
      <c r="Z22" s="1022">
        <f t="shared" si="0"/>
        <v>4780360</v>
      </c>
      <c r="AA22" s="1124"/>
      <c r="AB22" s="1124"/>
      <c r="AC22" s="1124"/>
      <c r="AD22" s="1124"/>
      <c r="AE22" s="1125"/>
    </row>
    <row r="23" spans="2:33" ht="16" thickBot="1" x14ac:dyDescent="0.4">
      <c r="B23" s="3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 t="s">
        <v>15</v>
      </c>
      <c r="W23" s="8"/>
      <c r="X23" s="8"/>
      <c r="Y23" s="8"/>
      <c r="Z23" s="1128">
        <f>SUM(Z19:AE22)</f>
        <v>15446560</v>
      </c>
      <c r="AA23" s="1129"/>
      <c r="AB23" s="1129"/>
      <c r="AC23" s="1129"/>
      <c r="AD23" s="1129"/>
      <c r="AE23" s="1130"/>
    </row>
    <row r="24" spans="2:33" x14ac:dyDescent="0.35"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6"/>
    </row>
    <row r="25" spans="2:33" ht="24" customHeight="1" x14ac:dyDescent="0.35">
      <c r="B25" s="9" t="s">
        <v>16</v>
      </c>
      <c r="C25" s="4"/>
      <c r="D25" s="4"/>
      <c r="E25" s="1006" t="s">
        <v>0</v>
      </c>
      <c r="F25" s="1006"/>
      <c r="G25" s="1006"/>
      <c r="H25" s="1006"/>
      <c r="I25" s="1006"/>
      <c r="J25" s="1006"/>
      <c r="K25" s="1006"/>
      <c r="L25" s="1006"/>
      <c r="M25" s="1006"/>
      <c r="N25" s="1006"/>
      <c r="O25" s="1006"/>
      <c r="P25" s="1006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6"/>
    </row>
    <row r="26" spans="2:33" x14ac:dyDescent="0.35">
      <c r="B26" s="3"/>
      <c r="C26" s="4"/>
      <c r="D26" s="4"/>
      <c r="E26" s="1007"/>
      <c r="F26" s="1007"/>
      <c r="G26" s="1007"/>
      <c r="H26" s="1007"/>
      <c r="I26" s="1007"/>
      <c r="J26" s="1007"/>
      <c r="K26" s="1007"/>
      <c r="L26" s="1007"/>
      <c r="M26" s="1007"/>
      <c r="N26" s="1007"/>
      <c r="O26" s="1007"/>
      <c r="P26" s="100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6"/>
    </row>
    <row r="27" spans="2:33" x14ac:dyDescent="0.35">
      <c r="B27" s="3"/>
      <c r="C27" s="4"/>
      <c r="D27" s="4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6"/>
    </row>
    <row r="28" spans="2:33" ht="22.5" customHeight="1" x14ac:dyDescent="0.35">
      <c r="B28" s="9" t="s">
        <v>17</v>
      </c>
      <c r="C28" s="4"/>
      <c r="D28" s="4"/>
      <c r="E28" s="1006" t="s">
        <v>0</v>
      </c>
      <c r="F28" s="1006"/>
      <c r="G28" s="1006"/>
      <c r="H28" s="1006"/>
      <c r="I28" s="1006"/>
      <c r="J28" s="1006"/>
      <c r="K28" s="1006"/>
      <c r="L28" s="1006"/>
      <c r="M28" s="1006"/>
      <c r="N28" s="1006"/>
      <c r="O28" s="1006"/>
      <c r="P28" s="1006"/>
      <c r="Q28" s="4"/>
      <c r="R28" s="7" t="s">
        <v>18</v>
      </c>
      <c r="S28" s="4"/>
      <c r="T28" s="1006"/>
      <c r="U28" s="1006"/>
      <c r="V28" s="1006"/>
      <c r="W28" s="1006"/>
      <c r="X28" s="1006"/>
      <c r="Y28" s="1006"/>
      <c r="Z28" s="1006"/>
      <c r="AA28" s="1006"/>
      <c r="AB28" s="1006"/>
      <c r="AC28" s="1006"/>
      <c r="AD28" s="1006"/>
      <c r="AE28" s="6"/>
    </row>
    <row r="29" spans="2:33" x14ac:dyDescent="0.35">
      <c r="B29" s="3"/>
      <c r="C29" s="4"/>
      <c r="D29" s="4"/>
      <c r="E29" s="1007" t="s">
        <v>19</v>
      </c>
      <c r="F29" s="1007"/>
      <c r="G29" s="1007"/>
      <c r="H29" s="1007"/>
      <c r="I29" s="1007"/>
      <c r="J29" s="1007"/>
      <c r="K29" s="1007"/>
      <c r="L29" s="1007"/>
      <c r="M29" s="1007"/>
      <c r="N29" s="1007"/>
      <c r="O29" s="1007"/>
      <c r="P29" s="1007"/>
      <c r="Q29" s="4"/>
      <c r="R29" s="4"/>
      <c r="S29" s="4"/>
      <c r="T29" s="4" t="s">
        <v>27</v>
      </c>
      <c r="U29" s="4"/>
      <c r="V29" s="4"/>
      <c r="W29" s="4"/>
      <c r="X29" s="4"/>
      <c r="Y29" s="4"/>
      <c r="Z29" s="4"/>
      <c r="AA29" s="4"/>
      <c r="AB29" s="4"/>
      <c r="AC29" s="4"/>
      <c r="AD29" s="4"/>
      <c r="AE29" s="6"/>
    </row>
    <row r="30" spans="2:33" x14ac:dyDescent="0.35">
      <c r="B30" s="3"/>
      <c r="C30" s="4"/>
      <c r="D30" s="4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x14ac:dyDescent="0.35">
      <c r="B31" s="3"/>
      <c r="C31" s="4"/>
      <c r="D31" s="4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ht="16" thickBot="1" x14ac:dyDescent="0.4">
      <c r="B32" s="10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2"/>
    </row>
  </sheetData>
  <mergeCells count="46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19:F19"/>
    <mergeCell ref="G19:Q19"/>
    <mergeCell ref="R19:U19"/>
    <mergeCell ref="V19:Y19"/>
    <mergeCell ref="Z19:AE19"/>
    <mergeCell ref="Z23:AE23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E25:P25"/>
    <mergeCell ref="E26:P26"/>
    <mergeCell ref="E28:P28"/>
    <mergeCell ref="T28:AD28"/>
    <mergeCell ref="E29:P2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rgb="FFFFFF00"/>
  </sheetPr>
  <dimension ref="B1:AG33"/>
  <sheetViews>
    <sheetView topLeftCell="A16" workbookViewId="0">
      <selection activeCell="B19" sqref="B19:F1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208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1</v>
      </c>
      <c r="AD8" s="15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205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66.75" customHeight="1" x14ac:dyDescent="0.35">
      <c r="B20" s="1017"/>
      <c r="C20" s="1013"/>
      <c r="D20" s="1013"/>
      <c r="E20" s="1013"/>
      <c r="F20" s="1018"/>
      <c r="G20" s="1121" t="s">
        <v>207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6508760</v>
      </c>
      <c r="W20" s="1023"/>
      <c r="X20" s="1023"/>
      <c r="Y20" s="1024"/>
      <c r="Z20" s="1022">
        <f>+R20*V20</f>
        <v>6508760</v>
      </c>
      <c r="AA20" s="1124"/>
      <c r="AB20" s="1124"/>
      <c r="AC20" s="1124"/>
      <c r="AD20" s="1124"/>
      <c r="AE20" s="1125"/>
    </row>
    <row r="21" spans="2:33" ht="47.25" customHeight="1" x14ac:dyDescent="0.35">
      <c r="B21" s="1017"/>
      <c r="C21" s="1013"/>
      <c r="D21" s="1013"/>
      <c r="E21" s="1013"/>
      <c r="F21" s="1018"/>
      <c r="G21" s="1121" t="s">
        <v>369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2426720</v>
      </c>
      <c r="W21" s="1023"/>
      <c r="X21" s="1023"/>
      <c r="Y21" s="1024"/>
      <c r="Z21" s="1022">
        <f>+R21*V21</f>
        <v>2426720</v>
      </c>
      <c r="AA21" s="1124"/>
      <c r="AB21" s="1124"/>
      <c r="AC21" s="1124"/>
      <c r="AD21" s="1124"/>
      <c r="AE21" s="1125"/>
    </row>
    <row r="22" spans="2:33" ht="47.25" customHeight="1" x14ac:dyDescent="0.35">
      <c r="B22" s="1017"/>
      <c r="C22" s="1013"/>
      <c r="D22" s="1013"/>
      <c r="E22" s="1013"/>
      <c r="F22" s="1018"/>
      <c r="G22" s="1121" t="s">
        <v>206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3761880</v>
      </c>
      <c r="W22" s="1023"/>
      <c r="X22" s="1023"/>
      <c r="Y22" s="1024"/>
      <c r="Z22" s="1022">
        <f>+R22*V22</f>
        <v>3761880</v>
      </c>
      <c r="AA22" s="1124"/>
      <c r="AB22" s="1124"/>
      <c r="AC22" s="1124"/>
      <c r="AD22" s="1124"/>
      <c r="AE22" s="1125"/>
    </row>
    <row r="23" spans="2:33" ht="49.5" customHeight="1" x14ac:dyDescent="0.35">
      <c r="B23" s="1017"/>
      <c r="C23" s="1013"/>
      <c r="D23" s="1013"/>
      <c r="E23" s="1013"/>
      <c r="F23" s="1018"/>
      <c r="G23" s="1121" t="s">
        <v>78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1</v>
      </c>
      <c r="S23" s="1013"/>
      <c r="T23" s="1013"/>
      <c r="U23" s="1014"/>
      <c r="V23" s="1022">
        <v>332920</v>
      </c>
      <c r="W23" s="1023"/>
      <c r="X23" s="1023"/>
      <c r="Y23" s="1024"/>
      <c r="Z23" s="1022">
        <f t="shared" ref="Z23" si="0">+R23*V23</f>
        <v>332920</v>
      </c>
      <c r="AA23" s="1124"/>
      <c r="AB23" s="1124"/>
      <c r="AC23" s="1124"/>
      <c r="AD23" s="1124"/>
      <c r="AE23" s="1125"/>
    </row>
    <row r="24" spans="2:33" ht="16" thickBot="1" x14ac:dyDescent="0.4"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 t="s">
        <v>15</v>
      </c>
      <c r="W24" s="8"/>
      <c r="X24" s="8"/>
      <c r="Y24" s="8"/>
      <c r="Z24" s="1128">
        <f>SUM(Z19:AE23)</f>
        <v>19649240</v>
      </c>
      <c r="AA24" s="1129"/>
      <c r="AB24" s="1129"/>
      <c r="AC24" s="1129"/>
      <c r="AD24" s="1129"/>
      <c r="AE24" s="1130"/>
    </row>
    <row r="25" spans="2:33" x14ac:dyDescent="0.35"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6"/>
    </row>
    <row r="26" spans="2:33" ht="24" customHeight="1" x14ac:dyDescent="0.35">
      <c r="B26" s="9" t="s">
        <v>16</v>
      </c>
      <c r="C26" s="4"/>
      <c r="D26" s="4"/>
      <c r="E26" s="1006" t="s">
        <v>0</v>
      </c>
      <c r="F26" s="1006"/>
      <c r="G26" s="1006"/>
      <c r="H26" s="1006"/>
      <c r="I26" s="1006"/>
      <c r="J26" s="1006"/>
      <c r="K26" s="1006"/>
      <c r="L26" s="1006"/>
      <c r="M26" s="1006"/>
      <c r="N26" s="1006"/>
      <c r="O26" s="1006"/>
      <c r="P26" s="1006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6"/>
    </row>
    <row r="27" spans="2:33" x14ac:dyDescent="0.35">
      <c r="B27" s="3"/>
      <c r="C27" s="4"/>
      <c r="D27" s="4"/>
      <c r="E27" s="1007"/>
      <c r="F27" s="1007"/>
      <c r="G27" s="1007"/>
      <c r="H27" s="1007"/>
      <c r="I27" s="1007"/>
      <c r="J27" s="1007"/>
      <c r="K27" s="1007"/>
      <c r="L27" s="1007"/>
      <c r="M27" s="1007"/>
      <c r="N27" s="1007"/>
      <c r="O27" s="1007"/>
      <c r="P27" s="100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6"/>
    </row>
    <row r="28" spans="2:33" x14ac:dyDescent="0.35">
      <c r="B28" s="3"/>
      <c r="C28" s="4"/>
      <c r="D28" s="4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6"/>
    </row>
    <row r="29" spans="2:33" ht="22.5" customHeight="1" x14ac:dyDescent="0.35">
      <c r="B29" s="9" t="s">
        <v>17</v>
      </c>
      <c r="C29" s="4"/>
      <c r="D29" s="4"/>
      <c r="E29" s="1006" t="s">
        <v>0</v>
      </c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4"/>
      <c r="R29" s="7" t="s">
        <v>18</v>
      </c>
      <c r="S29" s="4"/>
      <c r="T29" s="1006"/>
      <c r="U29" s="1006"/>
      <c r="V29" s="1006"/>
      <c r="W29" s="1006"/>
      <c r="X29" s="1006"/>
      <c r="Y29" s="1006"/>
      <c r="Z29" s="1006"/>
      <c r="AA29" s="1006"/>
      <c r="AB29" s="1006"/>
      <c r="AC29" s="1006"/>
      <c r="AD29" s="1006"/>
      <c r="AE29" s="6"/>
    </row>
    <row r="30" spans="2:33" x14ac:dyDescent="0.35">
      <c r="B30" s="3"/>
      <c r="C30" s="4"/>
      <c r="D30" s="4"/>
      <c r="E30" s="1007" t="s">
        <v>19</v>
      </c>
      <c r="F30" s="1007"/>
      <c r="G30" s="1007"/>
      <c r="H30" s="1007"/>
      <c r="I30" s="1007"/>
      <c r="J30" s="1007"/>
      <c r="K30" s="1007"/>
      <c r="L30" s="1007"/>
      <c r="M30" s="1007"/>
      <c r="N30" s="1007"/>
      <c r="O30" s="1007"/>
      <c r="P30" s="1007"/>
      <c r="Q30" s="4"/>
      <c r="R30" s="4"/>
      <c r="S30" s="4"/>
      <c r="T30" s="4" t="s">
        <v>27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x14ac:dyDescent="0.35">
      <c r="B31" s="3"/>
      <c r="C31" s="4"/>
      <c r="D31" s="4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x14ac:dyDescent="0.35">
      <c r="B32" s="3"/>
      <c r="C32" s="4"/>
      <c r="D32" s="4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ht="16" thickBot="1" x14ac:dyDescent="0.4">
      <c r="B33" s="1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2"/>
    </row>
  </sheetData>
  <mergeCells count="51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21:F21"/>
    <mergeCell ref="G21:Q21"/>
    <mergeCell ref="R21:U21"/>
    <mergeCell ref="V21:Y21"/>
    <mergeCell ref="Z21:AE21"/>
    <mergeCell ref="B19:F19"/>
    <mergeCell ref="G19:Q19"/>
    <mergeCell ref="R19:U19"/>
    <mergeCell ref="V19:Y19"/>
    <mergeCell ref="Z19:AE19"/>
    <mergeCell ref="Z24:AE24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E26:P26"/>
    <mergeCell ref="E27:P27"/>
    <mergeCell ref="E29:P29"/>
    <mergeCell ref="T29:AD29"/>
    <mergeCell ref="E30:P3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FFFF00"/>
  </sheetPr>
  <dimension ref="B1:AG32"/>
  <sheetViews>
    <sheetView topLeftCell="A18" workbookViewId="0">
      <selection activeCell="R22" sqref="R22:U2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213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1</v>
      </c>
      <c r="AD8" s="15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47.25" customHeight="1" x14ac:dyDescent="0.35">
      <c r="B19" s="1017"/>
      <c r="C19" s="1013"/>
      <c r="D19" s="1013"/>
      <c r="E19" s="1013"/>
      <c r="F19" s="1018"/>
      <c r="G19" s="1121" t="s">
        <v>209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2426720</v>
      </c>
      <c r="W19" s="1023"/>
      <c r="X19" s="1023"/>
      <c r="Y19" s="1024"/>
      <c r="Z19" s="1022">
        <f>+R19*V19</f>
        <v>2426720</v>
      </c>
      <c r="AA19" s="1124"/>
      <c r="AB19" s="1124"/>
      <c r="AC19" s="1124"/>
      <c r="AD19" s="1124"/>
      <c r="AE19" s="1125"/>
    </row>
    <row r="20" spans="2:33" ht="47.25" customHeight="1" x14ac:dyDescent="0.35">
      <c r="B20" s="1017"/>
      <c r="C20" s="1013"/>
      <c r="D20" s="1013"/>
      <c r="E20" s="1013"/>
      <c r="F20" s="1018"/>
      <c r="G20" s="1121" t="s">
        <v>210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3761880</v>
      </c>
      <c r="W20" s="1023"/>
      <c r="X20" s="1023"/>
      <c r="Y20" s="1024"/>
      <c r="Z20" s="1022">
        <f>+R20*V20</f>
        <v>3761880</v>
      </c>
      <c r="AA20" s="1124"/>
      <c r="AB20" s="1124"/>
      <c r="AC20" s="1124"/>
      <c r="AD20" s="1124"/>
      <c r="AE20" s="1125"/>
    </row>
    <row r="21" spans="2:33" ht="62.25" customHeight="1" x14ac:dyDescent="0.35">
      <c r="B21" s="1017"/>
      <c r="C21" s="1013"/>
      <c r="D21" s="1013"/>
      <c r="E21" s="1013"/>
      <c r="F21" s="1018"/>
      <c r="G21" s="1121" t="s">
        <v>367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1730720</v>
      </c>
      <c r="W21" s="1023"/>
      <c r="X21" s="1023"/>
      <c r="Y21" s="1024"/>
      <c r="Z21" s="1022">
        <f t="shared" ref="Z21:Z22" si="0">+R21*V21</f>
        <v>1730720</v>
      </c>
      <c r="AA21" s="1124"/>
      <c r="AB21" s="1124"/>
      <c r="AC21" s="1124"/>
      <c r="AD21" s="1124"/>
      <c r="AE21" s="1125"/>
    </row>
    <row r="22" spans="2:33" ht="85.5" customHeight="1" x14ac:dyDescent="0.35">
      <c r="B22" s="1017"/>
      <c r="C22" s="1013"/>
      <c r="D22" s="1013"/>
      <c r="E22" s="1013"/>
      <c r="F22" s="1018"/>
      <c r="G22" s="1131" t="s">
        <v>368</v>
      </c>
      <c r="H22" s="1132"/>
      <c r="I22" s="1132"/>
      <c r="J22" s="1132"/>
      <c r="K22" s="1132"/>
      <c r="L22" s="1132"/>
      <c r="M22" s="1132"/>
      <c r="N22" s="1132"/>
      <c r="O22" s="1132"/>
      <c r="P22" s="1132"/>
      <c r="Q22" s="1133"/>
      <c r="R22" s="1017">
        <v>1</v>
      </c>
      <c r="S22" s="1013"/>
      <c r="T22" s="1013"/>
      <c r="U22" s="1014"/>
      <c r="V22" s="1022">
        <v>7488960</v>
      </c>
      <c r="W22" s="1023"/>
      <c r="X22" s="1023"/>
      <c r="Y22" s="1024"/>
      <c r="Z22" s="1022">
        <f t="shared" si="0"/>
        <v>7488960</v>
      </c>
      <c r="AA22" s="1124"/>
      <c r="AB22" s="1124"/>
      <c r="AC22" s="1124"/>
      <c r="AD22" s="1124"/>
      <c r="AE22" s="1125"/>
    </row>
    <row r="23" spans="2:33" ht="16" thickBot="1" x14ac:dyDescent="0.4">
      <c r="B23" s="3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 t="s">
        <v>15</v>
      </c>
      <c r="W23" s="8"/>
      <c r="X23" s="8"/>
      <c r="Y23" s="8"/>
      <c r="Z23" s="1128">
        <f>SUM(Z19:AE22)</f>
        <v>15408280</v>
      </c>
      <c r="AA23" s="1129"/>
      <c r="AB23" s="1129"/>
      <c r="AC23" s="1129"/>
      <c r="AD23" s="1129"/>
      <c r="AE23" s="1130"/>
    </row>
    <row r="24" spans="2:33" x14ac:dyDescent="0.35"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6"/>
    </row>
    <row r="25" spans="2:33" ht="24" customHeight="1" x14ac:dyDescent="0.35">
      <c r="B25" s="9" t="s">
        <v>16</v>
      </c>
      <c r="C25" s="4"/>
      <c r="D25" s="4"/>
      <c r="E25" s="1006" t="s">
        <v>0</v>
      </c>
      <c r="F25" s="1006"/>
      <c r="G25" s="1006"/>
      <c r="H25" s="1006"/>
      <c r="I25" s="1006"/>
      <c r="J25" s="1006"/>
      <c r="K25" s="1006"/>
      <c r="L25" s="1006"/>
      <c r="M25" s="1006"/>
      <c r="N25" s="1006"/>
      <c r="O25" s="1006"/>
      <c r="P25" s="1006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6"/>
    </row>
    <row r="26" spans="2:33" x14ac:dyDescent="0.35">
      <c r="B26" s="3"/>
      <c r="C26" s="4"/>
      <c r="D26" s="4"/>
      <c r="E26" s="1007"/>
      <c r="F26" s="1007"/>
      <c r="G26" s="1007"/>
      <c r="H26" s="1007"/>
      <c r="I26" s="1007"/>
      <c r="J26" s="1007"/>
      <c r="K26" s="1007"/>
      <c r="L26" s="1007"/>
      <c r="M26" s="1007"/>
      <c r="N26" s="1007"/>
      <c r="O26" s="1007"/>
      <c r="P26" s="100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6"/>
    </row>
    <row r="27" spans="2:33" x14ac:dyDescent="0.35">
      <c r="B27" s="3"/>
      <c r="C27" s="4"/>
      <c r="D27" s="4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6"/>
    </row>
    <row r="28" spans="2:33" ht="22.5" customHeight="1" x14ac:dyDescent="0.35">
      <c r="B28" s="9" t="s">
        <v>17</v>
      </c>
      <c r="C28" s="4"/>
      <c r="D28" s="4"/>
      <c r="E28" s="1006" t="s">
        <v>0</v>
      </c>
      <c r="F28" s="1006"/>
      <c r="G28" s="1006"/>
      <c r="H28" s="1006"/>
      <c r="I28" s="1006"/>
      <c r="J28" s="1006"/>
      <c r="K28" s="1006"/>
      <c r="L28" s="1006"/>
      <c r="M28" s="1006"/>
      <c r="N28" s="1006"/>
      <c r="O28" s="1006"/>
      <c r="P28" s="1006"/>
      <c r="Q28" s="4"/>
      <c r="R28" s="7" t="s">
        <v>18</v>
      </c>
      <c r="S28" s="4"/>
      <c r="T28" s="1006"/>
      <c r="U28" s="1006"/>
      <c r="V28" s="1006"/>
      <c r="W28" s="1006"/>
      <c r="X28" s="1006"/>
      <c r="Y28" s="1006"/>
      <c r="Z28" s="1006"/>
      <c r="AA28" s="1006"/>
      <c r="AB28" s="1006"/>
      <c r="AC28" s="1006"/>
      <c r="AD28" s="1006"/>
      <c r="AE28" s="6"/>
    </row>
    <row r="29" spans="2:33" x14ac:dyDescent="0.35">
      <c r="B29" s="3"/>
      <c r="C29" s="4"/>
      <c r="D29" s="4"/>
      <c r="E29" s="1007" t="s">
        <v>19</v>
      </c>
      <c r="F29" s="1007"/>
      <c r="G29" s="1007"/>
      <c r="H29" s="1007"/>
      <c r="I29" s="1007"/>
      <c r="J29" s="1007"/>
      <c r="K29" s="1007"/>
      <c r="L29" s="1007"/>
      <c r="M29" s="1007"/>
      <c r="N29" s="1007"/>
      <c r="O29" s="1007"/>
      <c r="P29" s="1007"/>
      <c r="Q29" s="4"/>
      <c r="R29" s="4"/>
      <c r="S29" s="4"/>
      <c r="T29" s="4" t="s">
        <v>27</v>
      </c>
      <c r="U29" s="4"/>
      <c r="V29" s="4"/>
      <c r="W29" s="4"/>
      <c r="X29" s="4"/>
      <c r="Y29" s="4"/>
      <c r="Z29" s="4"/>
      <c r="AA29" s="4"/>
      <c r="AB29" s="4"/>
      <c r="AC29" s="4"/>
      <c r="AD29" s="4"/>
      <c r="AE29" s="6"/>
    </row>
    <row r="30" spans="2:33" x14ac:dyDescent="0.35">
      <c r="B30" s="3"/>
      <c r="C30" s="4"/>
      <c r="D30" s="4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6"/>
    </row>
    <row r="31" spans="2:33" x14ac:dyDescent="0.35">
      <c r="B31" s="3"/>
      <c r="C31" s="4"/>
      <c r="D31" s="4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6"/>
    </row>
    <row r="32" spans="2:33" ht="16" thickBot="1" x14ac:dyDescent="0.4">
      <c r="B32" s="10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2"/>
    </row>
  </sheetData>
  <mergeCells count="46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Z23:AE2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2:F22"/>
    <mergeCell ref="G22:Q22"/>
    <mergeCell ref="R22:U22"/>
    <mergeCell ref="V22:Y22"/>
    <mergeCell ref="Z22:AE22"/>
    <mergeCell ref="B21:F21"/>
    <mergeCell ref="G21:Q21"/>
    <mergeCell ref="R21:U21"/>
    <mergeCell ref="V21:Y21"/>
    <mergeCell ref="Z21:AE21"/>
    <mergeCell ref="E25:P25"/>
    <mergeCell ref="E26:P26"/>
    <mergeCell ref="E28:P28"/>
    <mergeCell ref="T28:AD28"/>
    <mergeCell ref="E29:P2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rgb="FFFFFF00"/>
  </sheetPr>
  <dimension ref="B1:AG51"/>
  <sheetViews>
    <sheetView topLeftCell="A2" workbookViewId="0">
      <selection activeCell="Y5" sqref="Y5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13" width="3.7265625" style="1" customWidth="1"/>
    <col min="14" max="14" width="3.54296875" style="1" customWidth="1"/>
    <col min="15" max="15" width="2.7265625" style="1" customWidth="1"/>
    <col min="16" max="16" width="3.26953125" style="1" customWidth="1"/>
    <col min="17" max="17" width="2" style="1" customWidth="1"/>
    <col min="18" max="18" width="2.453125" style="1" customWidth="1"/>
    <col min="19" max="19" width="3.4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idden="1" x14ac:dyDescent="0.35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34"/>
      <c r="G2" s="34"/>
      <c r="H2" s="34"/>
      <c r="I2" s="3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32"/>
      <c r="C3" s="33"/>
      <c r="D3" s="33"/>
      <c r="E3" s="3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25"/>
      <c r="Z3" s="25"/>
      <c r="AA3" s="25"/>
      <c r="AB3" s="26"/>
      <c r="AC3" s="26"/>
      <c r="AD3" s="26"/>
      <c r="AE3" s="31"/>
    </row>
    <row r="4" spans="2:33" s="4" customFormat="1" x14ac:dyDescent="0.35">
      <c r="B4" s="32"/>
      <c r="C4" s="33"/>
      <c r="D4" s="33"/>
      <c r="E4" s="3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25"/>
      <c r="Z4" s="25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218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1</v>
      </c>
      <c r="AD8" s="15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>
        <v>5</v>
      </c>
      <c r="C19" s="1013"/>
      <c r="D19" s="1013"/>
      <c r="E19" s="1013"/>
      <c r="F19" s="1018"/>
      <c r="G19" s="1079" t="s">
        <v>31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5</v>
      </c>
      <c r="S19" s="1013"/>
      <c r="T19" s="1013"/>
      <c r="U19" s="1014"/>
      <c r="V19" s="1012">
        <v>1044</v>
      </c>
      <c r="W19" s="1013"/>
      <c r="X19" s="1013"/>
      <c r="Y19" s="1014"/>
      <c r="Z19" s="1012">
        <f>+R19*V19</f>
        <v>5220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10"/>
      <c r="H20" s="1013"/>
      <c r="I20" s="1013"/>
      <c r="J20" s="1013"/>
      <c r="K20" s="1013"/>
      <c r="L20" s="1013"/>
      <c r="M20" s="1013"/>
      <c r="N20" s="1013"/>
      <c r="O20" s="1013"/>
      <c r="P20" s="1013"/>
      <c r="Q20" s="1014"/>
      <c r="R20" s="1017"/>
      <c r="S20" s="1013"/>
      <c r="T20" s="1013"/>
      <c r="U20" s="1014"/>
      <c r="V20" s="1012"/>
      <c r="W20" s="1013"/>
      <c r="X20" s="1013"/>
      <c r="Y20" s="1014"/>
      <c r="Z20" s="1012"/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+Z19</f>
        <v>5220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G11:AD11"/>
    <mergeCell ref="F13:P13"/>
    <mergeCell ref="AA13:AB13"/>
    <mergeCell ref="AA15:AB15"/>
    <mergeCell ref="B18:F18"/>
    <mergeCell ref="G18:Q18"/>
    <mergeCell ref="R18:U18"/>
    <mergeCell ref="V18:Y18"/>
    <mergeCell ref="Z18:AE18"/>
    <mergeCell ref="B1:E1"/>
    <mergeCell ref="AB1:AE1"/>
    <mergeCell ref="F1:AA1"/>
    <mergeCell ref="B6:M6"/>
    <mergeCell ref="N6:U6"/>
    <mergeCell ref="V6:AA6"/>
    <mergeCell ref="AB6:AE6"/>
    <mergeCell ref="D8:G8"/>
    <mergeCell ref="K2:W3"/>
    <mergeCell ref="K4:W5"/>
    <mergeCell ref="AA4:AE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FFFF00"/>
  </sheetPr>
  <dimension ref="B1:AG51"/>
  <sheetViews>
    <sheetView topLeftCell="A2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81640625" style="1" customWidth="1"/>
    <col min="11" max="17" width="3.7265625" style="1" customWidth="1"/>
    <col min="18" max="18" width="2.7265625" style="1" customWidth="1"/>
    <col min="19" max="19" width="2.5429687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51"/>
      <c r="G2" s="51"/>
      <c r="H2" s="51"/>
      <c r="I2" s="5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9"/>
      <c r="C3" s="50"/>
      <c r="D3" s="50"/>
      <c r="E3" s="5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52"/>
      <c r="Z3" s="52"/>
      <c r="AA3" s="52"/>
      <c r="AB3" s="26"/>
      <c r="AC3" s="26"/>
      <c r="AD3" s="26"/>
      <c r="AE3" s="31"/>
    </row>
    <row r="4" spans="2:33" s="4" customFormat="1" x14ac:dyDescent="0.35">
      <c r="B4" s="49"/>
      <c r="C4" s="50"/>
      <c r="D4" s="50"/>
      <c r="E4" s="5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52"/>
      <c r="Z4" s="52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219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1</v>
      </c>
      <c r="AD8" s="15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35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>
        <v>1</v>
      </c>
      <c r="C19" s="1013"/>
      <c r="D19" s="1013"/>
      <c r="E19" s="1013"/>
      <c r="F19" s="1018"/>
      <c r="G19" s="1079" t="s">
        <v>36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1</v>
      </c>
      <c r="S19" s="1013"/>
      <c r="T19" s="1013"/>
      <c r="U19" s="1014"/>
      <c r="V19" s="1012">
        <v>9570</v>
      </c>
      <c r="W19" s="1013"/>
      <c r="X19" s="1013"/>
      <c r="Y19" s="1014"/>
      <c r="Z19" s="1012">
        <f>+R19*V19</f>
        <v>9570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10"/>
      <c r="H20" s="1013"/>
      <c r="I20" s="1013"/>
      <c r="J20" s="1013"/>
      <c r="K20" s="1013"/>
      <c r="L20" s="1013"/>
      <c r="M20" s="1013"/>
      <c r="N20" s="1013"/>
      <c r="O20" s="1013"/>
      <c r="P20" s="1013"/>
      <c r="Q20" s="1014"/>
      <c r="R20" s="1017"/>
      <c r="S20" s="1013"/>
      <c r="T20" s="1013"/>
      <c r="U20" s="1014"/>
      <c r="V20" s="1012"/>
      <c r="W20" s="1013"/>
      <c r="X20" s="1013"/>
      <c r="Y20" s="1014"/>
      <c r="Z20" s="1012"/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+Z19</f>
        <v>9570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FF00"/>
  </sheetPr>
  <dimension ref="B1:AG51"/>
  <sheetViews>
    <sheetView topLeftCell="A2" workbookViewId="0">
      <selection activeCell="V6" sqref="V6:AE6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7265625" style="1" customWidth="1"/>
    <col min="21" max="21" width="2.453125" style="1" customWidth="1"/>
    <col min="22" max="24" width="3.7265625" style="1" customWidth="1"/>
    <col min="25" max="25" width="3.179687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45"/>
      <c r="G2" s="45"/>
      <c r="H2" s="45"/>
      <c r="I2" s="4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43"/>
      <c r="C3" s="44"/>
      <c r="D3" s="44"/>
      <c r="E3" s="4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47"/>
      <c r="Z3" s="47"/>
      <c r="AA3" s="47"/>
      <c r="AB3" s="26"/>
      <c r="AC3" s="26"/>
      <c r="AD3" s="26"/>
      <c r="AE3" s="31"/>
    </row>
    <row r="4" spans="2:33" s="4" customFormat="1" x14ac:dyDescent="0.35">
      <c r="B4" s="43"/>
      <c r="C4" s="44"/>
      <c r="D4" s="44"/>
      <c r="E4" s="4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47"/>
      <c r="Z4" s="4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294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/>
      <c r="X8" s="15"/>
      <c r="Y8" s="15"/>
      <c r="Z8" s="15"/>
      <c r="AA8" s="15"/>
      <c r="AB8" s="15"/>
      <c r="AC8" s="15"/>
      <c r="AD8" s="15"/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/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/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10"/>
      <c r="H19" s="1013"/>
      <c r="I19" s="1013"/>
      <c r="J19" s="1013"/>
      <c r="K19" s="1013"/>
      <c r="L19" s="1013"/>
      <c r="M19" s="1013"/>
      <c r="N19" s="1013"/>
      <c r="O19" s="1013"/>
      <c r="P19" s="1013"/>
      <c r="Q19" s="1014"/>
      <c r="R19" s="1017"/>
      <c r="S19" s="1013"/>
      <c r="T19" s="1013"/>
      <c r="U19" s="1014"/>
      <c r="V19" s="1012"/>
      <c r="W19" s="1013"/>
      <c r="X19" s="1013"/>
      <c r="Y19" s="1014"/>
      <c r="Z19" s="1012"/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10"/>
      <c r="H20" s="1013"/>
      <c r="I20" s="1013"/>
      <c r="J20" s="1013"/>
      <c r="K20" s="1013"/>
      <c r="L20" s="1013"/>
      <c r="M20" s="1013"/>
      <c r="N20" s="1013"/>
      <c r="O20" s="1013"/>
      <c r="P20" s="1013"/>
      <c r="Q20" s="1014"/>
      <c r="R20" s="1017"/>
      <c r="S20" s="1013"/>
      <c r="T20" s="1013"/>
      <c r="U20" s="1014"/>
      <c r="V20" s="1012"/>
      <c r="W20" s="1013"/>
      <c r="X20" s="1013"/>
      <c r="Y20" s="1014"/>
      <c r="Z20" s="1012"/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 t="s">
        <v>15</v>
      </c>
      <c r="W40" s="8"/>
      <c r="X40" s="8"/>
      <c r="Y40" s="8"/>
      <c r="Z40" s="1003">
        <f>SUM(Z19:AE39)</f>
        <v>0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9" t="s">
        <v>16</v>
      </c>
      <c r="C42" s="4"/>
      <c r="D42" s="4"/>
      <c r="E42" s="1006" t="s">
        <v>0</v>
      </c>
      <c r="F42" s="1006"/>
      <c r="G42" s="1006"/>
      <c r="H42" s="1006"/>
      <c r="I42" s="1006"/>
      <c r="J42" s="1006"/>
      <c r="K42" s="1006"/>
      <c r="L42" s="1006"/>
      <c r="M42" s="1006"/>
      <c r="N42" s="1006"/>
      <c r="O42" s="1006"/>
      <c r="P42" s="1006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27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FFFF00"/>
  </sheetPr>
  <dimension ref="B1:AG51"/>
  <sheetViews>
    <sheetView topLeftCell="A2" workbookViewId="0">
      <selection activeCell="AJ18" sqref="AJ18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18" width="3.7265625" style="1" customWidth="1"/>
    <col min="19" max="19" width="4.72656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55"/>
      <c r="G2" s="55"/>
      <c r="H2" s="55"/>
      <c r="I2" s="5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53"/>
      <c r="C3" s="54"/>
      <c r="D3" s="54"/>
      <c r="E3" s="5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56"/>
      <c r="Z3" s="56"/>
      <c r="AA3" s="56"/>
      <c r="AB3" s="26"/>
      <c r="AC3" s="26"/>
      <c r="AD3" s="26"/>
      <c r="AE3" s="31"/>
    </row>
    <row r="4" spans="2:33" s="4" customFormat="1" x14ac:dyDescent="0.35">
      <c r="B4" s="53"/>
      <c r="C4" s="54"/>
      <c r="D4" s="54"/>
      <c r="E4" s="5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56"/>
      <c r="Z4" s="5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220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2</v>
      </c>
      <c r="AD8" s="15">
        <v>4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>
        <v>1</v>
      </c>
      <c r="C19" s="1013"/>
      <c r="D19" s="1013"/>
      <c r="E19" s="1013"/>
      <c r="F19" s="1018"/>
      <c r="G19" s="1079" t="s">
        <v>36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1</v>
      </c>
      <c r="S19" s="1013"/>
      <c r="T19" s="1013"/>
      <c r="U19" s="1014"/>
      <c r="V19" s="1012">
        <v>9570</v>
      </c>
      <c r="W19" s="1013"/>
      <c r="X19" s="1013"/>
      <c r="Y19" s="1014"/>
      <c r="Z19" s="1012">
        <f>+R19*V19</f>
        <v>9570</v>
      </c>
      <c r="AA19" s="1015"/>
      <c r="AB19" s="1015"/>
      <c r="AC19" s="1015"/>
      <c r="AD19" s="1015"/>
      <c r="AE19" s="1016"/>
    </row>
    <row r="20" spans="2:33" ht="19.5" customHeight="1" x14ac:dyDescent="0.35">
      <c r="B20" s="1017">
        <v>1</v>
      </c>
      <c r="C20" s="1013"/>
      <c r="D20" s="1013"/>
      <c r="E20" s="1013"/>
      <c r="F20" s="1018"/>
      <c r="G20" s="1107" t="s">
        <v>40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1</v>
      </c>
      <c r="S20" s="1013"/>
      <c r="T20" s="1013"/>
      <c r="U20" s="1014"/>
      <c r="V20" s="1012">
        <v>1914</v>
      </c>
      <c r="W20" s="1013"/>
      <c r="X20" s="1013"/>
      <c r="Y20" s="1014"/>
      <c r="Z20" s="1012">
        <v>1914</v>
      </c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SUM(Z19:AE39)</f>
        <v>11484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FFFF00"/>
  </sheetPr>
  <dimension ref="B1:AG51"/>
  <sheetViews>
    <sheetView topLeftCell="A2" zoomScaleNormal="100" workbookViewId="0">
      <selection activeCell="N16" sqref="N16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1"/>
      <c r="G2" s="61"/>
      <c r="H2" s="61"/>
      <c r="I2" s="6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59"/>
      <c r="C3" s="60"/>
      <c r="D3" s="60"/>
      <c r="E3" s="6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2"/>
      <c r="Z3" s="62"/>
      <c r="AA3" s="62"/>
      <c r="AB3" s="26"/>
      <c r="AC3" s="26"/>
      <c r="AD3" s="26"/>
      <c r="AE3" s="31"/>
    </row>
    <row r="4" spans="2:33" s="4" customFormat="1" x14ac:dyDescent="0.35">
      <c r="B4" s="59"/>
      <c r="C4" s="60"/>
      <c r="D4" s="60"/>
      <c r="E4" s="6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2"/>
      <c r="Z4" s="62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221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2</v>
      </c>
      <c r="AC8" s="15">
        <v>2</v>
      </c>
      <c r="AD8" s="15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42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>
        <v>1</v>
      </c>
      <c r="C19" s="1013"/>
      <c r="D19" s="1013"/>
      <c r="E19" s="1013"/>
      <c r="F19" s="1018"/>
      <c r="G19" s="1079" t="s">
        <v>36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1</v>
      </c>
      <c r="S19" s="1013"/>
      <c r="T19" s="1013"/>
      <c r="U19" s="1014"/>
      <c r="V19" s="1012">
        <v>9570</v>
      </c>
      <c r="W19" s="1013"/>
      <c r="X19" s="1013"/>
      <c r="Y19" s="1014"/>
      <c r="Z19" s="1012">
        <f>+R19*V19</f>
        <v>9570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0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/>
      <c r="S20" s="1013"/>
      <c r="T20" s="1013"/>
      <c r="U20" s="1014"/>
      <c r="V20" s="1012"/>
      <c r="W20" s="1013"/>
      <c r="X20" s="1013"/>
      <c r="Y20" s="1014"/>
      <c r="Z20" s="1012"/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SUM(Z19:AE39)</f>
        <v>9570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rgb="FFFFFF00"/>
  </sheetPr>
  <dimension ref="B1:AG51"/>
  <sheetViews>
    <sheetView topLeftCell="A2" workbookViewId="0">
      <selection activeCell="D8" sqref="D8:G8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5"/>
      <c r="G2" s="65"/>
      <c r="H2" s="65"/>
      <c r="I2" s="6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3"/>
      <c r="C3" s="64"/>
      <c r="D3" s="64"/>
      <c r="E3" s="6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6"/>
      <c r="Z3" s="66"/>
      <c r="AA3" s="66"/>
      <c r="AB3" s="26"/>
      <c r="AC3" s="26"/>
      <c r="AD3" s="26"/>
      <c r="AE3" s="31"/>
    </row>
    <row r="4" spans="2:33" s="4" customFormat="1" x14ac:dyDescent="0.35">
      <c r="B4" s="63"/>
      <c r="C4" s="64"/>
      <c r="D4" s="64"/>
      <c r="E4" s="6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6"/>
      <c r="Z4" s="6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222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3</v>
      </c>
      <c r="AC8" s="15">
        <v>0</v>
      </c>
      <c r="AD8" s="15">
        <v>4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>
        <v>1</v>
      </c>
      <c r="C19" s="1013"/>
      <c r="D19" s="1013"/>
      <c r="E19" s="1013"/>
      <c r="F19" s="1018"/>
      <c r="G19" s="1079" t="s">
        <v>36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1</v>
      </c>
      <c r="S19" s="1013"/>
      <c r="T19" s="1013"/>
      <c r="U19" s="1014"/>
      <c r="V19" s="1012">
        <v>9570</v>
      </c>
      <c r="W19" s="1013"/>
      <c r="X19" s="1013"/>
      <c r="Y19" s="1014"/>
      <c r="Z19" s="1012">
        <f>+R19*V19</f>
        <v>9570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0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/>
      <c r="S20" s="1013"/>
      <c r="T20" s="1013"/>
      <c r="U20" s="1014"/>
      <c r="V20" s="1012"/>
      <c r="W20" s="1013"/>
      <c r="X20" s="1013"/>
      <c r="Y20" s="1014"/>
      <c r="Z20" s="1012"/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SUM(Z19:AE39)</f>
        <v>9570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FFFF00"/>
  </sheetPr>
  <dimension ref="B1:AG51"/>
  <sheetViews>
    <sheetView topLeftCell="A2" workbookViewId="0">
      <selection activeCell="V21" sqref="V21:Y2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453125" style="1" customWidth="1"/>
    <col min="7" max="8" width="3.1796875" style="1" customWidth="1"/>
    <col min="9" max="9" width="3" style="1" customWidth="1"/>
    <col min="10" max="10" width="3.1796875" style="1" customWidth="1"/>
    <col min="11" max="11" width="3.26953125" style="1" customWidth="1"/>
    <col min="12" max="12" width="2.81640625" style="1" customWidth="1"/>
    <col min="13" max="13" width="3.1796875" style="1" customWidth="1"/>
    <col min="14" max="14" width="3.26953125" style="1" customWidth="1"/>
    <col min="15" max="17" width="3.7265625" style="1" customWidth="1"/>
    <col min="18" max="18" width="3.26953125" style="1" customWidth="1"/>
    <col min="19" max="19" width="4.7265625" style="1" customWidth="1"/>
    <col min="20" max="20" width="3.7265625" style="1" customWidth="1"/>
    <col min="21" max="21" width="2.453125" style="1" customWidth="1"/>
    <col min="22" max="22" width="3.1796875" style="1" customWidth="1"/>
    <col min="23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65"/>
      <c r="G2" s="65"/>
      <c r="H2" s="65"/>
      <c r="I2" s="6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3"/>
      <c r="C3" s="64"/>
      <c r="D3" s="64"/>
      <c r="E3" s="6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66"/>
      <c r="Z3" s="66"/>
      <c r="AA3" s="66"/>
      <c r="AB3" s="26"/>
      <c r="AC3" s="26"/>
      <c r="AD3" s="26"/>
      <c r="AE3" s="31"/>
    </row>
    <row r="4" spans="2:33" s="4" customFormat="1" x14ac:dyDescent="0.35">
      <c r="B4" s="63"/>
      <c r="C4" s="64"/>
      <c r="D4" s="64"/>
      <c r="E4" s="6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66"/>
      <c r="Z4" s="6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223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3</v>
      </c>
      <c r="AC8" s="15">
        <v>0</v>
      </c>
      <c r="AD8" s="15">
        <v>4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46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35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>
        <v>3</v>
      </c>
      <c r="C19" s="1013"/>
      <c r="D19" s="1013"/>
      <c r="E19" s="1013"/>
      <c r="F19" s="1018"/>
      <c r="G19" s="1079" t="s">
        <v>36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3</v>
      </c>
      <c r="S19" s="1013"/>
      <c r="T19" s="1013"/>
      <c r="U19" s="1014"/>
      <c r="V19" s="1012">
        <v>9570</v>
      </c>
      <c r="W19" s="1013"/>
      <c r="X19" s="1013"/>
      <c r="Y19" s="1014"/>
      <c r="Z19" s="1012">
        <f>+R19*V19</f>
        <v>28710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10"/>
      <c r="H20" s="1013"/>
      <c r="I20" s="1013"/>
      <c r="J20" s="1013"/>
      <c r="K20" s="1013"/>
      <c r="L20" s="1013"/>
      <c r="M20" s="1013"/>
      <c r="N20" s="1013"/>
      <c r="O20" s="1013"/>
      <c r="P20" s="1013"/>
      <c r="Q20" s="1014"/>
      <c r="R20" s="1017"/>
      <c r="S20" s="1013"/>
      <c r="T20" s="1013"/>
      <c r="U20" s="1014"/>
      <c r="V20" s="1012"/>
      <c r="W20" s="1013"/>
      <c r="X20" s="1013"/>
      <c r="Y20" s="1014"/>
      <c r="Z20" s="1012"/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+Z19</f>
        <v>28710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rgb="FFFFFF00"/>
  </sheetPr>
  <dimension ref="B1:AG51"/>
  <sheetViews>
    <sheetView topLeftCell="A2" workbookViewId="0">
      <selection activeCell="D9" sqref="D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1"/>
      <c r="G2" s="71"/>
      <c r="H2" s="71"/>
      <c r="I2" s="7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69"/>
      <c r="C3" s="70"/>
      <c r="D3" s="70"/>
      <c r="E3" s="7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2"/>
      <c r="Z3" s="72"/>
      <c r="AA3" s="72"/>
      <c r="AB3" s="26"/>
      <c r="AC3" s="26"/>
      <c r="AD3" s="26"/>
      <c r="AE3" s="31"/>
    </row>
    <row r="4" spans="2:33" s="4" customFormat="1" x14ac:dyDescent="0.35">
      <c r="B4" s="69"/>
      <c r="C4" s="70"/>
      <c r="D4" s="70"/>
      <c r="E4" s="7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2"/>
      <c r="Z4" s="72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224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3</v>
      </c>
      <c r="AC8" s="15">
        <v>1</v>
      </c>
      <c r="AD8" s="15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>
        <v>1</v>
      </c>
      <c r="C19" s="1013"/>
      <c r="D19" s="1013"/>
      <c r="E19" s="1013"/>
      <c r="F19" s="1018"/>
      <c r="G19" s="1079" t="s">
        <v>36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1</v>
      </c>
      <c r="S19" s="1013"/>
      <c r="T19" s="1013"/>
      <c r="U19" s="1014"/>
      <c r="V19" s="1012">
        <v>9570</v>
      </c>
      <c r="W19" s="1013"/>
      <c r="X19" s="1013"/>
      <c r="Y19" s="1014"/>
      <c r="Z19" s="1012">
        <f>+R19*V19</f>
        <v>9570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0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/>
      <c r="S20" s="1013"/>
      <c r="T20" s="1013"/>
      <c r="U20" s="1014"/>
      <c r="V20" s="1012"/>
      <c r="W20" s="1013"/>
      <c r="X20" s="1013"/>
      <c r="Y20" s="1014"/>
      <c r="Z20" s="1012"/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SUM(Z19:AE39)</f>
        <v>9570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FFFF00"/>
  </sheetPr>
  <dimension ref="B1:AG51"/>
  <sheetViews>
    <sheetView topLeftCell="A2" workbookViewId="0">
      <selection activeCell="D9" sqref="D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13" width="3.7265625" style="1" customWidth="1"/>
    <col min="14" max="14" width="3.54296875" style="1" customWidth="1"/>
    <col min="15" max="15" width="2.7265625" style="1" customWidth="1"/>
    <col min="16" max="16" width="3.26953125" style="1" customWidth="1"/>
    <col min="17" max="17" width="2" style="1" customWidth="1"/>
    <col min="18" max="18" width="2.453125" style="1" customWidth="1"/>
    <col min="19" max="19" width="3.4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75"/>
      <c r="G2" s="75"/>
      <c r="H2" s="75"/>
      <c r="I2" s="7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3"/>
      <c r="C3" s="74"/>
      <c r="D3" s="74"/>
      <c r="E3" s="7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76"/>
      <c r="Z3" s="76"/>
      <c r="AA3" s="76"/>
      <c r="AB3" s="26"/>
      <c r="AC3" s="26"/>
      <c r="AD3" s="26"/>
      <c r="AE3" s="31"/>
    </row>
    <row r="4" spans="2:33" s="4" customFormat="1" x14ac:dyDescent="0.35">
      <c r="B4" s="73"/>
      <c r="C4" s="74"/>
      <c r="D4" s="74"/>
      <c r="E4" s="7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76"/>
      <c r="Z4" s="7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225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3</v>
      </c>
      <c r="AC8" s="15">
        <v>1</v>
      </c>
      <c r="AD8" s="15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>
        <v>10</v>
      </c>
      <c r="C19" s="1013"/>
      <c r="D19" s="1013"/>
      <c r="E19" s="1013"/>
      <c r="F19" s="1018"/>
      <c r="G19" s="1079" t="s">
        <v>31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10</v>
      </c>
      <c r="S19" s="1013"/>
      <c r="T19" s="1013"/>
      <c r="U19" s="1014"/>
      <c r="V19" s="1012">
        <v>1044</v>
      </c>
      <c r="W19" s="1013"/>
      <c r="X19" s="1013"/>
      <c r="Y19" s="1014"/>
      <c r="Z19" s="1012">
        <f>+R19*V19</f>
        <v>10440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10"/>
      <c r="H20" s="1013"/>
      <c r="I20" s="1013"/>
      <c r="J20" s="1013"/>
      <c r="K20" s="1013"/>
      <c r="L20" s="1013"/>
      <c r="M20" s="1013"/>
      <c r="N20" s="1013"/>
      <c r="O20" s="1013"/>
      <c r="P20" s="1013"/>
      <c r="Q20" s="1014"/>
      <c r="R20" s="1017"/>
      <c r="S20" s="1013"/>
      <c r="T20" s="1013"/>
      <c r="U20" s="1014"/>
      <c r="V20" s="1012"/>
      <c r="W20" s="1013"/>
      <c r="X20" s="1013"/>
      <c r="Y20" s="1014"/>
      <c r="Z20" s="1012"/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+Z19</f>
        <v>10440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FFFF00"/>
  </sheetPr>
  <dimension ref="B1:AG51"/>
  <sheetViews>
    <sheetView topLeftCell="A2" workbookViewId="0">
      <selection activeCell="D9" sqref="D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453125" style="1" customWidth="1"/>
    <col min="7" max="8" width="3.1796875" style="1" customWidth="1"/>
    <col min="9" max="9" width="3" style="1" customWidth="1"/>
    <col min="10" max="10" width="3.1796875" style="1" customWidth="1"/>
    <col min="11" max="11" width="3.26953125" style="1" customWidth="1"/>
    <col min="12" max="12" width="2.81640625" style="1" customWidth="1"/>
    <col min="13" max="13" width="3.1796875" style="1" customWidth="1"/>
    <col min="14" max="14" width="3.26953125" style="1" customWidth="1"/>
    <col min="15" max="17" width="3.7265625" style="1" customWidth="1"/>
    <col min="18" max="18" width="3.26953125" style="1" customWidth="1"/>
    <col min="19" max="19" width="4.7265625" style="1" customWidth="1"/>
    <col min="20" max="20" width="3.7265625" style="1" customWidth="1"/>
    <col min="21" max="21" width="2.453125" style="1" customWidth="1"/>
    <col min="22" max="22" width="3.1796875" style="1" customWidth="1"/>
    <col min="23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1"/>
      <c r="G2" s="81"/>
      <c r="H2" s="81"/>
      <c r="I2" s="8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79"/>
      <c r="C3" s="80"/>
      <c r="D3" s="80"/>
      <c r="E3" s="8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2"/>
      <c r="Z3" s="82"/>
      <c r="AA3" s="82"/>
      <c r="AB3" s="26"/>
      <c r="AC3" s="26"/>
      <c r="AD3" s="26"/>
      <c r="AE3" s="31"/>
    </row>
    <row r="4" spans="2:33" s="4" customFormat="1" x14ac:dyDescent="0.35">
      <c r="B4" s="79"/>
      <c r="C4" s="80"/>
      <c r="D4" s="80"/>
      <c r="E4" s="8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2"/>
      <c r="Z4" s="82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226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3</v>
      </c>
      <c r="AC8" s="15">
        <v>1</v>
      </c>
      <c r="AD8" s="15">
        <v>4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46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35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>
        <v>1</v>
      </c>
      <c r="C19" s="1013"/>
      <c r="D19" s="1013"/>
      <c r="E19" s="1013"/>
      <c r="F19" s="1018"/>
      <c r="G19" s="1079" t="s">
        <v>36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1</v>
      </c>
      <c r="S19" s="1013"/>
      <c r="T19" s="1013"/>
      <c r="U19" s="1014"/>
      <c r="V19" s="1012">
        <v>9570</v>
      </c>
      <c r="W19" s="1013"/>
      <c r="X19" s="1013"/>
      <c r="Y19" s="1014"/>
      <c r="Z19" s="1012">
        <f>+R19*V19</f>
        <v>9570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10"/>
      <c r="H20" s="1013"/>
      <c r="I20" s="1013"/>
      <c r="J20" s="1013"/>
      <c r="K20" s="1013"/>
      <c r="L20" s="1013"/>
      <c r="M20" s="1013"/>
      <c r="N20" s="1013"/>
      <c r="O20" s="1013"/>
      <c r="P20" s="1013"/>
      <c r="Q20" s="1014"/>
      <c r="R20" s="1017"/>
      <c r="S20" s="1013"/>
      <c r="T20" s="1013"/>
      <c r="U20" s="1014"/>
      <c r="V20" s="1012"/>
      <c r="W20" s="1013"/>
      <c r="X20" s="1013"/>
      <c r="Y20" s="1014"/>
      <c r="Z20" s="1012"/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+Z19</f>
        <v>9570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FFFF00"/>
  </sheetPr>
  <dimension ref="B1:AG51"/>
  <sheetViews>
    <sheetView topLeftCell="A2" workbookViewId="0">
      <selection activeCell="D9" sqref="D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85"/>
      <c r="G2" s="85"/>
      <c r="H2" s="85"/>
      <c r="I2" s="8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3"/>
      <c r="C3" s="84"/>
      <c r="D3" s="84"/>
      <c r="E3" s="8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86"/>
      <c r="Z3" s="86"/>
      <c r="AA3" s="86"/>
      <c r="AB3" s="26"/>
      <c r="AC3" s="26"/>
      <c r="AD3" s="26"/>
      <c r="AE3" s="31"/>
    </row>
    <row r="4" spans="2:33" s="4" customFormat="1" x14ac:dyDescent="0.35">
      <c r="B4" s="83"/>
      <c r="C4" s="84"/>
      <c r="D4" s="84"/>
      <c r="E4" s="8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86"/>
      <c r="Z4" s="8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227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3</v>
      </c>
      <c r="AC8" s="15">
        <v>1</v>
      </c>
      <c r="AD8" s="15">
        <v>4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>
        <v>1</v>
      </c>
      <c r="C19" s="1013"/>
      <c r="D19" s="1013"/>
      <c r="E19" s="1013"/>
      <c r="F19" s="1018"/>
      <c r="G19" s="1079" t="s">
        <v>36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1</v>
      </c>
      <c r="S19" s="1013"/>
      <c r="T19" s="1013"/>
      <c r="U19" s="1014"/>
      <c r="V19" s="1012">
        <v>9570</v>
      </c>
      <c r="W19" s="1013"/>
      <c r="X19" s="1013"/>
      <c r="Y19" s="1014"/>
      <c r="Z19" s="1012">
        <f>+R19*V19</f>
        <v>9570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0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/>
      <c r="S20" s="1013"/>
      <c r="T20" s="1013"/>
      <c r="U20" s="1014"/>
      <c r="V20" s="1012"/>
      <c r="W20" s="1013"/>
      <c r="X20" s="1013"/>
      <c r="Y20" s="1014"/>
      <c r="Z20" s="1012"/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SUM(Z19:AE39)</f>
        <v>9570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FFFF00"/>
  </sheetPr>
  <dimension ref="B1:AG51"/>
  <sheetViews>
    <sheetView topLeftCell="A2" zoomScaleNormal="100" workbookViewId="0">
      <selection activeCell="V16" sqref="V16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91"/>
      <c r="G2" s="91"/>
      <c r="H2" s="91"/>
      <c r="I2" s="9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89"/>
      <c r="C3" s="90"/>
      <c r="D3" s="90"/>
      <c r="E3" s="9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92"/>
      <c r="Z3" s="92"/>
      <c r="AA3" s="92"/>
      <c r="AB3" s="26"/>
      <c r="AC3" s="26"/>
      <c r="AD3" s="26"/>
      <c r="AE3" s="31"/>
    </row>
    <row r="4" spans="2:33" s="4" customFormat="1" x14ac:dyDescent="0.35">
      <c r="B4" s="89"/>
      <c r="C4" s="90"/>
      <c r="D4" s="90"/>
      <c r="E4" s="9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2"/>
      <c r="Z4" s="92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228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3</v>
      </c>
      <c r="AC8" s="15">
        <v>1</v>
      </c>
      <c r="AD8" s="15">
        <v>4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42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>
        <v>1</v>
      </c>
      <c r="C19" s="1013"/>
      <c r="D19" s="1013"/>
      <c r="E19" s="1013"/>
      <c r="F19" s="1018"/>
      <c r="G19" s="1079" t="s">
        <v>36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1</v>
      </c>
      <c r="S19" s="1013"/>
      <c r="T19" s="1013"/>
      <c r="U19" s="1014"/>
      <c r="V19" s="1012">
        <v>9570</v>
      </c>
      <c r="W19" s="1013"/>
      <c r="X19" s="1013"/>
      <c r="Y19" s="1014"/>
      <c r="Z19" s="1012">
        <f>+R19*V19</f>
        <v>9570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0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/>
      <c r="S20" s="1013"/>
      <c r="T20" s="1013"/>
      <c r="U20" s="1014"/>
      <c r="V20" s="1012"/>
      <c r="W20" s="1013"/>
      <c r="X20" s="1013"/>
      <c r="Y20" s="1014"/>
      <c r="Z20" s="1012"/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SUM(Z19:AE39)</f>
        <v>9570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FFFF00"/>
  </sheetPr>
  <dimension ref="B1:AG53"/>
  <sheetViews>
    <sheetView topLeftCell="A30" workbookViewId="0">
      <selection activeCell="G33" sqref="G33:Q33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30"/>
      <c r="G2" s="130"/>
      <c r="H2" s="130"/>
      <c r="I2" s="13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28"/>
      <c r="C3" s="129"/>
      <c r="D3" s="129"/>
      <c r="E3" s="12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31"/>
      <c r="Z3" s="131"/>
      <c r="AA3" s="131"/>
      <c r="AB3" s="26"/>
      <c r="AC3" s="26"/>
      <c r="AD3" s="26"/>
      <c r="AE3" s="31"/>
    </row>
    <row r="4" spans="2:33" s="4" customFormat="1" x14ac:dyDescent="0.35">
      <c r="B4" s="128"/>
      <c r="C4" s="129"/>
      <c r="D4" s="129"/>
      <c r="E4" s="12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31"/>
      <c r="Z4" s="13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229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4</v>
      </c>
      <c r="AC8" s="15">
        <v>2</v>
      </c>
      <c r="AD8" s="15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>
        <v>10</v>
      </c>
      <c r="C18" s="1013"/>
      <c r="D18" s="1013"/>
      <c r="E18" s="1013"/>
      <c r="F18" s="1013"/>
      <c r="G18" s="1079" t="s">
        <v>235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10</v>
      </c>
      <c r="S18" s="1013"/>
      <c r="T18" s="1013"/>
      <c r="U18" s="1014"/>
      <c r="V18" s="1147">
        <v>9397</v>
      </c>
      <c r="W18" s="1148"/>
      <c r="X18" s="1148"/>
      <c r="Y18" s="1149"/>
      <c r="Z18" s="1022">
        <f>+R18*V18</f>
        <v>93970</v>
      </c>
      <c r="AA18" s="1124"/>
      <c r="AB18" s="1124"/>
      <c r="AC18" s="1124"/>
      <c r="AD18" s="1124"/>
      <c r="AE18" s="1125"/>
    </row>
    <row r="19" spans="2:33" ht="19.5" customHeight="1" x14ac:dyDescent="0.35">
      <c r="B19" s="1017">
        <v>2</v>
      </c>
      <c r="C19" s="1013"/>
      <c r="D19" s="1013"/>
      <c r="E19" s="1013"/>
      <c r="F19" s="1013"/>
      <c r="G19" s="1017" t="s">
        <v>234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24</v>
      </c>
      <c r="S19" s="1013"/>
      <c r="T19" s="1013"/>
      <c r="U19" s="1014"/>
      <c r="V19" s="1147">
        <v>336</v>
      </c>
      <c r="W19" s="1148"/>
      <c r="X19" s="1148"/>
      <c r="Y19" s="1149"/>
      <c r="Z19" s="1022">
        <f t="shared" ref="Z19:Z44" si="0">+R19*V19</f>
        <v>8064</v>
      </c>
      <c r="AA19" s="1124"/>
      <c r="AB19" s="1124"/>
      <c r="AC19" s="1124"/>
      <c r="AD19" s="1124"/>
      <c r="AE19" s="1125"/>
    </row>
    <row r="20" spans="2:33" ht="19.5" customHeight="1" x14ac:dyDescent="0.35">
      <c r="B20" s="1017">
        <v>2</v>
      </c>
      <c r="C20" s="1013"/>
      <c r="D20" s="1013"/>
      <c r="E20" s="1013"/>
      <c r="F20" s="1013"/>
      <c r="G20" s="1017" t="s">
        <v>233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24</v>
      </c>
      <c r="S20" s="1013"/>
      <c r="T20" s="1013"/>
      <c r="U20" s="1014"/>
      <c r="V20" s="1147">
        <v>302</v>
      </c>
      <c r="W20" s="1148"/>
      <c r="X20" s="1148"/>
      <c r="Y20" s="1149"/>
      <c r="Z20" s="1022">
        <f t="shared" si="0"/>
        <v>7248</v>
      </c>
      <c r="AA20" s="1124"/>
      <c r="AB20" s="1124"/>
      <c r="AC20" s="1124"/>
      <c r="AD20" s="1124"/>
      <c r="AE20" s="1125"/>
    </row>
    <row r="21" spans="2:33" ht="19.5" customHeight="1" x14ac:dyDescent="0.35">
      <c r="B21" s="1017">
        <v>3</v>
      </c>
      <c r="C21" s="1013"/>
      <c r="D21" s="1013"/>
      <c r="E21" s="1013"/>
      <c r="F21" s="1013"/>
      <c r="G21" s="1017" t="s">
        <v>236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3</v>
      </c>
      <c r="S21" s="1013"/>
      <c r="T21" s="1013"/>
      <c r="U21" s="1014"/>
      <c r="V21" s="1147">
        <v>2726</v>
      </c>
      <c r="W21" s="1150"/>
      <c r="X21" s="1150"/>
      <c r="Y21" s="1151"/>
      <c r="Z21" s="1022">
        <f t="shared" si="0"/>
        <v>8178</v>
      </c>
      <c r="AA21" s="1124"/>
      <c r="AB21" s="1124"/>
      <c r="AC21" s="1124"/>
      <c r="AD21" s="1124"/>
      <c r="AE21" s="1125"/>
    </row>
    <row r="22" spans="2:33" ht="19.5" customHeight="1" x14ac:dyDescent="0.35">
      <c r="B22" s="1017">
        <v>10</v>
      </c>
      <c r="C22" s="1013"/>
      <c r="D22" s="1013"/>
      <c r="E22" s="1013"/>
      <c r="F22" s="1013"/>
      <c r="G22" s="1017" t="s">
        <v>237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10</v>
      </c>
      <c r="S22" s="1013"/>
      <c r="T22" s="1013"/>
      <c r="U22" s="1014"/>
      <c r="V22" s="1134">
        <v>2110</v>
      </c>
      <c r="W22" s="1135"/>
      <c r="X22" s="1135"/>
      <c r="Y22" s="1136"/>
      <c r="Z22" s="1022">
        <f t="shared" si="0"/>
        <v>21100</v>
      </c>
      <c r="AA22" s="1124"/>
      <c r="AB22" s="1124"/>
      <c r="AC22" s="1124"/>
      <c r="AD22" s="1124"/>
      <c r="AE22" s="1125"/>
    </row>
    <row r="23" spans="2:33" ht="19.5" customHeight="1" x14ac:dyDescent="0.35">
      <c r="B23" s="1017">
        <v>50</v>
      </c>
      <c r="C23" s="1013"/>
      <c r="D23" s="1013"/>
      <c r="E23" s="1013"/>
      <c r="F23" s="1013"/>
      <c r="G23" s="1017" t="s">
        <v>238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>
        <v>50</v>
      </c>
      <c r="S23" s="1013"/>
      <c r="T23" s="1013"/>
      <c r="U23" s="1014"/>
      <c r="V23" s="1134">
        <v>394</v>
      </c>
      <c r="W23" s="1135"/>
      <c r="X23" s="1135"/>
      <c r="Y23" s="1136"/>
      <c r="Z23" s="1022">
        <f t="shared" si="0"/>
        <v>19700</v>
      </c>
      <c r="AA23" s="1124"/>
      <c r="AB23" s="1124"/>
      <c r="AC23" s="1124"/>
      <c r="AD23" s="1124"/>
      <c r="AE23" s="1125"/>
    </row>
    <row r="24" spans="2:33" ht="19.5" customHeight="1" x14ac:dyDescent="0.35">
      <c r="B24" s="1017">
        <v>50</v>
      </c>
      <c r="C24" s="1013"/>
      <c r="D24" s="1013"/>
      <c r="E24" s="1013"/>
      <c r="F24" s="1013"/>
      <c r="G24" s="1017" t="s">
        <v>239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>
        <v>50</v>
      </c>
      <c r="S24" s="1013"/>
      <c r="T24" s="1013"/>
      <c r="U24" s="1014"/>
      <c r="V24" s="1134">
        <v>278</v>
      </c>
      <c r="W24" s="1135"/>
      <c r="X24" s="1135"/>
      <c r="Y24" s="1136"/>
      <c r="Z24" s="1022">
        <f t="shared" si="0"/>
        <v>13900</v>
      </c>
      <c r="AA24" s="1124"/>
      <c r="AB24" s="1124"/>
      <c r="AC24" s="1124"/>
      <c r="AD24" s="1124"/>
      <c r="AE24" s="1125"/>
    </row>
    <row r="25" spans="2:33" ht="19.5" customHeight="1" x14ac:dyDescent="0.35">
      <c r="B25" s="1017">
        <v>1</v>
      </c>
      <c r="C25" s="1013"/>
      <c r="D25" s="1013"/>
      <c r="E25" s="1013"/>
      <c r="F25" s="1013"/>
      <c r="G25" s="1017" t="s">
        <v>240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>
        <v>1</v>
      </c>
      <c r="S25" s="1013"/>
      <c r="T25" s="1013"/>
      <c r="U25" s="1014"/>
      <c r="V25" s="1134">
        <v>3468</v>
      </c>
      <c r="W25" s="1135"/>
      <c r="X25" s="1135"/>
      <c r="Y25" s="1136"/>
      <c r="Z25" s="1022">
        <f t="shared" si="0"/>
        <v>3468</v>
      </c>
      <c r="AA25" s="1124"/>
      <c r="AB25" s="1124"/>
      <c r="AC25" s="1124"/>
      <c r="AD25" s="1124"/>
      <c r="AE25" s="1125"/>
    </row>
    <row r="26" spans="2:33" ht="19.5" customHeight="1" x14ac:dyDescent="0.35">
      <c r="B26" s="1017">
        <v>1</v>
      </c>
      <c r="C26" s="1013"/>
      <c r="D26" s="1013"/>
      <c r="E26" s="1013"/>
      <c r="F26" s="1013"/>
      <c r="G26" s="1017" t="s">
        <v>241</v>
      </c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>
        <v>1</v>
      </c>
      <c r="S26" s="1013"/>
      <c r="T26" s="1013"/>
      <c r="U26" s="1014"/>
      <c r="V26" s="1134">
        <v>800</v>
      </c>
      <c r="W26" s="1135"/>
      <c r="X26" s="1135"/>
      <c r="Y26" s="1136"/>
      <c r="Z26" s="1022">
        <f t="shared" si="0"/>
        <v>800</v>
      </c>
      <c r="AA26" s="1124"/>
      <c r="AB26" s="1124"/>
      <c r="AC26" s="1124"/>
      <c r="AD26" s="1124"/>
      <c r="AE26" s="1125"/>
    </row>
    <row r="27" spans="2:33" ht="19.5" customHeight="1" x14ac:dyDescent="0.35">
      <c r="B27" s="1017">
        <v>10</v>
      </c>
      <c r="C27" s="1013"/>
      <c r="D27" s="1013"/>
      <c r="E27" s="1013"/>
      <c r="F27" s="1013"/>
      <c r="G27" s="1017" t="s">
        <v>242</v>
      </c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>
        <v>10</v>
      </c>
      <c r="S27" s="1013"/>
      <c r="T27" s="1013"/>
      <c r="U27" s="1014"/>
      <c r="V27" s="1134">
        <v>2656</v>
      </c>
      <c r="W27" s="1135"/>
      <c r="X27" s="1135"/>
      <c r="Y27" s="1136"/>
      <c r="Z27" s="1022">
        <f t="shared" si="0"/>
        <v>26560</v>
      </c>
      <c r="AA27" s="1124"/>
      <c r="AB27" s="1124"/>
      <c r="AC27" s="1124"/>
      <c r="AD27" s="1124"/>
      <c r="AE27" s="1125"/>
    </row>
    <row r="28" spans="2:33" ht="19.5" customHeight="1" x14ac:dyDescent="0.35">
      <c r="B28" s="1017">
        <v>3</v>
      </c>
      <c r="C28" s="1013"/>
      <c r="D28" s="1013"/>
      <c r="E28" s="1013"/>
      <c r="F28" s="1013"/>
      <c r="G28" s="1017" t="s">
        <v>243</v>
      </c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>
        <v>3</v>
      </c>
      <c r="S28" s="1013"/>
      <c r="T28" s="1013"/>
      <c r="U28" s="1014"/>
      <c r="V28" s="1134">
        <v>215</v>
      </c>
      <c r="W28" s="1135"/>
      <c r="X28" s="1135"/>
      <c r="Y28" s="1136"/>
      <c r="Z28" s="1022">
        <f t="shared" si="0"/>
        <v>645</v>
      </c>
      <c r="AA28" s="1124"/>
      <c r="AB28" s="1124"/>
      <c r="AC28" s="1124"/>
      <c r="AD28" s="1124"/>
      <c r="AE28" s="1125"/>
    </row>
    <row r="29" spans="2:33" ht="19.5" customHeight="1" x14ac:dyDescent="0.35">
      <c r="B29" s="1017">
        <v>3</v>
      </c>
      <c r="C29" s="1013"/>
      <c r="D29" s="1013"/>
      <c r="E29" s="1013"/>
      <c r="F29" s="1013"/>
      <c r="G29" s="1017" t="s">
        <v>244</v>
      </c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>
        <v>3</v>
      </c>
      <c r="S29" s="1013"/>
      <c r="T29" s="1013"/>
      <c r="U29" s="1014"/>
      <c r="V29" s="1134">
        <v>1299</v>
      </c>
      <c r="W29" s="1135"/>
      <c r="X29" s="1135"/>
      <c r="Y29" s="1136"/>
      <c r="Z29" s="1022">
        <f t="shared" si="0"/>
        <v>3897</v>
      </c>
      <c r="AA29" s="1124"/>
      <c r="AB29" s="1124"/>
      <c r="AC29" s="1124"/>
      <c r="AD29" s="1124"/>
      <c r="AE29" s="1125"/>
    </row>
    <row r="30" spans="2:33" ht="19.5" customHeight="1" x14ac:dyDescent="0.35">
      <c r="B30" s="1017">
        <v>10</v>
      </c>
      <c r="C30" s="1013"/>
      <c r="D30" s="1013"/>
      <c r="E30" s="1013"/>
      <c r="F30" s="1013"/>
      <c r="G30" s="1017" t="s">
        <v>245</v>
      </c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>
        <v>10</v>
      </c>
      <c r="S30" s="1013"/>
      <c r="T30" s="1013"/>
      <c r="U30" s="1014"/>
      <c r="V30" s="1134">
        <v>394</v>
      </c>
      <c r="W30" s="1135"/>
      <c r="X30" s="1135"/>
      <c r="Y30" s="1136"/>
      <c r="Z30" s="1022">
        <f t="shared" si="0"/>
        <v>3940</v>
      </c>
      <c r="AA30" s="1124"/>
      <c r="AB30" s="1124"/>
      <c r="AC30" s="1124"/>
      <c r="AD30" s="1124"/>
      <c r="AE30" s="1125"/>
    </row>
    <row r="31" spans="2:33" ht="19.5" customHeight="1" x14ac:dyDescent="0.35">
      <c r="B31" s="1017">
        <v>5</v>
      </c>
      <c r="C31" s="1013"/>
      <c r="D31" s="1013"/>
      <c r="E31" s="1013"/>
      <c r="F31" s="1013"/>
      <c r="G31" s="1017" t="s">
        <v>246</v>
      </c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>
        <v>5</v>
      </c>
      <c r="S31" s="1013"/>
      <c r="T31" s="1013"/>
      <c r="U31" s="1014"/>
      <c r="V31" s="1134">
        <v>400</v>
      </c>
      <c r="W31" s="1135"/>
      <c r="X31" s="1135"/>
      <c r="Y31" s="1136"/>
      <c r="Z31" s="1022">
        <f t="shared" si="0"/>
        <v>2000</v>
      </c>
      <c r="AA31" s="1124"/>
      <c r="AB31" s="1124"/>
      <c r="AC31" s="1124"/>
      <c r="AD31" s="1124"/>
      <c r="AE31" s="1125"/>
    </row>
    <row r="32" spans="2:33" ht="19.5" customHeight="1" x14ac:dyDescent="0.35">
      <c r="B32" s="1017">
        <v>1</v>
      </c>
      <c r="C32" s="1013"/>
      <c r="D32" s="1013"/>
      <c r="E32" s="1013"/>
      <c r="F32" s="1013"/>
      <c r="G32" s="1017" t="s">
        <v>247</v>
      </c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>
        <v>1</v>
      </c>
      <c r="S32" s="1013"/>
      <c r="T32" s="1013"/>
      <c r="U32" s="1014"/>
      <c r="V32" s="1134">
        <v>1492</v>
      </c>
      <c r="W32" s="1135"/>
      <c r="X32" s="1135"/>
      <c r="Y32" s="1136"/>
      <c r="Z32" s="1022">
        <f t="shared" si="0"/>
        <v>1492</v>
      </c>
      <c r="AA32" s="1124"/>
      <c r="AB32" s="1124"/>
      <c r="AC32" s="1124"/>
      <c r="AD32" s="1124"/>
      <c r="AE32" s="1125"/>
    </row>
    <row r="33" spans="2:31" ht="19.5" customHeight="1" x14ac:dyDescent="0.35">
      <c r="B33" s="1017">
        <v>3</v>
      </c>
      <c r="C33" s="1013"/>
      <c r="D33" s="1013"/>
      <c r="E33" s="1013"/>
      <c r="F33" s="1013"/>
      <c r="G33" s="1017" t="s">
        <v>248</v>
      </c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>
        <v>3</v>
      </c>
      <c r="S33" s="1013"/>
      <c r="T33" s="1013"/>
      <c r="U33" s="1014"/>
      <c r="V33" s="1134">
        <v>2204</v>
      </c>
      <c r="W33" s="1135"/>
      <c r="X33" s="1135"/>
      <c r="Y33" s="1136"/>
      <c r="Z33" s="1022">
        <f t="shared" si="0"/>
        <v>6612</v>
      </c>
      <c r="AA33" s="1124"/>
      <c r="AB33" s="1124"/>
      <c r="AC33" s="1124"/>
      <c r="AD33" s="1124"/>
      <c r="AE33" s="1125"/>
    </row>
    <row r="34" spans="2:31" ht="19.5" customHeight="1" x14ac:dyDescent="0.35">
      <c r="B34" s="1017">
        <v>3</v>
      </c>
      <c r="C34" s="1013"/>
      <c r="D34" s="1013"/>
      <c r="E34" s="1013"/>
      <c r="F34" s="1013"/>
      <c r="G34" s="1017" t="s">
        <v>249</v>
      </c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>
        <v>3</v>
      </c>
      <c r="S34" s="1013"/>
      <c r="T34" s="1013"/>
      <c r="U34" s="1014"/>
      <c r="V34" s="1134">
        <v>1114</v>
      </c>
      <c r="W34" s="1135"/>
      <c r="X34" s="1135"/>
      <c r="Y34" s="1136"/>
      <c r="Z34" s="1022">
        <f t="shared" si="0"/>
        <v>3342</v>
      </c>
      <c r="AA34" s="1124"/>
      <c r="AB34" s="1124"/>
      <c r="AC34" s="1124"/>
      <c r="AD34" s="1124"/>
      <c r="AE34" s="1125"/>
    </row>
    <row r="35" spans="2:31" ht="19.5" customHeight="1" x14ac:dyDescent="0.35">
      <c r="B35" s="1017">
        <v>1</v>
      </c>
      <c r="C35" s="1013"/>
      <c r="D35" s="1013"/>
      <c r="E35" s="1013"/>
      <c r="F35" s="1013"/>
      <c r="G35" s="1017" t="s">
        <v>250</v>
      </c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>
        <v>1</v>
      </c>
      <c r="S35" s="1013"/>
      <c r="T35" s="1013"/>
      <c r="U35" s="1014"/>
      <c r="V35" s="1134">
        <v>1392</v>
      </c>
      <c r="W35" s="1135"/>
      <c r="X35" s="1135"/>
      <c r="Y35" s="1136"/>
      <c r="Z35" s="1022">
        <f t="shared" si="0"/>
        <v>1392</v>
      </c>
      <c r="AA35" s="1124"/>
      <c r="AB35" s="1124"/>
      <c r="AC35" s="1124"/>
      <c r="AD35" s="1124"/>
      <c r="AE35" s="1125"/>
    </row>
    <row r="36" spans="2:31" ht="19.5" customHeight="1" x14ac:dyDescent="0.35">
      <c r="B36" s="1017">
        <v>1</v>
      </c>
      <c r="C36" s="1013"/>
      <c r="D36" s="1013"/>
      <c r="E36" s="1013"/>
      <c r="F36" s="1013"/>
      <c r="G36" s="1017" t="s">
        <v>251</v>
      </c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>
        <v>1</v>
      </c>
      <c r="S36" s="1013"/>
      <c r="T36" s="1013"/>
      <c r="U36" s="1014"/>
      <c r="V36" s="1134">
        <v>406</v>
      </c>
      <c r="W36" s="1135"/>
      <c r="X36" s="1135"/>
      <c r="Y36" s="1136"/>
      <c r="Z36" s="1022">
        <f t="shared" si="0"/>
        <v>406</v>
      </c>
      <c r="AA36" s="1124"/>
      <c r="AB36" s="1124"/>
      <c r="AC36" s="1124"/>
      <c r="AD36" s="1124"/>
      <c r="AE36" s="1125"/>
    </row>
    <row r="37" spans="2:31" ht="19.5" customHeight="1" x14ac:dyDescent="0.35">
      <c r="B37" s="1017">
        <v>2</v>
      </c>
      <c r="C37" s="1013"/>
      <c r="D37" s="1013"/>
      <c r="E37" s="1013"/>
      <c r="F37" s="1013"/>
      <c r="G37" s="1017" t="s">
        <v>252</v>
      </c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>
        <v>2</v>
      </c>
      <c r="S37" s="1013"/>
      <c r="T37" s="1013"/>
      <c r="U37" s="1014"/>
      <c r="V37" s="1134">
        <v>776</v>
      </c>
      <c r="W37" s="1135"/>
      <c r="X37" s="1135"/>
      <c r="Y37" s="1136"/>
      <c r="Z37" s="1022">
        <f t="shared" si="0"/>
        <v>1552</v>
      </c>
      <c r="AA37" s="1124"/>
      <c r="AB37" s="1124"/>
      <c r="AC37" s="1124"/>
      <c r="AD37" s="1124"/>
      <c r="AE37" s="1125"/>
    </row>
    <row r="38" spans="2:31" ht="19.5" customHeight="1" x14ac:dyDescent="0.35">
      <c r="B38" s="1140">
        <v>5</v>
      </c>
      <c r="C38" s="1141"/>
      <c r="D38" s="1141"/>
      <c r="E38" s="1141"/>
      <c r="F38" s="1107"/>
      <c r="G38" s="1152" t="s">
        <v>253</v>
      </c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>
        <v>5</v>
      </c>
      <c r="S38" s="1153"/>
      <c r="T38" s="1153"/>
      <c r="U38" s="1154"/>
      <c r="V38" s="1137">
        <v>806</v>
      </c>
      <c r="W38" s="1138"/>
      <c r="X38" s="1138"/>
      <c r="Y38" s="1139"/>
      <c r="Z38" s="1022">
        <f t="shared" ref="Z38:Z41" si="1">+R38*V38</f>
        <v>4030</v>
      </c>
      <c r="AA38" s="1124"/>
      <c r="AB38" s="1124"/>
      <c r="AC38" s="1124"/>
      <c r="AD38" s="1124"/>
      <c r="AE38" s="1125"/>
    </row>
    <row r="39" spans="2:31" ht="19.5" customHeight="1" x14ac:dyDescent="0.35">
      <c r="B39" s="1140">
        <v>50</v>
      </c>
      <c r="C39" s="1141"/>
      <c r="D39" s="1141"/>
      <c r="E39" s="1141"/>
      <c r="F39" s="1107"/>
      <c r="G39" s="1140" t="s">
        <v>254</v>
      </c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>
        <v>50</v>
      </c>
      <c r="S39" s="1144"/>
      <c r="T39" s="1144"/>
      <c r="U39" s="1144"/>
      <c r="V39" s="1145">
        <v>58</v>
      </c>
      <c r="W39" s="1146"/>
      <c r="X39" s="1146"/>
      <c r="Y39" s="1146"/>
      <c r="Z39" s="1124">
        <f t="shared" si="1"/>
        <v>2900</v>
      </c>
      <c r="AA39" s="1124"/>
      <c r="AB39" s="1124"/>
      <c r="AC39" s="1124"/>
      <c r="AD39" s="1124"/>
      <c r="AE39" s="1125"/>
    </row>
    <row r="40" spans="2:31" ht="19.5" customHeight="1" x14ac:dyDescent="0.35">
      <c r="B40" s="1140">
        <v>50</v>
      </c>
      <c r="C40" s="1141"/>
      <c r="D40" s="1141"/>
      <c r="E40" s="1141"/>
      <c r="F40" s="1107"/>
      <c r="G40" s="1140" t="s">
        <v>255</v>
      </c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>
        <v>50</v>
      </c>
      <c r="S40" s="1144"/>
      <c r="T40" s="1144"/>
      <c r="U40" s="1144"/>
      <c r="V40" s="1145">
        <v>71</v>
      </c>
      <c r="W40" s="1146"/>
      <c r="X40" s="1146"/>
      <c r="Y40" s="1146"/>
      <c r="Z40" s="1124">
        <f t="shared" si="1"/>
        <v>3550</v>
      </c>
      <c r="AA40" s="1124"/>
      <c r="AB40" s="1124"/>
      <c r="AC40" s="1124"/>
      <c r="AD40" s="1124"/>
      <c r="AE40" s="1125"/>
    </row>
    <row r="41" spans="2:31" ht="19.5" customHeight="1" x14ac:dyDescent="0.35">
      <c r="B41" s="1140">
        <v>1</v>
      </c>
      <c r="C41" s="1141"/>
      <c r="D41" s="1141"/>
      <c r="E41" s="1141"/>
      <c r="F41" s="1107"/>
      <c r="G41" s="1140" t="s">
        <v>256</v>
      </c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>
        <v>1</v>
      </c>
      <c r="S41" s="1144"/>
      <c r="T41" s="1144"/>
      <c r="U41" s="1144"/>
      <c r="V41" s="1145">
        <v>17284</v>
      </c>
      <c r="W41" s="1146"/>
      <c r="X41" s="1146"/>
      <c r="Y41" s="1146"/>
      <c r="Z41" s="1124">
        <f t="shared" si="1"/>
        <v>17284</v>
      </c>
      <c r="AA41" s="1124"/>
      <c r="AB41" s="1124"/>
      <c r="AC41" s="1124"/>
      <c r="AD41" s="1124"/>
      <c r="AE41" s="1125"/>
    </row>
    <row r="42" spans="2:31" ht="19.5" customHeight="1" x14ac:dyDescent="0.35">
      <c r="B42" s="1140">
        <v>1</v>
      </c>
      <c r="C42" s="1141"/>
      <c r="D42" s="1141"/>
      <c r="E42" s="1141"/>
      <c r="F42" s="1107"/>
      <c r="G42" s="1140" t="s">
        <v>257</v>
      </c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>
        <v>1</v>
      </c>
      <c r="S42" s="1144"/>
      <c r="T42" s="1144"/>
      <c r="U42" s="1144"/>
      <c r="V42" s="1145">
        <v>3248</v>
      </c>
      <c r="W42" s="1146"/>
      <c r="X42" s="1146"/>
      <c r="Y42" s="1146"/>
      <c r="Z42" s="1124">
        <f t="shared" si="0"/>
        <v>3248</v>
      </c>
      <c r="AA42" s="1124"/>
      <c r="AB42" s="1124"/>
      <c r="AC42" s="1124"/>
      <c r="AD42" s="1124"/>
      <c r="AE42" s="1125"/>
    </row>
    <row r="43" spans="2:31" ht="19.5" customHeight="1" x14ac:dyDescent="0.35">
      <c r="B43" s="1140">
        <v>2</v>
      </c>
      <c r="C43" s="1141"/>
      <c r="D43" s="1141"/>
      <c r="E43" s="1141"/>
      <c r="F43" s="1107"/>
      <c r="G43" s="1140" t="s">
        <v>258</v>
      </c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>
        <v>2</v>
      </c>
      <c r="S43" s="1144"/>
      <c r="T43" s="1144"/>
      <c r="U43" s="1144"/>
      <c r="V43" s="1145">
        <v>25520</v>
      </c>
      <c r="W43" s="1146"/>
      <c r="X43" s="1146"/>
      <c r="Y43" s="1146"/>
      <c r="Z43" s="1124">
        <f t="shared" si="0"/>
        <v>51040</v>
      </c>
      <c r="AA43" s="1124"/>
      <c r="AB43" s="1124"/>
      <c r="AC43" s="1124"/>
      <c r="AD43" s="1124"/>
      <c r="AE43" s="1125"/>
    </row>
    <row r="44" spans="2:31" ht="19.5" customHeight="1" x14ac:dyDescent="0.35">
      <c r="B44" s="1140">
        <v>10</v>
      </c>
      <c r="C44" s="1141"/>
      <c r="D44" s="1141"/>
      <c r="E44" s="1141"/>
      <c r="F44" s="1107"/>
      <c r="G44" s="1140" t="s">
        <v>259</v>
      </c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>
        <v>10</v>
      </c>
      <c r="S44" s="1144"/>
      <c r="T44" s="1144"/>
      <c r="U44" s="1144"/>
      <c r="V44" s="1145">
        <v>290</v>
      </c>
      <c r="W44" s="1146"/>
      <c r="X44" s="1146"/>
      <c r="Y44" s="1146"/>
      <c r="Z44" s="1124">
        <f t="shared" si="0"/>
        <v>2900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>
        <v>10</v>
      </c>
      <c r="C45" s="1157"/>
      <c r="D45" s="1157"/>
      <c r="E45" s="1157"/>
      <c r="F45" s="1011"/>
      <c r="G45" s="1156" t="s">
        <v>260</v>
      </c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>
        <v>10</v>
      </c>
      <c r="S45" s="1160"/>
      <c r="T45" s="1160"/>
      <c r="U45" s="1160"/>
      <c r="V45" s="1161">
        <v>360</v>
      </c>
      <c r="W45" s="1162"/>
      <c r="X45" s="1162"/>
      <c r="Y45" s="1162"/>
      <c r="Z45" s="1163">
        <f t="shared" ref="Z45" si="2">+R45*V45</f>
        <v>3600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316818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B44:F44"/>
    <mergeCell ref="G44:Q44"/>
    <mergeCell ref="R44:U44"/>
    <mergeCell ref="V44:Y44"/>
    <mergeCell ref="Z44:AE44"/>
    <mergeCell ref="Q51:S51"/>
    <mergeCell ref="B41:F41"/>
    <mergeCell ref="G41:Q41"/>
    <mergeCell ref="R41:U41"/>
    <mergeCell ref="V41:Y41"/>
    <mergeCell ref="Z41:AE41"/>
    <mergeCell ref="B43:F43"/>
    <mergeCell ref="G43:Q43"/>
    <mergeCell ref="R43:U43"/>
    <mergeCell ref="V43:Y43"/>
    <mergeCell ref="Z43:AE43"/>
    <mergeCell ref="B45:F45"/>
    <mergeCell ref="G45:Q45"/>
    <mergeCell ref="R45:U45"/>
    <mergeCell ref="V45:Y45"/>
    <mergeCell ref="Z45:AE45"/>
    <mergeCell ref="E51:P51"/>
    <mergeCell ref="T51:AD51"/>
    <mergeCell ref="B1:E1"/>
    <mergeCell ref="F1:AA1"/>
    <mergeCell ref="AB1:AE1"/>
    <mergeCell ref="K2:W3"/>
    <mergeCell ref="K4:W5"/>
    <mergeCell ref="AA4:AE4"/>
    <mergeCell ref="B42:F42"/>
    <mergeCell ref="G42:Q42"/>
    <mergeCell ref="R42:U42"/>
    <mergeCell ref="V42:Y42"/>
    <mergeCell ref="Z42:AE42"/>
    <mergeCell ref="B38:F38"/>
    <mergeCell ref="G38:Q38"/>
    <mergeCell ref="R38:U38"/>
    <mergeCell ref="F13:P13"/>
    <mergeCell ref="AA13:AB13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E52:P52"/>
    <mergeCell ref="Z46:AE46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FF00"/>
  </sheetPr>
  <dimension ref="B1:AG44"/>
  <sheetViews>
    <sheetView topLeftCell="A2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95"/>
      <c r="G2" s="95"/>
      <c r="H2" s="95"/>
      <c r="I2" s="9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93"/>
      <c r="C3" s="94"/>
      <c r="D3" s="94"/>
      <c r="E3" s="9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96"/>
      <c r="Z3" s="96"/>
      <c r="AA3" s="96"/>
      <c r="AB3" s="26"/>
      <c r="AC3" s="26"/>
      <c r="AD3" s="26"/>
      <c r="AE3" s="31"/>
    </row>
    <row r="4" spans="2:33" s="4" customFormat="1" x14ac:dyDescent="0.35">
      <c r="B4" s="93"/>
      <c r="C4" s="94"/>
      <c r="D4" s="94"/>
      <c r="E4" s="9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96"/>
      <c r="Z4" s="9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26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1</v>
      </c>
      <c r="AC8" s="15">
        <v>0</v>
      </c>
      <c r="AD8" s="15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45" customHeight="1" x14ac:dyDescent="0.35">
      <c r="B19" s="1017"/>
      <c r="C19" s="1013"/>
      <c r="D19" s="1013"/>
      <c r="E19" s="1013"/>
      <c r="F19" s="1018"/>
      <c r="G19" s="1121" t="s">
        <v>54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2426720</v>
      </c>
      <c r="W19" s="1023"/>
      <c r="X19" s="1023"/>
      <c r="Y19" s="1024"/>
      <c r="Z19" s="1022">
        <f>+R19*V19</f>
        <v>2426720</v>
      </c>
      <c r="AA19" s="1124"/>
      <c r="AB19" s="1124"/>
      <c r="AC19" s="1124"/>
      <c r="AD19" s="1124"/>
      <c r="AE19" s="1125"/>
    </row>
    <row r="20" spans="2:33" ht="47.25" customHeight="1" x14ac:dyDescent="0.35">
      <c r="B20" s="1017"/>
      <c r="C20" s="1013"/>
      <c r="D20" s="1013"/>
      <c r="E20" s="1013"/>
      <c r="F20" s="1018"/>
      <c r="G20" s="1121" t="s">
        <v>55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3761880</v>
      </c>
      <c r="W20" s="1023"/>
      <c r="X20" s="1023"/>
      <c r="Y20" s="1024"/>
      <c r="Z20" s="1022">
        <f>+R20*V20</f>
        <v>3761880</v>
      </c>
      <c r="AA20" s="1124"/>
      <c r="AB20" s="1124"/>
      <c r="AC20" s="1124"/>
      <c r="AD20" s="1124"/>
      <c r="AE20" s="1125"/>
    </row>
    <row r="21" spans="2:33" ht="62.25" customHeight="1" x14ac:dyDescent="0.35">
      <c r="B21" s="1017"/>
      <c r="C21" s="1013"/>
      <c r="D21" s="1013"/>
      <c r="E21" s="1013"/>
      <c r="F21" s="1018"/>
      <c r="G21" s="1121" t="s">
        <v>53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1730720</v>
      </c>
      <c r="W21" s="1023"/>
      <c r="X21" s="1023"/>
      <c r="Y21" s="1024"/>
      <c r="Z21" s="1022">
        <f t="shared" ref="Z21:Z22" si="0">+R21*V21</f>
        <v>1730720</v>
      </c>
      <c r="AA21" s="1124"/>
      <c r="AB21" s="1124"/>
      <c r="AC21" s="1124"/>
      <c r="AD21" s="1124"/>
      <c r="AE21" s="1125"/>
    </row>
    <row r="22" spans="2:33" ht="51.75" customHeight="1" x14ac:dyDescent="0.35">
      <c r="B22" s="1017"/>
      <c r="C22" s="1013"/>
      <c r="D22" s="1013"/>
      <c r="E22" s="1013"/>
      <c r="F22" s="1018"/>
      <c r="G22" s="1121" t="s">
        <v>428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4780360</v>
      </c>
      <c r="W22" s="1023"/>
      <c r="X22" s="1023"/>
      <c r="Y22" s="1024"/>
      <c r="Z22" s="1022">
        <f t="shared" si="0"/>
        <v>4780360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22"/>
      <c r="W23" s="1023"/>
      <c r="X23" s="1023"/>
      <c r="Y23" s="102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111"/>
      <c r="H32" s="1112"/>
      <c r="I32" s="1112"/>
      <c r="J32" s="1112"/>
      <c r="K32" s="1112"/>
      <c r="L32" s="1112"/>
      <c r="M32" s="1112"/>
      <c r="N32" s="1112"/>
      <c r="O32" s="1112"/>
      <c r="P32" s="1112"/>
      <c r="Q32" s="1113"/>
      <c r="R32" s="1114"/>
      <c r="S32" s="1115"/>
      <c r="T32" s="1115"/>
      <c r="U32" s="1116"/>
      <c r="V32" s="1117"/>
      <c r="W32" s="1112"/>
      <c r="X32" s="1112"/>
      <c r="Y32" s="1113"/>
      <c r="Z32" s="1118"/>
      <c r="AA32" s="1119"/>
      <c r="AB32" s="1119"/>
      <c r="AC32" s="1119"/>
      <c r="AD32" s="1119"/>
      <c r="AE32" s="1120"/>
    </row>
    <row r="33" spans="2:31" ht="16" thickBot="1" x14ac:dyDescent="0.4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 t="s">
        <v>15</v>
      </c>
      <c r="W33" s="8"/>
      <c r="X33" s="8"/>
      <c r="Y33" s="8"/>
      <c r="Z33" s="1003">
        <f>SUM(Z19:AE32)</f>
        <v>12699680</v>
      </c>
      <c r="AA33" s="1004"/>
      <c r="AB33" s="1004"/>
      <c r="AC33" s="1004"/>
      <c r="AD33" s="1004"/>
      <c r="AE33" s="1005"/>
    </row>
    <row r="34" spans="2:31" x14ac:dyDescent="0.35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ht="24" customHeight="1" x14ac:dyDescent="0.35">
      <c r="B35" s="9" t="s">
        <v>16</v>
      </c>
      <c r="C35" s="4"/>
      <c r="D35" s="4"/>
      <c r="E35" s="1006" t="s">
        <v>0</v>
      </c>
      <c r="F35" s="1006"/>
      <c r="G35" s="1006"/>
      <c r="H35" s="1006"/>
      <c r="I35" s="1006"/>
      <c r="J35" s="1006"/>
      <c r="K35" s="1006"/>
      <c r="L35" s="1006"/>
      <c r="M35" s="1006"/>
      <c r="N35" s="1006"/>
      <c r="O35" s="1006"/>
      <c r="P35" s="1006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x14ac:dyDescent="0.35">
      <c r="B36" s="3"/>
      <c r="C36" s="4"/>
      <c r="D36" s="4"/>
      <c r="E36" s="1007"/>
      <c r="F36" s="1007"/>
      <c r="G36" s="1007"/>
      <c r="H36" s="1007"/>
      <c r="I36" s="1007"/>
      <c r="J36" s="1007"/>
      <c r="K36" s="1007"/>
      <c r="L36" s="1007"/>
      <c r="M36" s="1007"/>
      <c r="N36" s="1007"/>
      <c r="O36" s="1007"/>
      <c r="P36" s="100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22.5" customHeight="1" x14ac:dyDescent="0.35">
      <c r="B40" s="9" t="s">
        <v>17</v>
      </c>
      <c r="C40" s="4"/>
      <c r="D40" s="4"/>
      <c r="E40" s="1006" t="s">
        <v>0</v>
      </c>
      <c r="F40" s="1006"/>
      <c r="G40" s="1006"/>
      <c r="H40" s="1006"/>
      <c r="I40" s="1006"/>
      <c r="J40" s="1006"/>
      <c r="K40" s="1006"/>
      <c r="L40" s="1006"/>
      <c r="M40" s="1006"/>
      <c r="N40" s="1006"/>
      <c r="O40" s="1006"/>
      <c r="P40" s="1006"/>
      <c r="Q40" s="4"/>
      <c r="R40" s="7" t="s">
        <v>18</v>
      </c>
      <c r="S40" s="4"/>
      <c r="T40" s="1006"/>
      <c r="U40" s="1006"/>
      <c r="V40" s="1006"/>
      <c r="W40" s="1006"/>
      <c r="X40" s="1006"/>
      <c r="Y40" s="1006"/>
      <c r="Z40" s="1006"/>
      <c r="AA40" s="1006"/>
      <c r="AB40" s="1006"/>
      <c r="AC40" s="1006"/>
      <c r="AD40" s="1006"/>
      <c r="AE40" s="6"/>
    </row>
    <row r="41" spans="2:31" x14ac:dyDescent="0.35">
      <c r="B41" s="3"/>
      <c r="C41" s="4"/>
      <c r="D41" s="4"/>
      <c r="E41" s="1007" t="s">
        <v>19</v>
      </c>
      <c r="F41" s="1007"/>
      <c r="G41" s="1007"/>
      <c r="H41" s="1007"/>
      <c r="I41" s="1007"/>
      <c r="J41" s="1007"/>
      <c r="K41" s="1007"/>
      <c r="L41" s="1007"/>
      <c r="M41" s="1007"/>
      <c r="N41" s="1007"/>
      <c r="O41" s="1007"/>
      <c r="P41" s="1007"/>
      <c r="Q41" s="4"/>
      <c r="R41" s="4"/>
      <c r="S41" s="4"/>
      <c r="T41" s="4" t="s">
        <v>27</v>
      </c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ht="16" thickBot="1" x14ac:dyDescent="0.4">
      <c r="B44" s="10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2"/>
    </row>
  </sheetData>
  <mergeCells count="96">
    <mergeCell ref="E35:P35"/>
    <mergeCell ref="E36:P36"/>
    <mergeCell ref="E40:P40"/>
    <mergeCell ref="T40:AD40"/>
    <mergeCell ref="E41:P41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5:F25"/>
    <mergeCell ref="G25:Q25"/>
    <mergeCell ref="R25:U25"/>
    <mergeCell ref="V25:Y25"/>
    <mergeCell ref="Z25:AE25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F13:P13"/>
    <mergeCell ref="AA13:AB13"/>
    <mergeCell ref="AA15:AB15"/>
    <mergeCell ref="B18:F18"/>
    <mergeCell ref="G18:Q18"/>
    <mergeCell ref="R18:U18"/>
    <mergeCell ref="V18:Y18"/>
    <mergeCell ref="Z18:AE18"/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FFFF00"/>
  </sheetPr>
  <dimension ref="B1:AG45"/>
  <sheetViews>
    <sheetView topLeftCell="A14" workbookViewId="0">
      <selection activeCell="G29" sqref="G29:Q2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30"/>
      <c r="G2" s="130"/>
      <c r="H2" s="130"/>
      <c r="I2" s="13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28"/>
      <c r="C3" s="129"/>
      <c r="D3" s="129"/>
      <c r="E3" s="12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31"/>
      <c r="Z3" s="131"/>
      <c r="AA3" s="131"/>
      <c r="AB3" s="26"/>
      <c r="AC3" s="26"/>
      <c r="AD3" s="26"/>
      <c r="AE3" s="31"/>
    </row>
    <row r="4" spans="2:33" s="4" customFormat="1" x14ac:dyDescent="0.35">
      <c r="B4" s="128"/>
      <c r="C4" s="129"/>
      <c r="D4" s="129"/>
      <c r="E4" s="12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31"/>
      <c r="Z4" s="13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261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4</v>
      </c>
      <c r="AC8" s="15">
        <v>2</v>
      </c>
      <c r="AD8" s="15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262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35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>
        <v>10</v>
      </c>
      <c r="C18" s="1013"/>
      <c r="D18" s="1013"/>
      <c r="E18" s="1013"/>
      <c r="F18" s="1013"/>
      <c r="G18" s="1079" t="s">
        <v>235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10</v>
      </c>
      <c r="S18" s="1013"/>
      <c r="T18" s="1013"/>
      <c r="U18" s="1014"/>
      <c r="V18" s="1147">
        <v>9397</v>
      </c>
      <c r="W18" s="1148"/>
      <c r="X18" s="1148"/>
      <c r="Y18" s="1149"/>
      <c r="Z18" s="1022">
        <f>+R18*V18</f>
        <v>93970</v>
      </c>
      <c r="AA18" s="1124"/>
      <c r="AB18" s="1124"/>
      <c r="AC18" s="1124"/>
      <c r="AD18" s="1124"/>
      <c r="AE18" s="1125"/>
    </row>
    <row r="19" spans="2:33" ht="19.5" customHeight="1" x14ac:dyDescent="0.35">
      <c r="B19" s="1017">
        <v>1</v>
      </c>
      <c r="C19" s="1013"/>
      <c r="D19" s="1013"/>
      <c r="E19" s="1013"/>
      <c r="F19" s="1013"/>
      <c r="G19" s="1017" t="s">
        <v>36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1</v>
      </c>
      <c r="S19" s="1013"/>
      <c r="T19" s="1013"/>
      <c r="U19" s="1014"/>
      <c r="V19" s="1147">
        <v>11558</v>
      </c>
      <c r="W19" s="1148"/>
      <c r="X19" s="1148"/>
      <c r="Y19" s="1149"/>
      <c r="Z19" s="1022">
        <f t="shared" ref="Z19" si="0">+R19*V19</f>
        <v>11558</v>
      </c>
      <c r="AA19" s="1124"/>
      <c r="AB19" s="1124"/>
      <c r="AC19" s="1124"/>
      <c r="AD19" s="1124"/>
      <c r="AE19" s="1125"/>
    </row>
    <row r="20" spans="2:33" ht="19.5" customHeight="1" x14ac:dyDescent="0.35">
      <c r="B20" s="1017">
        <v>1</v>
      </c>
      <c r="C20" s="1013"/>
      <c r="D20" s="1013"/>
      <c r="E20" s="1013"/>
      <c r="F20" s="1013"/>
      <c r="G20" s="1017" t="s">
        <v>234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12</v>
      </c>
      <c r="S20" s="1013"/>
      <c r="T20" s="1013"/>
      <c r="U20" s="1014"/>
      <c r="V20" s="1147">
        <v>336</v>
      </c>
      <c r="W20" s="1148"/>
      <c r="X20" s="1148"/>
      <c r="Y20" s="1149"/>
      <c r="Z20" s="1022">
        <f t="shared" ref="Z20:Z37" si="1">+R20*V20</f>
        <v>4032</v>
      </c>
      <c r="AA20" s="1124"/>
      <c r="AB20" s="1124"/>
      <c r="AC20" s="1124"/>
      <c r="AD20" s="1124"/>
      <c r="AE20" s="1125"/>
    </row>
    <row r="21" spans="2:33" ht="19.5" customHeight="1" x14ac:dyDescent="0.35">
      <c r="B21" s="1017">
        <v>1</v>
      </c>
      <c r="C21" s="1013"/>
      <c r="D21" s="1013"/>
      <c r="E21" s="1013"/>
      <c r="F21" s="1013"/>
      <c r="G21" s="1017" t="s">
        <v>233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12</v>
      </c>
      <c r="S21" s="1013"/>
      <c r="T21" s="1013"/>
      <c r="U21" s="1014"/>
      <c r="V21" s="1147">
        <v>302</v>
      </c>
      <c r="W21" s="1148"/>
      <c r="X21" s="1148"/>
      <c r="Y21" s="1149"/>
      <c r="Z21" s="1022">
        <f t="shared" si="1"/>
        <v>3624</v>
      </c>
      <c r="AA21" s="1124"/>
      <c r="AB21" s="1124"/>
      <c r="AC21" s="1124"/>
      <c r="AD21" s="1124"/>
      <c r="AE21" s="1125"/>
    </row>
    <row r="22" spans="2:33" ht="19.5" customHeight="1" x14ac:dyDescent="0.35">
      <c r="B22" s="1017">
        <v>5</v>
      </c>
      <c r="C22" s="1013"/>
      <c r="D22" s="1013"/>
      <c r="E22" s="1013"/>
      <c r="F22" s="1013"/>
      <c r="G22" s="1017" t="s">
        <v>236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5</v>
      </c>
      <c r="S22" s="1013"/>
      <c r="T22" s="1013"/>
      <c r="U22" s="1014"/>
      <c r="V22" s="1147">
        <v>2726</v>
      </c>
      <c r="W22" s="1150"/>
      <c r="X22" s="1150"/>
      <c r="Y22" s="1151"/>
      <c r="Z22" s="1022">
        <f t="shared" si="1"/>
        <v>13630</v>
      </c>
      <c r="AA22" s="1124"/>
      <c r="AB22" s="1124"/>
      <c r="AC22" s="1124"/>
      <c r="AD22" s="1124"/>
      <c r="AE22" s="1125"/>
    </row>
    <row r="23" spans="2:33" ht="19.5" customHeight="1" x14ac:dyDescent="0.35">
      <c r="B23" s="1017">
        <v>10</v>
      </c>
      <c r="C23" s="1013"/>
      <c r="D23" s="1013"/>
      <c r="E23" s="1013"/>
      <c r="F23" s="1013"/>
      <c r="G23" s="1017" t="s">
        <v>237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>
        <v>10</v>
      </c>
      <c r="S23" s="1013"/>
      <c r="T23" s="1013"/>
      <c r="U23" s="1014"/>
      <c r="V23" s="1134">
        <v>2110</v>
      </c>
      <c r="W23" s="1135"/>
      <c r="X23" s="1135"/>
      <c r="Y23" s="1136"/>
      <c r="Z23" s="1022">
        <f t="shared" si="1"/>
        <v>21100</v>
      </c>
      <c r="AA23" s="1124"/>
      <c r="AB23" s="1124"/>
      <c r="AC23" s="1124"/>
      <c r="AD23" s="1124"/>
      <c r="AE23" s="1125"/>
    </row>
    <row r="24" spans="2:33" ht="19.5" customHeight="1" x14ac:dyDescent="0.35">
      <c r="B24" s="1017">
        <v>150</v>
      </c>
      <c r="C24" s="1013"/>
      <c r="D24" s="1013"/>
      <c r="E24" s="1013"/>
      <c r="F24" s="1013"/>
      <c r="G24" s="1017" t="s">
        <v>238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>
        <v>150</v>
      </c>
      <c r="S24" s="1013"/>
      <c r="T24" s="1013"/>
      <c r="U24" s="1014"/>
      <c r="V24" s="1134">
        <v>394</v>
      </c>
      <c r="W24" s="1135"/>
      <c r="X24" s="1135"/>
      <c r="Y24" s="1136"/>
      <c r="Z24" s="1022">
        <f t="shared" si="1"/>
        <v>59100</v>
      </c>
      <c r="AA24" s="1124"/>
      <c r="AB24" s="1124"/>
      <c r="AC24" s="1124"/>
      <c r="AD24" s="1124"/>
      <c r="AE24" s="1125"/>
    </row>
    <row r="25" spans="2:33" ht="19.5" customHeight="1" x14ac:dyDescent="0.35">
      <c r="B25" s="1017">
        <v>150</v>
      </c>
      <c r="C25" s="1013"/>
      <c r="D25" s="1013"/>
      <c r="E25" s="1013"/>
      <c r="F25" s="1013"/>
      <c r="G25" s="1017" t="s">
        <v>239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>
        <v>150</v>
      </c>
      <c r="S25" s="1013"/>
      <c r="T25" s="1013"/>
      <c r="U25" s="1014"/>
      <c r="V25" s="1134">
        <v>278</v>
      </c>
      <c r="W25" s="1135"/>
      <c r="X25" s="1135"/>
      <c r="Y25" s="1136"/>
      <c r="Z25" s="1022">
        <f t="shared" si="1"/>
        <v>41700</v>
      </c>
      <c r="AA25" s="1124"/>
      <c r="AB25" s="1124"/>
      <c r="AC25" s="1124"/>
      <c r="AD25" s="1124"/>
      <c r="AE25" s="1125"/>
    </row>
    <row r="26" spans="2:33" ht="19.5" customHeight="1" x14ac:dyDescent="0.35">
      <c r="B26" s="1017">
        <v>6</v>
      </c>
      <c r="C26" s="1013"/>
      <c r="D26" s="1013"/>
      <c r="E26" s="1013"/>
      <c r="F26" s="1013"/>
      <c r="G26" s="1017" t="s">
        <v>244</v>
      </c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>
        <v>6</v>
      </c>
      <c r="S26" s="1013"/>
      <c r="T26" s="1013"/>
      <c r="U26" s="1014"/>
      <c r="V26" s="1134">
        <v>1299</v>
      </c>
      <c r="W26" s="1135"/>
      <c r="X26" s="1135"/>
      <c r="Y26" s="1136"/>
      <c r="Z26" s="1022">
        <f t="shared" si="1"/>
        <v>7794</v>
      </c>
      <c r="AA26" s="1124"/>
      <c r="AB26" s="1124"/>
      <c r="AC26" s="1124"/>
      <c r="AD26" s="1124"/>
      <c r="AE26" s="1125"/>
    </row>
    <row r="27" spans="2:33" ht="19.5" customHeight="1" x14ac:dyDescent="0.35">
      <c r="B27" s="1017">
        <v>6</v>
      </c>
      <c r="C27" s="1013"/>
      <c r="D27" s="1013"/>
      <c r="E27" s="1013"/>
      <c r="F27" s="1013"/>
      <c r="G27" s="1017" t="s">
        <v>248</v>
      </c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>
        <v>6</v>
      </c>
      <c r="S27" s="1013"/>
      <c r="T27" s="1013"/>
      <c r="U27" s="1014"/>
      <c r="V27" s="1134">
        <v>2204</v>
      </c>
      <c r="W27" s="1135"/>
      <c r="X27" s="1135"/>
      <c r="Y27" s="1136"/>
      <c r="Z27" s="1022">
        <f t="shared" si="1"/>
        <v>13224</v>
      </c>
      <c r="AA27" s="1124"/>
      <c r="AB27" s="1124"/>
      <c r="AC27" s="1124"/>
      <c r="AD27" s="1124"/>
      <c r="AE27" s="1125"/>
    </row>
    <row r="28" spans="2:33" ht="19.5" customHeight="1" x14ac:dyDescent="0.35">
      <c r="B28" s="1017">
        <v>2</v>
      </c>
      <c r="C28" s="1013"/>
      <c r="D28" s="1013"/>
      <c r="E28" s="1013"/>
      <c r="F28" s="1013"/>
      <c r="G28" s="1017" t="s">
        <v>251</v>
      </c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>
        <v>2</v>
      </c>
      <c r="S28" s="1013"/>
      <c r="T28" s="1013"/>
      <c r="U28" s="1014"/>
      <c r="V28" s="1134">
        <v>406</v>
      </c>
      <c r="W28" s="1135"/>
      <c r="X28" s="1135"/>
      <c r="Y28" s="1136"/>
      <c r="Z28" s="1022">
        <f t="shared" si="1"/>
        <v>812</v>
      </c>
      <c r="AA28" s="1124"/>
      <c r="AB28" s="1124"/>
      <c r="AC28" s="1124"/>
      <c r="AD28" s="1124"/>
      <c r="AE28" s="1125"/>
    </row>
    <row r="29" spans="2:33" ht="19.5" customHeight="1" x14ac:dyDescent="0.35">
      <c r="B29" s="1017">
        <v>2</v>
      </c>
      <c r="C29" s="1013"/>
      <c r="D29" s="1013"/>
      <c r="E29" s="1013"/>
      <c r="F29" s="1013"/>
      <c r="G29" s="1017" t="s">
        <v>253</v>
      </c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>
        <v>2</v>
      </c>
      <c r="S29" s="1013"/>
      <c r="T29" s="1013"/>
      <c r="U29" s="1014"/>
      <c r="V29" s="1134">
        <v>776</v>
      </c>
      <c r="W29" s="1135"/>
      <c r="X29" s="1135"/>
      <c r="Y29" s="1136"/>
      <c r="Z29" s="1022">
        <f t="shared" si="1"/>
        <v>1552</v>
      </c>
      <c r="AA29" s="1124"/>
      <c r="AB29" s="1124"/>
      <c r="AC29" s="1124"/>
      <c r="AD29" s="1124"/>
      <c r="AE29" s="1125"/>
    </row>
    <row r="30" spans="2:33" ht="19.5" customHeight="1" x14ac:dyDescent="0.35">
      <c r="B30" s="1140">
        <v>5</v>
      </c>
      <c r="C30" s="1141"/>
      <c r="D30" s="1141"/>
      <c r="E30" s="1141"/>
      <c r="F30" s="1107"/>
      <c r="G30" s="1152" t="s">
        <v>263</v>
      </c>
      <c r="H30" s="1153"/>
      <c r="I30" s="1153"/>
      <c r="J30" s="1153"/>
      <c r="K30" s="1153"/>
      <c r="L30" s="1153"/>
      <c r="M30" s="1153"/>
      <c r="N30" s="1153"/>
      <c r="O30" s="1153"/>
      <c r="P30" s="1153"/>
      <c r="Q30" s="1154"/>
      <c r="R30" s="1153">
        <v>5</v>
      </c>
      <c r="S30" s="1153"/>
      <c r="T30" s="1153"/>
      <c r="U30" s="1154"/>
      <c r="V30" s="1137">
        <v>905</v>
      </c>
      <c r="W30" s="1138"/>
      <c r="X30" s="1138"/>
      <c r="Y30" s="1139"/>
      <c r="Z30" s="1022">
        <f t="shared" si="1"/>
        <v>4525</v>
      </c>
      <c r="AA30" s="1124"/>
      <c r="AB30" s="1124"/>
      <c r="AC30" s="1124"/>
      <c r="AD30" s="1124"/>
      <c r="AE30" s="1125"/>
    </row>
    <row r="31" spans="2:33" ht="19.5" customHeight="1" x14ac:dyDescent="0.35">
      <c r="B31" s="1140">
        <v>1</v>
      </c>
      <c r="C31" s="1141"/>
      <c r="D31" s="1141"/>
      <c r="E31" s="1141"/>
      <c r="F31" s="1107"/>
      <c r="G31" s="1140" t="s">
        <v>264</v>
      </c>
      <c r="H31" s="1141"/>
      <c r="I31" s="1141"/>
      <c r="J31" s="1141"/>
      <c r="K31" s="1141"/>
      <c r="L31" s="1141"/>
      <c r="M31" s="1141"/>
      <c r="N31" s="1141"/>
      <c r="O31" s="1141"/>
      <c r="P31" s="1141"/>
      <c r="Q31" s="1142"/>
      <c r="R31" s="1143">
        <v>1</v>
      </c>
      <c r="S31" s="1144"/>
      <c r="T31" s="1144"/>
      <c r="U31" s="1144"/>
      <c r="V31" s="1145">
        <v>1960</v>
      </c>
      <c r="W31" s="1146"/>
      <c r="X31" s="1146"/>
      <c r="Y31" s="1146"/>
      <c r="Z31" s="1124">
        <f t="shared" si="1"/>
        <v>1960</v>
      </c>
      <c r="AA31" s="1124"/>
      <c r="AB31" s="1124"/>
      <c r="AC31" s="1124"/>
      <c r="AD31" s="1124"/>
      <c r="AE31" s="1125"/>
    </row>
    <row r="32" spans="2:33" ht="19.5" customHeight="1" x14ac:dyDescent="0.35">
      <c r="B32" s="1140"/>
      <c r="C32" s="1141"/>
      <c r="D32" s="1141"/>
      <c r="E32" s="1141"/>
      <c r="F32" s="1107"/>
      <c r="G32" s="1140"/>
      <c r="H32" s="1141"/>
      <c r="I32" s="1141"/>
      <c r="J32" s="1141"/>
      <c r="K32" s="1141"/>
      <c r="L32" s="1141"/>
      <c r="M32" s="1141"/>
      <c r="N32" s="1141"/>
      <c r="O32" s="1141"/>
      <c r="P32" s="1141"/>
      <c r="Q32" s="1142"/>
      <c r="R32" s="1143"/>
      <c r="S32" s="1144"/>
      <c r="T32" s="1144"/>
      <c r="U32" s="1144"/>
      <c r="V32" s="1145">
        <v>0</v>
      </c>
      <c r="W32" s="1146"/>
      <c r="X32" s="1146"/>
      <c r="Y32" s="1146"/>
      <c r="Z32" s="1124">
        <f t="shared" si="1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140"/>
      <c r="C33" s="1141"/>
      <c r="D33" s="1141"/>
      <c r="E33" s="1141"/>
      <c r="F33" s="1107"/>
      <c r="G33" s="1140"/>
      <c r="H33" s="1141"/>
      <c r="I33" s="1141"/>
      <c r="J33" s="1141"/>
      <c r="K33" s="1141"/>
      <c r="L33" s="1141"/>
      <c r="M33" s="1141"/>
      <c r="N33" s="1141"/>
      <c r="O33" s="1141"/>
      <c r="P33" s="1141"/>
      <c r="Q33" s="1142"/>
      <c r="R33" s="1143"/>
      <c r="S33" s="1144"/>
      <c r="T33" s="1144"/>
      <c r="U33" s="1144"/>
      <c r="V33" s="1145">
        <v>0</v>
      </c>
      <c r="W33" s="1146"/>
      <c r="X33" s="1146"/>
      <c r="Y33" s="1146"/>
      <c r="Z33" s="1124">
        <f t="shared" si="1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140"/>
      <c r="C34" s="1141"/>
      <c r="D34" s="1141"/>
      <c r="E34" s="1141"/>
      <c r="F34" s="1107"/>
      <c r="G34" s="1140"/>
      <c r="H34" s="1141"/>
      <c r="I34" s="1141"/>
      <c r="J34" s="1141"/>
      <c r="K34" s="1141"/>
      <c r="L34" s="1141"/>
      <c r="M34" s="1141"/>
      <c r="N34" s="1141"/>
      <c r="O34" s="1141"/>
      <c r="P34" s="1141"/>
      <c r="Q34" s="1142"/>
      <c r="R34" s="1143"/>
      <c r="S34" s="1144"/>
      <c r="T34" s="1144"/>
      <c r="U34" s="1144"/>
      <c r="V34" s="1145">
        <v>0</v>
      </c>
      <c r="W34" s="1146"/>
      <c r="X34" s="1146"/>
      <c r="Y34" s="1146"/>
      <c r="Z34" s="1124">
        <f t="shared" si="1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145">
        <v>0</v>
      </c>
      <c r="W35" s="1146"/>
      <c r="X35" s="1146"/>
      <c r="Y35" s="1146"/>
      <c r="Z35" s="1124">
        <f t="shared" si="1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145">
        <v>0</v>
      </c>
      <c r="W36" s="1146"/>
      <c r="X36" s="1146"/>
      <c r="Y36" s="1146"/>
      <c r="Z36" s="1124">
        <f t="shared" si="1"/>
        <v>0</v>
      </c>
      <c r="AA36" s="1124"/>
      <c r="AB36" s="1124"/>
      <c r="AC36" s="1124"/>
      <c r="AD36" s="1124"/>
      <c r="AE36" s="1125"/>
    </row>
    <row r="37" spans="2:31" ht="19.5" customHeight="1" thickBot="1" x14ac:dyDescent="0.4">
      <c r="B37" s="1156"/>
      <c r="C37" s="1157"/>
      <c r="D37" s="1157"/>
      <c r="E37" s="1157"/>
      <c r="F37" s="1011"/>
      <c r="G37" s="1156"/>
      <c r="H37" s="1157"/>
      <c r="I37" s="1157"/>
      <c r="J37" s="1157"/>
      <c r="K37" s="1157"/>
      <c r="L37" s="1157"/>
      <c r="M37" s="1157"/>
      <c r="N37" s="1157"/>
      <c r="O37" s="1157"/>
      <c r="P37" s="1157"/>
      <c r="Q37" s="1158"/>
      <c r="R37" s="1159"/>
      <c r="S37" s="1160"/>
      <c r="T37" s="1160"/>
      <c r="U37" s="1160"/>
      <c r="V37" s="1161">
        <v>0</v>
      </c>
      <c r="W37" s="1162"/>
      <c r="X37" s="1162"/>
      <c r="Y37" s="1162"/>
      <c r="Z37" s="1163">
        <f t="shared" si="1"/>
        <v>0</v>
      </c>
      <c r="AA37" s="1163"/>
      <c r="AB37" s="1163"/>
      <c r="AC37" s="1163"/>
      <c r="AD37" s="1163"/>
      <c r="AE37" s="1164"/>
    </row>
    <row r="38" spans="2:31" ht="16" thickBot="1" x14ac:dyDescent="0.4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8"/>
      <c r="X38" s="8"/>
      <c r="Y38" s="8"/>
      <c r="Z38" s="1003">
        <f>SUM(Z18:AE37)</f>
        <v>278581</v>
      </c>
      <c r="AA38" s="1004"/>
      <c r="AB38" s="1004"/>
      <c r="AC38" s="1004"/>
      <c r="AD38" s="1004"/>
      <c r="AE38" s="1005"/>
    </row>
    <row r="39" spans="2:31" x14ac:dyDescent="0.3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22.5" customHeight="1" x14ac:dyDescent="0.35">
      <c r="B43" s="9" t="s">
        <v>17</v>
      </c>
      <c r="C43" s="4"/>
      <c r="D43" s="4"/>
      <c r="E43" s="1006" t="s">
        <v>0</v>
      </c>
      <c r="F43" s="1006"/>
      <c r="G43" s="1006"/>
      <c r="H43" s="1006"/>
      <c r="I43" s="1006"/>
      <c r="J43" s="1006"/>
      <c r="K43" s="1006"/>
      <c r="L43" s="1006"/>
      <c r="M43" s="1006"/>
      <c r="N43" s="1006"/>
      <c r="O43" s="1006"/>
      <c r="P43" s="1006"/>
      <c r="Q43" s="1155" t="s">
        <v>18</v>
      </c>
      <c r="R43" s="1155"/>
      <c r="S43" s="1155"/>
      <c r="T43" s="1006"/>
      <c r="U43" s="1006"/>
      <c r="V43" s="1006"/>
      <c r="W43" s="1006"/>
      <c r="X43" s="1006"/>
      <c r="Y43" s="1006"/>
      <c r="Z43" s="1006"/>
      <c r="AA43" s="1006"/>
      <c r="AB43" s="1006"/>
      <c r="AC43" s="1006"/>
      <c r="AD43" s="1006"/>
      <c r="AE43" s="6"/>
    </row>
    <row r="44" spans="2:31" x14ac:dyDescent="0.35">
      <c r="B44" s="3"/>
      <c r="C44" s="4"/>
      <c r="D44" s="4"/>
      <c r="E44" s="1007" t="s">
        <v>19</v>
      </c>
      <c r="F44" s="1007"/>
      <c r="G44" s="1007"/>
      <c r="H44" s="1007"/>
      <c r="I44" s="1007"/>
      <c r="J44" s="1007"/>
      <c r="K44" s="1007"/>
      <c r="L44" s="1007"/>
      <c r="M44" s="1007"/>
      <c r="N44" s="1007"/>
      <c r="O44" s="1007"/>
      <c r="P44" s="1007"/>
      <c r="Q44" s="4"/>
      <c r="R44" s="4"/>
      <c r="S44" s="4"/>
      <c r="T44" s="4" t="s">
        <v>28</v>
      </c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16" thickBot="1" x14ac:dyDescent="0.4">
      <c r="B45" s="10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2"/>
    </row>
  </sheetData>
  <mergeCells count="123">
    <mergeCell ref="E44:P44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5:F35"/>
    <mergeCell ref="G35:Q35"/>
    <mergeCell ref="R35:U35"/>
    <mergeCell ref="V35:Y35"/>
    <mergeCell ref="Z35:AE35"/>
    <mergeCell ref="Z38:AE38"/>
    <mergeCell ref="E43:P43"/>
    <mergeCell ref="Q43:S43"/>
    <mergeCell ref="T43:AD43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1:E1"/>
    <mergeCell ref="F1:AA1"/>
    <mergeCell ref="AB1:AE1"/>
    <mergeCell ref="K2:W3"/>
    <mergeCell ref="K4:W5"/>
    <mergeCell ref="AA4:AE4"/>
    <mergeCell ref="B19:F19"/>
    <mergeCell ref="G19:Q19"/>
    <mergeCell ref="R19:U19"/>
    <mergeCell ref="V19:Y19"/>
    <mergeCell ref="Z19:AE19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FFFF00"/>
  </sheetPr>
  <dimension ref="B1:AG52"/>
  <sheetViews>
    <sheetView topLeftCell="A19" workbookViewId="0">
      <selection activeCell="G25" sqref="G25:Q25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39"/>
      <c r="G2" s="139"/>
      <c r="H2" s="139"/>
      <c r="I2" s="13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37"/>
      <c r="C3" s="138"/>
      <c r="D3" s="138"/>
      <c r="E3" s="13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40"/>
      <c r="Z3" s="140"/>
      <c r="AA3" s="140"/>
      <c r="AB3" s="26"/>
      <c r="AC3" s="26"/>
      <c r="AD3" s="26"/>
      <c r="AE3" s="31"/>
    </row>
    <row r="4" spans="2:33" s="4" customFormat="1" x14ac:dyDescent="0.35">
      <c r="B4" s="137"/>
      <c r="C4" s="138"/>
      <c r="D4" s="138"/>
      <c r="E4" s="13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40"/>
      <c r="Z4" s="14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265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4</v>
      </c>
      <c r="AC8" s="15">
        <v>2</v>
      </c>
      <c r="AD8" s="15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>
        <v>15</v>
      </c>
      <c r="C18" s="1013"/>
      <c r="D18" s="1013"/>
      <c r="E18" s="1013"/>
      <c r="F18" s="1013"/>
      <c r="G18" s="1079" t="s">
        <v>235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15</v>
      </c>
      <c r="S18" s="1013"/>
      <c r="T18" s="1013"/>
      <c r="U18" s="1014"/>
      <c r="V18" s="1147">
        <v>9397</v>
      </c>
      <c r="W18" s="1148"/>
      <c r="X18" s="1148"/>
      <c r="Y18" s="1149"/>
      <c r="Z18" s="1022">
        <f>+R18*V18</f>
        <v>140955</v>
      </c>
      <c r="AA18" s="1124"/>
      <c r="AB18" s="1124"/>
      <c r="AC18" s="1124"/>
      <c r="AD18" s="1124"/>
      <c r="AE18" s="1125"/>
    </row>
    <row r="19" spans="2:33" ht="19.5" customHeight="1" x14ac:dyDescent="0.35">
      <c r="B19" s="1017">
        <v>2</v>
      </c>
      <c r="C19" s="1013"/>
      <c r="D19" s="1013"/>
      <c r="E19" s="1013"/>
      <c r="F19" s="1013"/>
      <c r="G19" s="1017" t="s">
        <v>234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24</v>
      </c>
      <c r="S19" s="1013"/>
      <c r="T19" s="1013"/>
      <c r="U19" s="1014"/>
      <c r="V19" s="1147">
        <v>336</v>
      </c>
      <c r="W19" s="1148"/>
      <c r="X19" s="1148"/>
      <c r="Y19" s="1149"/>
      <c r="Z19" s="1022">
        <f t="shared" ref="Z19:Z44" si="0">+R19*V19</f>
        <v>8064</v>
      </c>
      <c r="AA19" s="1124"/>
      <c r="AB19" s="1124"/>
      <c r="AC19" s="1124"/>
      <c r="AD19" s="1124"/>
      <c r="AE19" s="1125"/>
    </row>
    <row r="20" spans="2:33" ht="19.5" customHeight="1" x14ac:dyDescent="0.35">
      <c r="B20" s="1017">
        <v>1</v>
      </c>
      <c r="C20" s="1013"/>
      <c r="D20" s="1013"/>
      <c r="E20" s="1013"/>
      <c r="F20" s="1013"/>
      <c r="G20" s="1017" t="s">
        <v>233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12</v>
      </c>
      <c r="S20" s="1013"/>
      <c r="T20" s="1013"/>
      <c r="U20" s="1014"/>
      <c r="V20" s="1147">
        <v>302</v>
      </c>
      <c r="W20" s="1148"/>
      <c r="X20" s="1148"/>
      <c r="Y20" s="1149"/>
      <c r="Z20" s="1022">
        <f t="shared" si="0"/>
        <v>3624</v>
      </c>
      <c r="AA20" s="1124"/>
      <c r="AB20" s="1124"/>
      <c r="AC20" s="1124"/>
      <c r="AD20" s="1124"/>
      <c r="AE20" s="1125"/>
    </row>
    <row r="21" spans="2:33" ht="19.5" customHeight="1" x14ac:dyDescent="0.35">
      <c r="B21" s="1017">
        <v>3</v>
      </c>
      <c r="C21" s="1013"/>
      <c r="D21" s="1013"/>
      <c r="E21" s="1013"/>
      <c r="F21" s="1013"/>
      <c r="G21" s="1017" t="s">
        <v>236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3</v>
      </c>
      <c r="S21" s="1013"/>
      <c r="T21" s="1013"/>
      <c r="U21" s="1014"/>
      <c r="V21" s="1147">
        <v>2726</v>
      </c>
      <c r="W21" s="1150"/>
      <c r="X21" s="1150"/>
      <c r="Y21" s="1151"/>
      <c r="Z21" s="1022">
        <f t="shared" si="0"/>
        <v>8178</v>
      </c>
      <c r="AA21" s="1124"/>
      <c r="AB21" s="1124"/>
      <c r="AC21" s="1124"/>
      <c r="AD21" s="1124"/>
      <c r="AE21" s="1125"/>
    </row>
    <row r="22" spans="2:33" ht="19.5" customHeight="1" x14ac:dyDescent="0.35">
      <c r="B22" s="1017">
        <v>5</v>
      </c>
      <c r="C22" s="1013"/>
      <c r="D22" s="1013"/>
      <c r="E22" s="1013"/>
      <c r="F22" s="1013"/>
      <c r="G22" s="1017" t="s">
        <v>237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5</v>
      </c>
      <c r="S22" s="1013"/>
      <c r="T22" s="1013"/>
      <c r="U22" s="1014"/>
      <c r="V22" s="1134">
        <v>2110</v>
      </c>
      <c r="W22" s="1135"/>
      <c r="X22" s="1135"/>
      <c r="Y22" s="1136"/>
      <c r="Z22" s="1022">
        <f t="shared" si="0"/>
        <v>10550</v>
      </c>
      <c r="AA22" s="1124"/>
      <c r="AB22" s="1124"/>
      <c r="AC22" s="1124"/>
      <c r="AD22" s="1124"/>
      <c r="AE22" s="1125"/>
    </row>
    <row r="23" spans="2:33" ht="19.5" customHeight="1" x14ac:dyDescent="0.35">
      <c r="B23" s="1017">
        <v>10</v>
      </c>
      <c r="C23" s="1013"/>
      <c r="D23" s="1013"/>
      <c r="E23" s="1013"/>
      <c r="F23" s="1013"/>
      <c r="G23" s="1017" t="s">
        <v>238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>
        <v>50</v>
      </c>
      <c r="S23" s="1013"/>
      <c r="T23" s="1013"/>
      <c r="U23" s="1014"/>
      <c r="V23" s="1134">
        <v>394</v>
      </c>
      <c r="W23" s="1135"/>
      <c r="X23" s="1135"/>
      <c r="Y23" s="1136"/>
      <c r="Z23" s="1022">
        <f t="shared" si="0"/>
        <v>19700</v>
      </c>
      <c r="AA23" s="1124"/>
      <c r="AB23" s="1124"/>
      <c r="AC23" s="1124"/>
      <c r="AD23" s="1124"/>
      <c r="AE23" s="1125"/>
    </row>
    <row r="24" spans="2:33" ht="19.5" customHeight="1" x14ac:dyDescent="0.35">
      <c r="B24" s="1017">
        <v>10</v>
      </c>
      <c r="C24" s="1013"/>
      <c r="D24" s="1013"/>
      <c r="E24" s="1013"/>
      <c r="F24" s="1013"/>
      <c r="G24" s="1017" t="s">
        <v>239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>
        <v>50</v>
      </c>
      <c r="S24" s="1013"/>
      <c r="T24" s="1013"/>
      <c r="U24" s="1014"/>
      <c r="V24" s="1134">
        <v>278</v>
      </c>
      <c r="W24" s="1135"/>
      <c r="X24" s="1135"/>
      <c r="Y24" s="1136"/>
      <c r="Z24" s="1022">
        <f t="shared" si="0"/>
        <v>13900</v>
      </c>
      <c r="AA24" s="1124"/>
      <c r="AB24" s="1124"/>
      <c r="AC24" s="1124"/>
      <c r="AD24" s="1124"/>
      <c r="AE24" s="1125"/>
    </row>
    <row r="25" spans="2:33" ht="19.5" customHeight="1" x14ac:dyDescent="0.35">
      <c r="B25" s="1017">
        <v>1</v>
      </c>
      <c r="C25" s="1013"/>
      <c r="D25" s="1013"/>
      <c r="E25" s="1013"/>
      <c r="F25" s="1013"/>
      <c r="G25" s="1017" t="s">
        <v>240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>
        <v>1</v>
      </c>
      <c r="S25" s="1013"/>
      <c r="T25" s="1013"/>
      <c r="U25" s="1014"/>
      <c r="V25" s="1134">
        <v>3468</v>
      </c>
      <c r="W25" s="1135"/>
      <c r="X25" s="1135"/>
      <c r="Y25" s="1136"/>
      <c r="Z25" s="1022">
        <f t="shared" si="0"/>
        <v>3468</v>
      </c>
      <c r="AA25" s="1124"/>
      <c r="AB25" s="1124"/>
      <c r="AC25" s="1124"/>
      <c r="AD25" s="1124"/>
      <c r="AE25" s="1125"/>
    </row>
    <row r="26" spans="2:33" ht="19.5" customHeight="1" x14ac:dyDescent="0.35">
      <c r="B26" s="1017">
        <v>1</v>
      </c>
      <c r="C26" s="1013"/>
      <c r="D26" s="1013"/>
      <c r="E26" s="1013"/>
      <c r="F26" s="1013"/>
      <c r="G26" s="1017" t="s">
        <v>241</v>
      </c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>
        <v>1</v>
      </c>
      <c r="S26" s="1013"/>
      <c r="T26" s="1013"/>
      <c r="U26" s="1014"/>
      <c r="V26" s="1134">
        <v>800</v>
      </c>
      <c r="W26" s="1135"/>
      <c r="X26" s="1135"/>
      <c r="Y26" s="1136"/>
      <c r="Z26" s="1022">
        <f t="shared" si="0"/>
        <v>800</v>
      </c>
      <c r="AA26" s="1124"/>
      <c r="AB26" s="1124"/>
      <c r="AC26" s="1124"/>
      <c r="AD26" s="1124"/>
      <c r="AE26" s="1125"/>
    </row>
    <row r="27" spans="2:33" ht="19.5" customHeight="1" x14ac:dyDescent="0.35">
      <c r="B27" s="1017">
        <v>3</v>
      </c>
      <c r="C27" s="1013"/>
      <c r="D27" s="1013"/>
      <c r="E27" s="1013"/>
      <c r="F27" s="1013"/>
      <c r="G27" s="1017" t="s">
        <v>243</v>
      </c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>
        <v>3</v>
      </c>
      <c r="S27" s="1013"/>
      <c r="T27" s="1013"/>
      <c r="U27" s="1014"/>
      <c r="V27" s="1134">
        <v>215</v>
      </c>
      <c r="W27" s="1135"/>
      <c r="X27" s="1135"/>
      <c r="Y27" s="1136"/>
      <c r="Z27" s="1022">
        <f t="shared" si="0"/>
        <v>645</v>
      </c>
      <c r="AA27" s="1124"/>
      <c r="AB27" s="1124"/>
      <c r="AC27" s="1124"/>
      <c r="AD27" s="1124"/>
      <c r="AE27" s="1125"/>
    </row>
    <row r="28" spans="2:33" ht="19.5" customHeight="1" x14ac:dyDescent="0.35">
      <c r="B28" s="1017">
        <v>3</v>
      </c>
      <c r="C28" s="1013"/>
      <c r="D28" s="1013"/>
      <c r="E28" s="1013"/>
      <c r="F28" s="1013"/>
      <c r="G28" s="1017" t="s">
        <v>244</v>
      </c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>
        <v>3</v>
      </c>
      <c r="S28" s="1013"/>
      <c r="T28" s="1013"/>
      <c r="U28" s="1014"/>
      <c r="V28" s="1134">
        <v>1299</v>
      </c>
      <c r="W28" s="1135"/>
      <c r="X28" s="1135"/>
      <c r="Y28" s="1136"/>
      <c r="Z28" s="1022">
        <f t="shared" si="0"/>
        <v>3897</v>
      </c>
      <c r="AA28" s="1124"/>
      <c r="AB28" s="1124"/>
      <c r="AC28" s="1124"/>
      <c r="AD28" s="1124"/>
      <c r="AE28" s="1125"/>
    </row>
    <row r="29" spans="2:33" ht="19.5" customHeight="1" x14ac:dyDescent="0.35">
      <c r="B29" s="1017">
        <v>20</v>
      </c>
      <c r="C29" s="1013"/>
      <c r="D29" s="1013"/>
      <c r="E29" s="1013"/>
      <c r="F29" s="1013"/>
      <c r="G29" s="1017" t="s">
        <v>245</v>
      </c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>
        <v>20</v>
      </c>
      <c r="S29" s="1013"/>
      <c r="T29" s="1013"/>
      <c r="U29" s="1014"/>
      <c r="V29" s="1134">
        <v>394</v>
      </c>
      <c r="W29" s="1135"/>
      <c r="X29" s="1135"/>
      <c r="Y29" s="1136"/>
      <c r="Z29" s="1022">
        <f t="shared" si="0"/>
        <v>7880</v>
      </c>
      <c r="AA29" s="1124"/>
      <c r="AB29" s="1124"/>
      <c r="AC29" s="1124"/>
      <c r="AD29" s="1124"/>
      <c r="AE29" s="1125"/>
    </row>
    <row r="30" spans="2:33" ht="19.5" customHeight="1" x14ac:dyDescent="0.35">
      <c r="B30" s="1017">
        <v>5</v>
      </c>
      <c r="C30" s="1013"/>
      <c r="D30" s="1013"/>
      <c r="E30" s="1013"/>
      <c r="F30" s="1013"/>
      <c r="G30" s="1017" t="s">
        <v>246</v>
      </c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>
        <v>5</v>
      </c>
      <c r="S30" s="1013"/>
      <c r="T30" s="1013"/>
      <c r="U30" s="1014"/>
      <c r="V30" s="1134">
        <v>400</v>
      </c>
      <c r="W30" s="1135"/>
      <c r="X30" s="1135"/>
      <c r="Y30" s="1136"/>
      <c r="Z30" s="1022">
        <f t="shared" si="0"/>
        <v>2000</v>
      </c>
      <c r="AA30" s="1124"/>
      <c r="AB30" s="1124"/>
      <c r="AC30" s="1124"/>
      <c r="AD30" s="1124"/>
      <c r="AE30" s="1125"/>
    </row>
    <row r="31" spans="2:33" ht="19.5" customHeight="1" x14ac:dyDescent="0.35">
      <c r="B31" s="1017">
        <v>2</v>
      </c>
      <c r="C31" s="1013"/>
      <c r="D31" s="1013"/>
      <c r="E31" s="1013"/>
      <c r="F31" s="1013"/>
      <c r="G31" s="1017" t="s">
        <v>247</v>
      </c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>
        <v>2</v>
      </c>
      <c r="S31" s="1013"/>
      <c r="T31" s="1013"/>
      <c r="U31" s="1014"/>
      <c r="V31" s="1134">
        <v>1492</v>
      </c>
      <c r="W31" s="1135"/>
      <c r="X31" s="1135"/>
      <c r="Y31" s="1136"/>
      <c r="Z31" s="1022">
        <f t="shared" si="0"/>
        <v>2984</v>
      </c>
      <c r="AA31" s="1124"/>
      <c r="AB31" s="1124"/>
      <c r="AC31" s="1124"/>
      <c r="AD31" s="1124"/>
      <c r="AE31" s="1125"/>
    </row>
    <row r="32" spans="2:33" ht="19.5" customHeight="1" x14ac:dyDescent="0.35">
      <c r="B32" s="1017">
        <v>2</v>
      </c>
      <c r="C32" s="1013"/>
      <c r="D32" s="1013"/>
      <c r="E32" s="1013"/>
      <c r="F32" s="1013"/>
      <c r="G32" s="1017" t="s">
        <v>248</v>
      </c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>
        <v>2</v>
      </c>
      <c r="S32" s="1013"/>
      <c r="T32" s="1013"/>
      <c r="U32" s="1014"/>
      <c r="V32" s="1134">
        <v>2204</v>
      </c>
      <c r="W32" s="1135"/>
      <c r="X32" s="1135"/>
      <c r="Y32" s="1136"/>
      <c r="Z32" s="1022">
        <f t="shared" si="0"/>
        <v>4408</v>
      </c>
      <c r="AA32" s="1124"/>
      <c r="AB32" s="1124"/>
      <c r="AC32" s="1124"/>
      <c r="AD32" s="1124"/>
      <c r="AE32" s="1125"/>
    </row>
    <row r="33" spans="2:31" ht="19.5" customHeight="1" x14ac:dyDescent="0.35">
      <c r="B33" s="1017">
        <v>2</v>
      </c>
      <c r="C33" s="1013"/>
      <c r="D33" s="1013"/>
      <c r="E33" s="1013"/>
      <c r="F33" s="1013"/>
      <c r="G33" s="1017" t="s">
        <v>249</v>
      </c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>
        <v>2</v>
      </c>
      <c r="S33" s="1013"/>
      <c r="T33" s="1013"/>
      <c r="U33" s="1014"/>
      <c r="V33" s="1134">
        <v>1114</v>
      </c>
      <c r="W33" s="1135"/>
      <c r="X33" s="1135"/>
      <c r="Y33" s="1136"/>
      <c r="Z33" s="1022">
        <f t="shared" si="0"/>
        <v>2228</v>
      </c>
      <c r="AA33" s="1124"/>
      <c r="AB33" s="1124"/>
      <c r="AC33" s="1124"/>
      <c r="AD33" s="1124"/>
      <c r="AE33" s="1125"/>
    </row>
    <row r="34" spans="2:31" ht="19.5" customHeight="1" x14ac:dyDescent="0.35">
      <c r="B34" s="1017">
        <v>1</v>
      </c>
      <c r="C34" s="1013"/>
      <c r="D34" s="1013"/>
      <c r="E34" s="1013"/>
      <c r="F34" s="1013"/>
      <c r="G34" s="1017" t="s">
        <v>250</v>
      </c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>
        <v>1</v>
      </c>
      <c r="S34" s="1013"/>
      <c r="T34" s="1013"/>
      <c r="U34" s="1014"/>
      <c r="V34" s="1134">
        <v>1392</v>
      </c>
      <c r="W34" s="1135"/>
      <c r="X34" s="1135"/>
      <c r="Y34" s="1136"/>
      <c r="Z34" s="1022">
        <f t="shared" si="0"/>
        <v>1392</v>
      </c>
      <c r="AA34" s="1124"/>
      <c r="AB34" s="1124"/>
      <c r="AC34" s="1124"/>
      <c r="AD34" s="1124"/>
      <c r="AE34" s="1125"/>
    </row>
    <row r="35" spans="2:31" ht="19.5" customHeight="1" x14ac:dyDescent="0.35">
      <c r="B35" s="1017">
        <v>1</v>
      </c>
      <c r="C35" s="1013"/>
      <c r="D35" s="1013"/>
      <c r="E35" s="1013"/>
      <c r="F35" s="1013"/>
      <c r="G35" s="1017" t="s">
        <v>251</v>
      </c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>
        <v>1</v>
      </c>
      <c r="S35" s="1013"/>
      <c r="T35" s="1013"/>
      <c r="U35" s="1014"/>
      <c r="V35" s="1134">
        <v>406</v>
      </c>
      <c r="W35" s="1135"/>
      <c r="X35" s="1135"/>
      <c r="Y35" s="1136"/>
      <c r="Z35" s="1022">
        <f t="shared" si="0"/>
        <v>406</v>
      </c>
      <c r="AA35" s="1124"/>
      <c r="AB35" s="1124"/>
      <c r="AC35" s="1124"/>
      <c r="AD35" s="1124"/>
      <c r="AE35" s="1125"/>
    </row>
    <row r="36" spans="2:31" ht="19.5" customHeight="1" x14ac:dyDescent="0.35">
      <c r="B36" s="1017">
        <v>2</v>
      </c>
      <c r="C36" s="1013"/>
      <c r="D36" s="1013"/>
      <c r="E36" s="1013"/>
      <c r="F36" s="1013"/>
      <c r="G36" s="1017" t="s">
        <v>252</v>
      </c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>
        <v>2</v>
      </c>
      <c r="S36" s="1013"/>
      <c r="T36" s="1013"/>
      <c r="U36" s="1014"/>
      <c r="V36" s="1134">
        <v>776</v>
      </c>
      <c r="W36" s="1135"/>
      <c r="X36" s="1135"/>
      <c r="Y36" s="1136"/>
      <c r="Z36" s="1022">
        <f t="shared" si="0"/>
        <v>1552</v>
      </c>
      <c r="AA36" s="1124"/>
      <c r="AB36" s="1124"/>
      <c r="AC36" s="1124"/>
      <c r="AD36" s="1124"/>
      <c r="AE36" s="1125"/>
    </row>
    <row r="37" spans="2:31" ht="19.5" customHeight="1" x14ac:dyDescent="0.35">
      <c r="B37" s="1140">
        <v>5</v>
      </c>
      <c r="C37" s="1141"/>
      <c r="D37" s="1141"/>
      <c r="E37" s="1141"/>
      <c r="F37" s="1107"/>
      <c r="G37" s="1152" t="s">
        <v>253</v>
      </c>
      <c r="H37" s="1153"/>
      <c r="I37" s="1153"/>
      <c r="J37" s="1153"/>
      <c r="K37" s="1153"/>
      <c r="L37" s="1153"/>
      <c r="M37" s="1153"/>
      <c r="N37" s="1153"/>
      <c r="O37" s="1153"/>
      <c r="P37" s="1153"/>
      <c r="Q37" s="1154"/>
      <c r="R37" s="1153">
        <v>5</v>
      </c>
      <c r="S37" s="1153"/>
      <c r="T37" s="1153"/>
      <c r="U37" s="1154"/>
      <c r="V37" s="1137">
        <v>806</v>
      </c>
      <c r="W37" s="1138"/>
      <c r="X37" s="1138"/>
      <c r="Y37" s="1139"/>
      <c r="Z37" s="1022">
        <f t="shared" si="0"/>
        <v>4030</v>
      </c>
      <c r="AA37" s="1124"/>
      <c r="AB37" s="1124"/>
      <c r="AC37" s="1124"/>
      <c r="AD37" s="1124"/>
      <c r="AE37" s="1125"/>
    </row>
    <row r="38" spans="2:31" ht="19.5" customHeight="1" x14ac:dyDescent="0.35">
      <c r="B38" s="1140">
        <v>30</v>
      </c>
      <c r="C38" s="1141"/>
      <c r="D38" s="1141"/>
      <c r="E38" s="1141"/>
      <c r="F38" s="1107"/>
      <c r="G38" s="1140" t="s">
        <v>254</v>
      </c>
      <c r="H38" s="1141"/>
      <c r="I38" s="1141"/>
      <c r="J38" s="1141"/>
      <c r="K38" s="1141"/>
      <c r="L38" s="1141"/>
      <c r="M38" s="1141"/>
      <c r="N38" s="1141"/>
      <c r="O38" s="1141"/>
      <c r="P38" s="1141"/>
      <c r="Q38" s="1142"/>
      <c r="R38" s="1143">
        <v>30</v>
      </c>
      <c r="S38" s="1144"/>
      <c r="T38" s="1144"/>
      <c r="U38" s="1144"/>
      <c r="V38" s="1145">
        <v>58</v>
      </c>
      <c r="W38" s="1146"/>
      <c r="X38" s="1146"/>
      <c r="Y38" s="1146"/>
      <c r="Z38" s="1124">
        <f t="shared" si="0"/>
        <v>1740</v>
      </c>
      <c r="AA38" s="1124"/>
      <c r="AB38" s="1124"/>
      <c r="AC38" s="1124"/>
      <c r="AD38" s="1124"/>
      <c r="AE38" s="1125"/>
    </row>
    <row r="39" spans="2:31" ht="19.5" customHeight="1" x14ac:dyDescent="0.35">
      <c r="B39" s="1140">
        <v>30</v>
      </c>
      <c r="C39" s="1141"/>
      <c r="D39" s="1141"/>
      <c r="E39" s="1141"/>
      <c r="F39" s="1107"/>
      <c r="G39" s="1140" t="s">
        <v>255</v>
      </c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>
        <v>30</v>
      </c>
      <c r="S39" s="1144"/>
      <c r="T39" s="1144"/>
      <c r="U39" s="1144"/>
      <c r="V39" s="1145">
        <v>71</v>
      </c>
      <c r="W39" s="1146"/>
      <c r="X39" s="1146"/>
      <c r="Y39" s="1146"/>
      <c r="Z39" s="1124">
        <f t="shared" si="0"/>
        <v>2130</v>
      </c>
      <c r="AA39" s="1124"/>
      <c r="AB39" s="1124"/>
      <c r="AC39" s="1124"/>
      <c r="AD39" s="1124"/>
      <c r="AE39" s="1125"/>
    </row>
    <row r="40" spans="2:31" ht="19.5" customHeight="1" x14ac:dyDescent="0.35">
      <c r="B40" s="1140">
        <v>1</v>
      </c>
      <c r="C40" s="1141"/>
      <c r="D40" s="1141"/>
      <c r="E40" s="1141"/>
      <c r="F40" s="1107"/>
      <c r="G40" s="1140" t="s">
        <v>256</v>
      </c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>
        <v>1</v>
      </c>
      <c r="S40" s="1144"/>
      <c r="T40" s="1144"/>
      <c r="U40" s="1144"/>
      <c r="V40" s="1145">
        <v>17284</v>
      </c>
      <c r="W40" s="1146"/>
      <c r="X40" s="1146"/>
      <c r="Y40" s="1146"/>
      <c r="Z40" s="1124">
        <f t="shared" si="0"/>
        <v>17284</v>
      </c>
      <c r="AA40" s="1124"/>
      <c r="AB40" s="1124"/>
      <c r="AC40" s="1124"/>
      <c r="AD40" s="1124"/>
      <c r="AE40" s="1125"/>
    </row>
    <row r="41" spans="2:31" ht="19.5" customHeight="1" x14ac:dyDescent="0.35">
      <c r="B41" s="1140">
        <v>1</v>
      </c>
      <c r="C41" s="1141"/>
      <c r="D41" s="1141"/>
      <c r="E41" s="1141"/>
      <c r="F41" s="1107"/>
      <c r="G41" s="1140" t="s">
        <v>257</v>
      </c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>
        <v>1</v>
      </c>
      <c r="S41" s="1144"/>
      <c r="T41" s="1144"/>
      <c r="U41" s="1144"/>
      <c r="V41" s="1145">
        <v>3248</v>
      </c>
      <c r="W41" s="1146"/>
      <c r="X41" s="1146"/>
      <c r="Y41" s="1146"/>
      <c r="Z41" s="1124">
        <f t="shared" si="0"/>
        <v>3248</v>
      </c>
      <c r="AA41" s="1124"/>
      <c r="AB41" s="1124"/>
      <c r="AC41" s="1124"/>
      <c r="AD41" s="1124"/>
      <c r="AE41" s="1125"/>
    </row>
    <row r="42" spans="2:31" ht="19.5" customHeight="1" x14ac:dyDescent="0.35">
      <c r="B42" s="1140">
        <v>1</v>
      </c>
      <c r="C42" s="1141"/>
      <c r="D42" s="1141"/>
      <c r="E42" s="1141"/>
      <c r="F42" s="1107"/>
      <c r="G42" s="1140" t="s">
        <v>267</v>
      </c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>
        <v>1</v>
      </c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thickBot="1" x14ac:dyDescent="0.4">
      <c r="B44" s="1156"/>
      <c r="C44" s="1157"/>
      <c r="D44" s="1157"/>
      <c r="E44" s="1157"/>
      <c r="F44" s="1011"/>
      <c r="G44" s="1156"/>
      <c r="H44" s="1157"/>
      <c r="I44" s="1157"/>
      <c r="J44" s="1157"/>
      <c r="K44" s="1157"/>
      <c r="L44" s="1157"/>
      <c r="M44" s="1157"/>
      <c r="N44" s="1157"/>
      <c r="O44" s="1157"/>
      <c r="P44" s="1157"/>
      <c r="Q44" s="1158"/>
      <c r="R44" s="1159"/>
      <c r="S44" s="1160"/>
      <c r="T44" s="1160"/>
      <c r="U44" s="1160"/>
      <c r="V44" s="1161">
        <v>0</v>
      </c>
      <c r="W44" s="1162"/>
      <c r="X44" s="1162"/>
      <c r="Y44" s="1162"/>
      <c r="Z44" s="1163">
        <f t="shared" si="0"/>
        <v>0</v>
      </c>
      <c r="AA44" s="1163"/>
      <c r="AB44" s="1163"/>
      <c r="AC44" s="1163"/>
      <c r="AD44" s="1163"/>
      <c r="AE44" s="1164"/>
    </row>
    <row r="45" spans="2:31" ht="16" thickBot="1" x14ac:dyDescent="0.4">
      <c r="B45" s="3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8"/>
      <c r="X45" s="8"/>
      <c r="Y45" s="8"/>
      <c r="Z45" s="1003">
        <f>SUM(Z18:AE44)</f>
        <v>265063</v>
      </c>
      <c r="AA45" s="1004"/>
      <c r="AB45" s="1004"/>
      <c r="AC45" s="1004"/>
      <c r="AD45" s="1004"/>
      <c r="AE45" s="1005"/>
    </row>
    <row r="46" spans="2:31" x14ac:dyDescent="0.35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x14ac:dyDescent="0.35">
      <c r="B47" s="3"/>
      <c r="C47" s="4"/>
      <c r="D47" s="4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ht="22.5" customHeight="1" x14ac:dyDescent="0.35">
      <c r="B50" s="9" t="s">
        <v>17</v>
      </c>
      <c r="C50" s="4"/>
      <c r="D50" s="4"/>
      <c r="E50" s="1006" t="s">
        <v>0</v>
      </c>
      <c r="F50" s="1006"/>
      <c r="G50" s="1006"/>
      <c r="H50" s="1006"/>
      <c r="I50" s="1006"/>
      <c r="J50" s="1006"/>
      <c r="K50" s="1006"/>
      <c r="L50" s="1006"/>
      <c r="M50" s="1006"/>
      <c r="N50" s="1006"/>
      <c r="O50" s="1006"/>
      <c r="P50" s="1006"/>
      <c r="Q50" s="1155" t="s">
        <v>18</v>
      </c>
      <c r="R50" s="1155"/>
      <c r="S50" s="1155"/>
      <c r="T50" s="1006"/>
      <c r="U50" s="1006"/>
      <c r="V50" s="1006"/>
      <c r="W50" s="1006"/>
      <c r="X50" s="1006"/>
      <c r="Y50" s="1006"/>
      <c r="Z50" s="1006"/>
      <c r="AA50" s="1006"/>
      <c r="AB50" s="1006"/>
      <c r="AC50" s="1006"/>
      <c r="AD50" s="1006"/>
      <c r="AE50" s="6"/>
    </row>
    <row r="51" spans="2:31" x14ac:dyDescent="0.35">
      <c r="B51" s="3"/>
      <c r="C51" s="4"/>
      <c r="D51" s="4"/>
      <c r="E51" s="1007" t="s">
        <v>19</v>
      </c>
      <c r="F51" s="1007"/>
      <c r="G51" s="1007"/>
      <c r="H51" s="1007"/>
      <c r="I51" s="1007"/>
      <c r="J51" s="1007"/>
      <c r="K51" s="1007"/>
      <c r="L51" s="1007"/>
      <c r="M51" s="1007"/>
      <c r="N51" s="1007"/>
      <c r="O51" s="1007"/>
      <c r="P51" s="1007"/>
      <c r="Q51" s="4"/>
      <c r="R51" s="4"/>
      <c r="S51" s="4"/>
      <c r="T51" s="141" t="s">
        <v>28</v>
      </c>
      <c r="U51" s="4"/>
      <c r="V51" s="4"/>
      <c r="W51" s="4"/>
      <c r="X51" s="4"/>
      <c r="Y51" s="4"/>
      <c r="Z51" s="4"/>
      <c r="AA51" s="4"/>
      <c r="AB51" s="4"/>
      <c r="AC51" s="4"/>
      <c r="AD51" s="4"/>
      <c r="AE51" s="6"/>
    </row>
    <row r="52" spans="2:31" ht="16" thickBot="1" x14ac:dyDescent="0.4">
      <c r="B52" s="10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2"/>
    </row>
  </sheetData>
  <mergeCells count="158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6:F26"/>
    <mergeCell ref="G26:Q26"/>
    <mergeCell ref="R26:U26"/>
    <mergeCell ref="V26:Y26"/>
    <mergeCell ref="Z26:AE26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Z45:AE45"/>
    <mergeCell ref="E50:P50"/>
    <mergeCell ref="Q50:S50"/>
    <mergeCell ref="T50:AD50"/>
    <mergeCell ref="E51:P51"/>
    <mergeCell ref="B43:F43"/>
    <mergeCell ref="G43:Q43"/>
    <mergeCell ref="R43:U43"/>
    <mergeCell ref="V43:Y43"/>
    <mergeCell ref="Z43:AE43"/>
    <mergeCell ref="B44:F44"/>
    <mergeCell ref="G44:Q44"/>
    <mergeCell ref="R44:U44"/>
    <mergeCell ref="V44:Y44"/>
    <mergeCell ref="Z44:AE4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FFFF00"/>
  </sheetPr>
  <dimension ref="B1:AG56"/>
  <sheetViews>
    <sheetView topLeftCell="A23" workbookViewId="0">
      <selection activeCell="G43" sqref="G43:Q43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39"/>
      <c r="G2" s="139"/>
      <c r="H2" s="139"/>
      <c r="I2" s="13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37"/>
      <c r="C3" s="138"/>
      <c r="D3" s="138"/>
      <c r="E3" s="13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40"/>
      <c r="Z3" s="140"/>
      <c r="AA3" s="140"/>
      <c r="AB3" s="26"/>
      <c r="AC3" s="26"/>
      <c r="AD3" s="26"/>
      <c r="AE3" s="31"/>
    </row>
    <row r="4" spans="2:33" s="4" customFormat="1" x14ac:dyDescent="0.35">
      <c r="B4" s="137"/>
      <c r="C4" s="138"/>
      <c r="D4" s="138"/>
      <c r="E4" s="13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40"/>
      <c r="Z4" s="14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268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4</v>
      </c>
      <c r="AC8" s="15">
        <v>2</v>
      </c>
      <c r="AD8" s="15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269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270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7.25" customHeight="1" thickBot="1" x14ac:dyDescent="0.4">
      <c r="B18" s="1190">
        <v>5</v>
      </c>
      <c r="C18" s="1191"/>
      <c r="D18" s="1191"/>
      <c r="E18" s="1191"/>
      <c r="F18" s="1191"/>
      <c r="G18" s="1214" t="s">
        <v>235</v>
      </c>
      <c r="H18" s="1215"/>
      <c r="I18" s="1215"/>
      <c r="J18" s="1215"/>
      <c r="K18" s="1215"/>
      <c r="L18" s="1215"/>
      <c r="M18" s="1215"/>
      <c r="N18" s="1215"/>
      <c r="O18" s="1215"/>
      <c r="P18" s="1215"/>
      <c r="Q18" s="1216"/>
      <c r="R18" s="1195">
        <v>5</v>
      </c>
      <c r="S18" s="1191"/>
      <c r="T18" s="1191"/>
      <c r="U18" s="1196"/>
      <c r="V18" s="1197">
        <v>9397</v>
      </c>
      <c r="W18" s="1198"/>
      <c r="X18" s="1198"/>
      <c r="Y18" s="1199"/>
      <c r="Z18" s="1200">
        <f>+R18*V18</f>
        <v>46985</v>
      </c>
      <c r="AA18" s="1177"/>
      <c r="AB18" s="1177"/>
      <c r="AC18" s="1177"/>
      <c r="AD18" s="1177"/>
      <c r="AE18" s="1178"/>
    </row>
    <row r="19" spans="2:33" ht="14.25" customHeight="1" x14ac:dyDescent="0.35">
      <c r="B19" s="1190">
        <v>2</v>
      </c>
      <c r="C19" s="1191"/>
      <c r="D19" s="1191"/>
      <c r="E19" s="1191"/>
      <c r="F19" s="1191"/>
      <c r="G19" s="1192" t="s">
        <v>36</v>
      </c>
      <c r="H19" s="1193"/>
      <c r="I19" s="1193"/>
      <c r="J19" s="1193"/>
      <c r="K19" s="1193"/>
      <c r="L19" s="1193"/>
      <c r="M19" s="1193"/>
      <c r="N19" s="1193"/>
      <c r="O19" s="1193"/>
      <c r="P19" s="1193"/>
      <c r="Q19" s="1194"/>
      <c r="R19" s="1195">
        <v>2</v>
      </c>
      <c r="S19" s="1191"/>
      <c r="T19" s="1191"/>
      <c r="U19" s="1196"/>
      <c r="V19" s="1197">
        <v>11588</v>
      </c>
      <c r="W19" s="1198"/>
      <c r="X19" s="1198"/>
      <c r="Y19" s="1199"/>
      <c r="Z19" s="1200">
        <f t="shared" ref="Z19:Z45" si="0">+R19*V19</f>
        <v>23176</v>
      </c>
      <c r="AA19" s="1177"/>
      <c r="AB19" s="1177"/>
      <c r="AC19" s="1177"/>
      <c r="AD19" s="1177"/>
      <c r="AE19" s="1178"/>
    </row>
    <row r="20" spans="2:33" ht="15" customHeight="1" x14ac:dyDescent="0.35">
      <c r="B20" s="1190">
        <v>1</v>
      </c>
      <c r="C20" s="1191"/>
      <c r="D20" s="1191"/>
      <c r="E20" s="1191"/>
      <c r="F20" s="1191"/>
      <c r="G20" s="1192" t="s">
        <v>271</v>
      </c>
      <c r="H20" s="1193"/>
      <c r="I20" s="1193"/>
      <c r="J20" s="1193"/>
      <c r="K20" s="1193"/>
      <c r="L20" s="1193"/>
      <c r="M20" s="1193"/>
      <c r="N20" s="1193"/>
      <c r="O20" s="1193"/>
      <c r="P20" s="1193"/>
      <c r="Q20" s="1194"/>
      <c r="R20" s="1195">
        <v>12</v>
      </c>
      <c r="S20" s="1191"/>
      <c r="T20" s="1191"/>
      <c r="U20" s="1196"/>
      <c r="V20" s="1197">
        <v>336</v>
      </c>
      <c r="W20" s="1198"/>
      <c r="X20" s="1198"/>
      <c r="Y20" s="1199"/>
      <c r="Z20" s="1200">
        <f t="shared" ref="Z20" si="1">+R20*V20</f>
        <v>4032</v>
      </c>
      <c r="AA20" s="1177"/>
      <c r="AB20" s="1177"/>
      <c r="AC20" s="1177"/>
      <c r="AD20" s="1177"/>
      <c r="AE20" s="1178"/>
    </row>
    <row r="21" spans="2:33" ht="15.75" customHeight="1" x14ac:dyDescent="0.35">
      <c r="B21" s="1190">
        <v>1</v>
      </c>
      <c r="C21" s="1191"/>
      <c r="D21" s="1191"/>
      <c r="E21" s="1191"/>
      <c r="F21" s="1191"/>
      <c r="G21" s="1192" t="s">
        <v>233</v>
      </c>
      <c r="H21" s="1193"/>
      <c r="I21" s="1193"/>
      <c r="J21" s="1193"/>
      <c r="K21" s="1193"/>
      <c r="L21" s="1193"/>
      <c r="M21" s="1193"/>
      <c r="N21" s="1193"/>
      <c r="O21" s="1193"/>
      <c r="P21" s="1193"/>
      <c r="Q21" s="1194"/>
      <c r="R21" s="1195">
        <v>12</v>
      </c>
      <c r="S21" s="1191"/>
      <c r="T21" s="1191"/>
      <c r="U21" s="1196"/>
      <c r="V21" s="1197">
        <v>302</v>
      </c>
      <c r="W21" s="1198"/>
      <c r="X21" s="1198"/>
      <c r="Y21" s="1199"/>
      <c r="Z21" s="1200">
        <f t="shared" si="0"/>
        <v>3624</v>
      </c>
      <c r="AA21" s="1177"/>
      <c r="AB21" s="1177"/>
      <c r="AC21" s="1177"/>
      <c r="AD21" s="1177"/>
      <c r="AE21" s="1178"/>
    </row>
    <row r="22" spans="2:33" ht="15" customHeight="1" x14ac:dyDescent="0.35">
      <c r="B22" s="1190">
        <v>5</v>
      </c>
      <c r="C22" s="1191"/>
      <c r="D22" s="1191"/>
      <c r="E22" s="1191"/>
      <c r="F22" s="1191"/>
      <c r="G22" s="1192" t="s">
        <v>236</v>
      </c>
      <c r="H22" s="1193"/>
      <c r="I22" s="1193"/>
      <c r="J22" s="1193"/>
      <c r="K22" s="1193"/>
      <c r="L22" s="1193"/>
      <c r="M22" s="1193"/>
      <c r="N22" s="1193"/>
      <c r="O22" s="1193"/>
      <c r="P22" s="1193"/>
      <c r="Q22" s="1194"/>
      <c r="R22" s="1195">
        <v>5</v>
      </c>
      <c r="S22" s="1191"/>
      <c r="T22" s="1191"/>
      <c r="U22" s="1196"/>
      <c r="V22" s="1197">
        <v>2726</v>
      </c>
      <c r="W22" s="1212"/>
      <c r="X22" s="1212"/>
      <c r="Y22" s="1213"/>
      <c r="Z22" s="1200">
        <f t="shared" si="0"/>
        <v>13630</v>
      </c>
      <c r="AA22" s="1177"/>
      <c r="AB22" s="1177"/>
      <c r="AC22" s="1177"/>
      <c r="AD22" s="1177"/>
      <c r="AE22" s="1178"/>
    </row>
    <row r="23" spans="2:33" ht="15.75" customHeight="1" x14ac:dyDescent="0.35">
      <c r="B23" s="1190">
        <v>5</v>
      </c>
      <c r="C23" s="1191"/>
      <c r="D23" s="1191"/>
      <c r="E23" s="1191"/>
      <c r="F23" s="1191"/>
      <c r="G23" s="1192" t="s">
        <v>237</v>
      </c>
      <c r="H23" s="1193"/>
      <c r="I23" s="1193"/>
      <c r="J23" s="1193"/>
      <c r="K23" s="1193"/>
      <c r="L23" s="1193"/>
      <c r="M23" s="1193"/>
      <c r="N23" s="1193"/>
      <c r="O23" s="1193"/>
      <c r="P23" s="1193"/>
      <c r="Q23" s="1194"/>
      <c r="R23" s="1195">
        <v>5</v>
      </c>
      <c r="S23" s="1191"/>
      <c r="T23" s="1191"/>
      <c r="U23" s="1196"/>
      <c r="V23" s="1201">
        <v>2110</v>
      </c>
      <c r="W23" s="1202"/>
      <c r="X23" s="1202"/>
      <c r="Y23" s="1203"/>
      <c r="Z23" s="1200">
        <f t="shared" si="0"/>
        <v>10550</v>
      </c>
      <c r="AA23" s="1177"/>
      <c r="AB23" s="1177"/>
      <c r="AC23" s="1177"/>
      <c r="AD23" s="1177"/>
      <c r="AE23" s="1178"/>
    </row>
    <row r="24" spans="2:33" ht="15" customHeight="1" x14ac:dyDescent="0.35">
      <c r="B24" s="1190">
        <v>50</v>
      </c>
      <c r="C24" s="1191"/>
      <c r="D24" s="1191"/>
      <c r="E24" s="1191"/>
      <c r="F24" s="1191"/>
      <c r="G24" s="1192" t="s">
        <v>238</v>
      </c>
      <c r="H24" s="1193"/>
      <c r="I24" s="1193"/>
      <c r="J24" s="1193"/>
      <c r="K24" s="1193"/>
      <c r="L24" s="1193"/>
      <c r="M24" s="1193"/>
      <c r="N24" s="1193"/>
      <c r="O24" s="1193"/>
      <c r="P24" s="1193"/>
      <c r="Q24" s="1194"/>
      <c r="R24" s="1195">
        <v>50</v>
      </c>
      <c r="S24" s="1191"/>
      <c r="T24" s="1191"/>
      <c r="U24" s="1196"/>
      <c r="V24" s="1201">
        <v>394</v>
      </c>
      <c r="W24" s="1202"/>
      <c r="X24" s="1202"/>
      <c r="Y24" s="1203"/>
      <c r="Z24" s="1200">
        <f t="shared" si="0"/>
        <v>19700</v>
      </c>
      <c r="AA24" s="1177"/>
      <c r="AB24" s="1177"/>
      <c r="AC24" s="1177"/>
      <c r="AD24" s="1177"/>
      <c r="AE24" s="1178"/>
    </row>
    <row r="25" spans="2:33" ht="15.75" customHeight="1" x14ac:dyDescent="0.35">
      <c r="B25" s="1190">
        <v>50</v>
      </c>
      <c r="C25" s="1191"/>
      <c r="D25" s="1191"/>
      <c r="E25" s="1191"/>
      <c r="F25" s="1191"/>
      <c r="G25" s="1192" t="s">
        <v>239</v>
      </c>
      <c r="H25" s="1193"/>
      <c r="I25" s="1193"/>
      <c r="J25" s="1193"/>
      <c r="K25" s="1193"/>
      <c r="L25" s="1193"/>
      <c r="M25" s="1193"/>
      <c r="N25" s="1193"/>
      <c r="O25" s="1193"/>
      <c r="P25" s="1193"/>
      <c r="Q25" s="1194"/>
      <c r="R25" s="1195">
        <v>50</v>
      </c>
      <c r="S25" s="1191"/>
      <c r="T25" s="1191"/>
      <c r="U25" s="1196"/>
      <c r="V25" s="1201">
        <v>278</v>
      </c>
      <c r="W25" s="1202"/>
      <c r="X25" s="1202"/>
      <c r="Y25" s="1203"/>
      <c r="Z25" s="1200">
        <f t="shared" si="0"/>
        <v>13900</v>
      </c>
      <c r="AA25" s="1177"/>
      <c r="AB25" s="1177"/>
      <c r="AC25" s="1177"/>
      <c r="AD25" s="1177"/>
      <c r="AE25" s="1178"/>
    </row>
    <row r="26" spans="2:33" ht="16.5" customHeight="1" x14ac:dyDescent="0.35">
      <c r="B26" s="1190">
        <v>2</v>
      </c>
      <c r="C26" s="1191"/>
      <c r="D26" s="1191"/>
      <c r="E26" s="1191"/>
      <c r="F26" s="1191"/>
      <c r="G26" s="1192" t="s">
        <v>240</v>
      </c>
      <c r="H26" s="1193"/>
      <c r="I26" s="1193"/>
      <c r="J26" s="1193"/>
      <c r="K26" s="1193"/>
      <c r="L26" s="1193"/>
      <c r="M26" s="1193"/>
      <c r="N26" s="1193"/>
      <c r="O26" s="1193"/>
      <c r="P26" s="1193"/>
      <c r="Q26" s="1194"/>
      <c r="R26" s="1195">
        <v>2</v>
      </c>
      <c r="S26" s="1191"/>
      <c r="T26" s="1191"/>
      <c r="U26" s="1196"/>
      <c r="V26" s="1201">
        <v>3468</v>
      </c>
      <c r="W26" s="1202"/>
      <c r="X26" s="1202"/>
      <c r="Y26" s="1203"/>
      <c r="Z26" s="1200">
        <f t="shared" si="0"/>
        <v>6936</v>
      </c>
      <c r="AA26" s="1177"/>
      <c r="AB26" s="1177"/>
      <c r="AC26" s="1177"/>
      <c r="AD26" s="1177"/>
      <c r="AE26" s="1178"/>
    </row>
    <row r="27" spans="2:33" ht="16.5" customHeight="1" x14ac:dyDescent="0.35">
      <c r="B27" s="1190">
        <v>2</v>
      </c>
      <c r="C27" s="1191"/>
      <c r="D27" s="1191"/>
      <c r="E27" s="1191"/>
      <c r="F27" s="1191"/>
      <c r="G27" s="1192" t="s">
        <v>241</v>
      </c>
      <c r="H27" s="1193"/>
      <c r="I27" s="1193"/>
      <c r="J27" s="1193"/>
      <c r="K27" s="1193"/>
      <c r="L27" s="1193"/>
      <c r="M27" s="1193"/>
      <c r="N27" s="1193"/>
      <c r="O27" s="1193"/>
      <c r="P27" s="1193"/>
      <c r="Q27" s="1194"/>
      <c r="R27" s="1195">
        <v>2</v>
      </c>
      <c r="S27" s="1191"/>
      <c r="T27" s="1191"/>
      <c r="U27" s="1196"/>
      <c r="V27" s="1201">
        <v>800</v>
      </c>
      <c r="W27" s="1202"/>
      <c r="X27" s="1202"/>
      <c r="Y27" s="1203"/>
      <c r="Z27" s="1200">
        <f t="shared" si="0"/>
        <v>1600</v>
      </c>
      <c r="AA27" s="1177"/>
      <c r="AB27" s="1177"/>
      <c r="AC27" s="1177"/>
      <c r="AD27" s="1177"/>
      <c r="AE27" s="1178"/>
    </row>
    <row r="28" spans="2:33" ht="15.75" customHeight="1" x14ac:dyDescent="0.35">
      <c r="B28" s="1190">
        <v>5</v>
      </c>
      <c r="C28" s="1191"/>
      <c r="D28" s="1191"/>
      <c r="E28" s="1191"/>
      <c r="F28" s="1191"/>
      <c r="G28" s="1192" t="s">
        <v>242</v>
      </c>
      <c r="H28" s="1193"/>
      <c r="I28" s="1193"/>
      <c r="J28" s="1193"/>
      <c r="K28" s="1193"/>
      <c r="L28" s="1193"/>
      <c r="M28" s="1193"/>
      <c r="N28" s="1193"/>
      <c r="O28" s="1193"/>
      <c r="P28" s="1193"/>
      <c r="Q28" s="1194"/>
      <c r="R28" s="1195">
        <v>5</v>
      </c>
      <c r="S28" s="1191"/>
      <c r="T28" s="1191"/>
      <c r="U28" s="1196"/>
      <c r="V28" s="1201">
        <v>215</v>
      </c>
      <c r="W28" s="1202"/>
      <c r="X28" s="1202"/>
      <c r="Y28" s="1203"/>
      <c r="Z28" s="1200">
        <f t="shared" ref="Z28" si="2">+R28*V28</f>
        <v>1075</v>
      </c>
      <c r="AA28" s="1177"/>
      <c r="AB28" s="1177"/>
      <c r="AC28" s="1177"/>
      <c r="AD28" s="1177"/>
      <c r="AE28" s="1178"/>
    </row>
    <row r="29" spans="2:33" ht="16.5" customHeight="1" x14ac:dyDescent="0.35">
      <c r="B29" s="1190">
        <v>3</v>
      </c>
      <c r="C29" s="1191"/>
      <c r="D29" s="1191"/>
      <c r="E29" s="1191"/>
      <c r="F29" s="1191"/>
      <c r="G29" s="1192" t="s">
        <v>243</v>
      </c>
      <c r="H29" s="1193"/>
      <c r="I29" s="1193"/>
      <c r="J29" s="1193"/>
      <c r="K29" s="1193"/>
      <c r="L29" s="1193"/>
      <c r="M29" s="1193"/>
      <c r="N29" s="1193"/>
      <c r="O29" s="1193"/>
      <c r="P29" s="1193"/>
      <c r="Q29" s="1194"/>
      <c r="R29" s="1195">
        <v>3</v>
      </c>
      <c r="S29" s="1191"/>
      <c r="T29" s="1191"/>
      <c r="U29" s="1196"/>
      <c r="V29" s="1201">
        <v>215</v>
      </c>
      <c r="W29" s="1202"/>
      <c r="X29" s="1202"/>
      <c r="Y29" s="1203"/>
      <c r="Z29" s="1200">
        <f t="shared" si="0"/>
        <v>645</v>
      </c>
      <c r="AA29" s="1177"/>
      <c r="AB29" s="1177"/>
      <c r="AC29" s="1177"/>
      <c r="AD29" s="1177"/>
      <c r="AE29" s="1178"/>
    </row>
    <row r="30" spans="2:33" ht="15.75" customHeight="1" x14ac:dyDescent="0.35">
      <c r="B30" s="1190">
        <v>3</v>
      </c>
      <c r="C30" s="1191"/>
      <c r="D30" s="1191"/>
      <c r="E30" s="1191"/>
      <c r="F30" s="1191"/>
      <c r="G30" s="1192" t="s">
        <v>244</v>
      </c>
      <c r="H30" s="1193"/>
      <c r="I30" s="1193"/>
      <c r="J30" s="1193"/>
      <c r="K30" s="1193"/>
      <c r="L30" s="1193"/>
      <c r="M30" s="1193"/>
      <c r="N30" s="1193"/>
      <c r="O30" s="1193"/>
      <c r="P30" s="1193"/>
      <c r="Q30" s="1194"/>
      <c r="R30" s="1195">
        <v>3</v>
      </c>
      <c r="S30" s="1191"/>
      <c r="T30" s="1191"/>
      <c r="U30" s="1196"/>
      <c r="V30" s="1201">
        <v>1299</v>
      </c>
      <c r="W30" s="1202"/>
      <c r="X30" s="1202"/>
      <c r="Y30" s="1203"/>
      <c r="Z30" s="1200">
        <f t="shared" si="0"/>
        <v>3897</v>
      </c>
      <c r="AA30" s="1177"/>
      <c r="AB30" s="1177"/>
      <c r="AC30" s="1177"/>
      <c r="AD30" s="1177"/>
      <c r="AE30" s="1178"/>
    </row>
    <row r="31" spans="2:33" ht="15.75" customHeight="1" x14ac:dyDescent="0.35">
      <c r="B31" s="1190">
        <v>10</v>
      </c>
      <c r="C31" s="1191"/>
      <c r="D31" s="1191"/>
      <c r="E31" s="1191"/>
      <c r="F31" s="1191"/>
      <c r="G31" s="1192" t="s">
        <v>245</v>
      </c>
      <c r="H31" s="1193"/>
      <c r="I31" s="1193"/>
      <c r="J31" s="1193"/>
      <c r="K31" s="1193"/>
      <c r="L31" s="1193"/>
      <c r="M31" s="1193"/>
      <c r="N31" s="1193"/>
      <c r="O31" s="1193"/>
      <c r="P31" s="1193"/>
      <c r="Q31" s="1194"/>
      <c r="R31" s="1195">
        <v>10</v>
      </c>
      <c r="S31" s="1191"/>
      <c r="T31" s="1191"/>
      <c r="U31" s="1196"/>
      <c r="V31" s="1201">
        <v>394</v>
      </c>
      <c r="W31" s="1202"/>
      <c r="X31" s="1202"/>
      <c r="Y31" s="1203"/>
      <c r="Z31" s="1200">
        <f t="shared" si="0"/>
        <v>3940</v>
      </c>
      <c r="AA31" s="1177"/>
      <c r="AB31" s="1177"/>
      <c r="AC31" s="1177"/>
      <c r="AD31" s="1177"/>
      <c r="AE31" s="1178"/>
    </row>
    <row r="32" spans="2:33" ht="14.25" customHeight="1" x14ac:dyDescent="0.35">
      <c r="B32" s="1190">
        <v>5</v>
      </c>
      <c r="C32" s="1191"/>
      <c r="D32" s="1191"/>
      <c r="E32" s="1191"/>
      <c r="F32" s="1191"/>
      <c r="G32" s="1192" t="s">
        <v>279</v>
      </c>
      <c r="H32" s="1193"/>
      <c r="I32" s="1193"/>
      <c r="J32" s="1193"/>
      <c r="K32" s="1193"/>
      <c r="L32" s="1193"/>
      <c r="M32" s="1193"/>
      <c r="N32" s="1193"/>
      <c r="O32" s="1193"/>
      <c r="P32" s="1193"/>
      <c r="Q32" s="1194"/>
      <c r="R32" s="1195">
        <v>5</v>
      </c>
      <c r="S32" s="1191"/>
      <c r="T32" s="1191"/>
      <c r="U32" s="1196"/>
      <c r="V32" s="1201">
        <v>400</v>
      </c>
      <c r="W32" s="1202"/>
      <c r="X32" s="1202"/>
      <c r="Y32" s="1203"/>
      <c r="Z32" s="1200">
        <f t="shared" ref="Z32" si="3">+R32*V32</f>
        <v>2000</v>
      </c>
      <c r="AA32" s="1177"/>
      <c r="AB32" s="1177"/>
      <c r="AC32" s="1177"/>
      <c r="AD32" s="1177"/>
      <c r="AE32" s="1178"/>
    </row>
    <row r="33" spans="2:31" ht="14.25" customHeight="1" x14ac:dyDescent="0.35">
      <c r="B33" s="1190">
        <v>1</v>
      </c>
      <c r="C33" s="1191"/>
      <c r="D33" s="1191"/>
      <c r="E33" s="1191"/>
      <c r="F33" s="1191"/>
      <c r="G33" s="1192" t="s">
        <v>247</v>
      </c>
      <c r="H33" s="1193"/>
      <c r="I33" s="1193"/>
      <c r="J33" s="1193"/>
      <c r="K33" s="1193"/>
      <c r="L33" s="1193"/>
      <c r="M33" s="1193"/>
      <c r="N33" s="1193"/>
      <c r="O33" s="1193"/>
      <c r="P33" s="1193"/>
      <c r="Q33" s="1194"/>
      <c r="R33" s="1195">
        <v>1</v>
      </c>
      <c r="S33" s="1191"/>
      <c r="T33" s="1191"/>
      <c r="U33" s="1196"/>
      <c r="V33" s="1201">
        <v>1492</v>
      </c>
      <c r="W33" s="1202"/>
      <c r="X33" s="1202"/>
      <c r="Y33" s="1203"/>
      <c r="Z33" s="1200">
        <f t="shared" si="0"/>
        <v>1492</v>
      </c>
      <c r="AA33" s="1177"/>
      <c r="AB33" s="1177"/>
      <c r="AC33" s="1177"/>
      <c r="AD33" s="1177"/>
      <c r="AE33" s="1178"/>
    </row>
    <row r="34" spans="2:31" ht="16.5" customHeight="1" x14ac:dyDescent="0.35">
      <c r="B34" s="1190">
        <v>2</v>
      </c>
      <c r="C34" s="1191"/>
      <c r="D34" s="1191"/>
      <c r="E34" s="1191"/>
      <c r="F34" s="1191"/>
      <c r="G34" s="1192" t="s">
        <v>248</v>
      </c>
      <c r="H34" s="1193"/>
      <c r="I34" s="1193"/>
      <c r="J34" s="1193"/>
      <c r="K34" s="1193"/>
      <c r="L34" s="1193"/>
      <c r="M34" s="1193"/>
      <c r="N34" s="1193"/>
      <c r="O34" s="1193"/>
      <c r="P34" s="1193"/>
      <c r="Q34" s="1194"/>
      <c r="R34" s="1195">
        <v>2</v>
      </c>
      <c r="S34" s="1191"/>
      <c r="T34" s="1191"/>
      <c r="U34" s="1196"/>
      <c r="V34" s="1201">
        <v>2204</v>
      </c>
      <c r="W34" s="1202"/>
      <c r="X34" s="1202"/>
      <c r="Y34" s="1203"/>
      <c r="Z34" s="1200">
        <f t="shared" si="0"/>
        <v>4408</v>
      </c>
      <c r="AA34" s="1177"/>
      <c r="AB34" s="1177"/>
      <c r="AC34" s="1177"/>
      <c r="AD34" s="1177"/>
      <c r="AE34" s="1178"/>
    </row>
    <row r="35" spans="2:31" ht="16.5" customHeight="1" x14ac:dyDescent="0.35">
      <c r="B35" s="1190">
        <v>2</v>
      </c>
      <c r="C35" s="1191"/>
      <c r="D35" s="1191"/>
      <c r="E35" s="1191"/>
      <c r="F35" s="1191"/>
      <c r="G35" s="1192" t="s">
        <v>249</v>
      </c>
      <c r="H35" s="1193"/>
      <c r="I35" s="1193"/>
      <c r="J35" s="1193"/>
      <c r="K35" s="1193"/>
      <c r="L35" s="1193"/>
      <c r="M35" s="1193"/>
      <c r="N35" s="1193"/>
      <c r="O35" s="1193"/>
      <c r="P35" s="1193"/>
      <c r="Q35" s="1194"/>
      <c r="R35" s="1195">
        <v>2</v>
      </c>
      <c r="S35" s="1191"/>
      <c r="T35" s="1191"/>
      <c r="U35" s="1196"/>
      <c r="V35" s="1201">
        <v>1114</v>
      </c>
      <c r="W35" s="1202"/>
      <c r="X35" s="1202"/>
      <c r="Y35" s="1203"/>
      <c r="Z35" s="1200">
        <f t="shared" si="0"/>
        <v>2228</v>
      </c>
      <c r="AA35" s="1177"/>
      <c r="AB35" s="1177"/>
      <c r="AC35" s="1177"/>
      <c r="AD35" s="1177"/>
      <c r="AE35" s="1178"/>
    </row>
    <row r="36" spans="2:31" ht="16.5" customHeight="1" x14ac:dyDescent="0.35">
      <c r="B36" s="1190">
        <v>2</v>
      </c>
      <c r="C36" s="1191"/>
      <c r="D36" s="1191"/>
      <c r="E36" s="1191"/>
      <c r="F36" s="1191"/>
      <c r="G36" s="1192" t="s">
        <v>250</v>
      </c>
      <c r="H36" s="1193"/>
      <c r="I36" s="1193"/>
      <c r="J36" s="1193"/>
      <c r="K36" s="1193"/>
      <c r="L36" s="1193"/>
      <c r="M36" s="1193"/>
      <c r="N36" s="1193"/>
      <c r="O36" s="1193"/>
      <c r="P36" s="1193"/>
      <c r="Q36" s="1194"/>
      <c r="R36" s="1195">
        <v>2</v>
      </c>
      <c r="S36" s="1191"/>
      <c r="T36" s="1191"/>
      <c r="U36" s="1196"/>
      <c r="V36" s="1201">
        <v>1392</v>
      </c>
      <c r="W36" s="1202"/>
      <c r="X36" s="1202"/>
      <c r="Y36" s="1203"/>
      <c r="Z36" s="1200">
        <f t="shared" si="0"/>
        <v>2784</v>
      </c>
      <c r="AA36" s="1177"/>
      <c r="AB36" s="1177"/>
      <c r="AC36" s="1177"/>
      <c r="AD36" s="1177"/>
      <c r="AE36" s="1178"/>
    </row>
    <row r="37" spans="2:31" ht="16.5" customHeight="1" x14ac:dyDescent="0.35">
      <c r="B37" s="1190">
        <v>3</v>
      </c>
      <c r="C37" s="1191"/>
      <c r="D37" s="1191"/>
      <c r="E37" s="1191"/>
      <c r="F37" s="1191"/>
      <c r="G37" s="1192" t="s">
        <v>251</v>
      </c>
      <c r="H37" s="1193"/>
      <c r="I37" s="1193"/>
      <c r="J37" s="1193"/>
      <c r="K37" s="1193"/>
      <c r="L37" s="1193"/>
      <c r="M37" s="1193"/>
      <c r="N37" s="1193"/>
      <c r="O37" s="1193"/>
      <c r="P37" s="1193"/>
      <c r="Q37" s="1194"/>
      <c r="R37" s="1195">
        <v>3</v>
      </c>
      <c r="S37" s="1191"/>
      <c r="T37" s="1191"/>
      <c r="U37" s="1196"/>
      <c r="V37" s="1201">
        <v>406</v>
      </c>
      <c r="W37" s="1202"/>
      <c r="X37" s="1202"/>
      <c r="Y37" s="1203"/>
      <c r="Z37" s="1200">
        <f t="shared" si="0"/>
        <v>1218</v>
      </c>
      <c r="AA37" s="1177"/>
      <c r="AB37" s="1177"/>
      <c r="AC37" s="1177"/>
      <c r="AD37" s="1177"/>
      <c r="AE37" s="1178"/>
    </row>
    <row r="38" spans="2:31" ht="15.75" customHeight="1" x14ac:dyDescent="0.35">
      <c r="B38" s="1190">
        <v>2</v>
      </c>
      <c r="C38" s="1191"/>
      <c r="D38" s="1191"/>
      <c r="E38" s="1191"/>
      <c r="F38" s="1191"/>
      <c r="G38" s="1192" t="s">
        <v>252</v>
      </c>
      <c r="H38" s="1193"/>
      <c r="I38" s="1193"/>
      <c r="J38" s="1193"/>
      <c r="K38" s="1193"/>
      <c r="L38" s="1193"/>
      <c r="M38" s="1193"/>
      <c r="N38" s="1193"/>
      <c r="O38" s="1193"/>
      <c r="P38" s="1193"/>
      <c r="Q38" s="1194"/>
      <c r="R38" s="1195">
        <v>2</v>
      </c>
      <c r="S38" s="1191"/>
      <c r="T38" s="1191"/>
      <c r="U38" s="1196"/>
      <c r="V38" s="1201">
        <v>776</v>
      </c>
      <c r="W38" s="1202"/>
      <c r="X38" s="1202"/>
      <c r="Y38" s="1203"/>
      <c r="Z38" s="1200">
        <f t="shared" si="0"/>
        <v>1552</v>
      </c>
      <c r="AA38" s="1177"/>
      <c r="AB38" s="1177"/>
      <c r="AC38" s="1177"/>
      <c r="AD38" s="1177"/>
      <c r="AE38" s="1178"/>
    </row>
    <row r="39" spans="2:31" ht="14.25" customHeight="1" x14ac:dyDescent="0.35">
      <c r="B39" s="1179">
        <v>5</v>
      </c>
      <c r="C39" s="1180"/>
      <c r="D39" s="1180"/>
      <c r="E39" s="1180"/>
      <c r="F39" s="1181"/>
      <c r="G39" s="1204" t="s">
        <v>253</v>
      </c>
      <c r="H39" s="1205"/>
      <c r="I39" s="1205"/>
      <c r="J39" s="1205"/>
      <c r="K39" s="1205"/>
      <c r="L39" s="1205"/>
      <c r="M39" s="1205"/>
      <c r="N39" s="1205"/>
      <c r="O39" s="1205"/>
      <c r="P39" s="1205"/>
      <c r="Q39" s="1206"/>
      <c r="R39" s="1207">
        <v>5</v>
      </c>
      <c r="S39" s="1207"/>
      <c r="T39" s="1207"/>
      <c r="U39" s="1208"/>
      <c r="V39" s="1209">
        <v>806</v>
      </c>
      <c r="W39" s="1210"/>
      <c r="X39" s="1210"/>
      <c r="Y39" s="1211"/>
      <c r="Z39" s="1200">
        <f t="shared" si="0"/>
        <v>4030</v>
      </c>
      <c r="AA39" s="1177"/>
      <c r="AB39" s="1177"/>
      <c r="AC39" s="1177"/>
      <c r="AD39" s="1177"/>
      <c r="AE39" s="1178"/>
    </row>
    <row r="40" spans="2:31" ht="14.25" customHeight="1" x14ac:dyDescent="0.35">
      <c r="B40" s="1179">
        <v>50</v>
      </c>
      <c r="C40" s="1180"/>
      <c r="D40" s="1180"/>
      <c r="E40" s="1180"/>
      <c r="F40" s="1181"/>
      <c r="G40" s="1182" t="s">
        <v>254</v>
      </c>
      <c r="H40" s="1183"/>
      <c r="I40" s="1183"/>
      <c r="J40" s="1183"/>
      <c r="K40" s="1183"/>
      <c r="L40" s="1183"/>
      <c r="M40" s="1183"/>
      <c r="N40" s="1183"/>
      <c r="O40" s="1183"/>
      <c r="P40" s="1183"/>
      <c r="Q40" s="1184"/>
      <c r="R40" s="1185">
        <v>50</v>
      </c>
      <c r="S40" s="1186"/>
      <c r="T40" s="1186"/>
      <c r="U40" s="1186"/>
      <c r="V40" s="1175">
        <v>58</v>
      </c>
      <c r="W40" s="1176"/>
      <c r="X40" s="1176"/>
      <c r="Y40" s="1176"/>
      <c r="Z40" s="1177">
        <f t="shared" si="0"/>
        <v>2900</v>
      </c>
      <c r="AA40" s="1177"/>
      <c r="AB40" s="1177"/>
      <c r="AC40" s="1177"/>
      <c r="AD40" s="1177"/>
      <c r="AE40" s="1178"/>
    </row>
    <row r="41" spans="2:31" ht="14.25" customHeight="1" x14ac:dyDescent="0.35">
      <c r="B41" s="1179">
        <v>50</v>
      </c>
      <c r="C41" s="1180"/>
      <c r="D41" s="1180"/>
      <c r="E41" s="1180"/>
      <c r="F41" s="1181"/>
      <c r="G41" s="1182" t="s">
        <v>255</v>
      </c>
      <c r="H41" s="1183"/>
      <c r="I41" s="1183"/>
      <c r="J41" s="1183"/>
      <c r="K41" s="1183"/>
      <c r="L41" s="1183"/>
      <c r="M41" s="1183"/>
      <c r="N41" s="1183"/>
      <c r="O41" s="1183"/>
      <c r="P41" s="1183"/>
      <c r="Q41" s="1184"/>
      <c r="R41" s="1185">
        <v>50</v>
      </c>
      <c r="S41" s="1186"/>
      <c r="T41" s="1186"/>
      <c r="U41" s="1186"/>
      <c r="V41" s="1175">
        <v>71</v>
      </c>
      <c r="W41" s="1176"/>
      <c r="X41" s="1176"/>
      <c r="Y41" s="1176"/>
      <c r="Z41" s="1177">
        <f t="shared" si="0"/>
        <v>3550</v>
      </c>
      <c r="AA41" s="1177"/>
      <c r="AB41" s="1177"/>
      <c r="AC41" s="1177"/>
      <c r="AD41" s="1177"/>
      <c r="AE41" s="1178"/>
    </row>
    <row r="42" spans="2:31" ht="14.25" customHeight="1" x14ac:dyDescent="0.35">
      <c r="B42" s="1179">
        <v>1</v>
      </c>
      <c r="C42" s="1180"/>
      <c r="D42" s="1180"/>
      <c r="E42" s="1180"/>
      <c r="F42" s="1181"/>
      <c r="G42" s="1182" t="s">
        <v>256</v>
      </c>
      <c r="H42" s="1183"/>
      <c r="I42" s="1183"/>
      <c r="J42" s="1183"/>
      <c r="K42" s="1183"/>
      <c r="L42" s="1183"/>
      <c r="M42" s="1183"/>
      <c r="N42" s="1183"/>
      <c r="O42" s="1183"/>
      <c r="P42" s="1183"/>
      <c r="Q42" s="1184"/>
      <c r="R42" s="1185">
        <v>1</v>
      </c>
      <c r="S42" s="1186"/>
      <c r="T42" s="1186"/>
      <c r="U42" s="1186"/>
      <c r="V42" s="1175">
        <v>17284</v>
      </c>
      <c r="W42" s="1176"/>
      <c r="X42" s="1176"/>
      <c r="Y42" s="1176"/>
      <c r="Z42" s="1177">
        <f t="shared" si="0"/>
        <v>17284</v>
      </c>
      <c r="AA42" s="1177"/>
      <c r="AB42" s="1177"/>
      <c r="AC42" s="1177"/>
      <c r="AD42" s="1177"/>
      <c r="AE42" s="1178"/>
    </row>
    <row r="43" spans="2:31" ht="17.25" customHeight="1" x14ac:dyDescent="0.35">
      <c r="B43" s="1179">
        <v>1</v>
      </c>
      <c r="C43" s="1180"/>
      <c r="D43" s="1180"/>
      <c r="E43" s="1180"/>
      <c r="F43" s="1181"/>
      <c r="G43" s="1182" t="s">
        <v>272</v>
      </c>
      <c r="H43" s="1183"/>
      <c r="I43" s="1183"/>
      <c r="J43" s="1183"/>
      <c r="K43" s="1183"/>
      <c r="L43" s="1183"/>
      <c r="M43" s="1183"/>
      <c r="N43" s="1183"/>
      <c r="O43" s="1183"/>
      <c r="P43" s="1183"/>
      <c r="Q43" s="1184"/>
      <c r="R43" s="1185">
        <v>1</v>
      </c>
      <c r="S43" s="1186"/>
      <c r="T43" s="1186"/>
      <c r="U43" s="1186"/>
      <c r="V43" s="1175">
        <v>6472</v>
      </c>
      <c r="W43" s="1176"/>
      <c r="X43" s="1176"/>
      <c r="Y43" s="1176"/>
      <c r="Z43" s="1177">
        <f t="shared" si="0"/>
        <v>6472</v>
      </c>
      <c r="AA43" s="1177"/>
      <c r="AB43" s="1177"/>
      <c r="AC43" s="1177"/>
      <c r="AD43" s="1177"/>
      <c r="AE43" s="1178"/>
    </row>
    <row r="44" spans="2:31" ht="15.75" customHeight="1" x14ac:dyDescent="0.35">
      <c r="B44" s="1179">
        <v>1</v>
      </c>
      <c r="C44" s="1180"/>
      <c r="D44" s="1180"/>
      <c r="E44" s="1180"/>
      <c r="F44" s="1181"/>
      <c r="G44" s="1182" t="s">
        <v>273</v>
      </c>
      <c r="H44" s="1183"/>
      <c r="I44" s="1183"/>
      <c r="J44" s="1183"/>
      <c r="K44" s="1183"/>
      <c r="L44" s="1183"/>
      <c r="M44" s="1183"/>
      <c r="N44" s="1183"/>
      <c r="O44" s="1183"/>
      <c r="P44" s="1183"/>
      <c r="Q44" s="1184"/>
      <c r="R44" s="1185">
        <v>1</v>
      </c>
      <c r="S44" s="1186"/>
      <c r="T44" s="1186"/>
      <c r="U44" s="1186"/>
      <c r="V44" s="1175">
        <v>4209</v>
      </c>
      <c r="W44" s="1176"/>
      <c r="X44" s="1176"/>
      <c r="Y44" s="1176"/>
      <c r="Z44" s="1177">
        <f t="shared" si="0"/>
        <v>4209</v>
      </c>
      <c r="AA44" s="1177"/>
      <c r="AB44" s="1177"/>
      <c r="AC44" s="1177"/>
      <c r="AD44" s="1177"/>
      <c r="AE44" s="1178"/>
    </row>
    <row r="45" spans="2:31" ht="16.5" customHeight="1" thickBot="1" x14ac:dyDescent="0.4">
      <c r="B45" s="1165">
        <v>1</v>
      </c>
      <c r="C45" s="1166"/>
      <c r="D45" s="1166"/>
      <c r="E45" s="1166"/>
      <c r="F45" s="1167"/>
      <c r="G45" s="1187" t="s">
        <v>274</v>
      </c>
      <c r="H45" s="1188"/>
      <c r="I45" s="1188"/>
      <c r="J45" s="1188"/>
      <c r="K45" s="1188"/>
      <c r="L45" s="1188"/>
      <c r="M45" s="1188"/>
      <c r="N45" s="1188"/>
      <c r="O45" s="1188"/>
      <c r="P45" s="1188"/>
      <c r="Q45" s="1189"/>
      <c r="R45" s="1169">
        <v>1</v>
      </c>
      <c r="S45" s="1170"/>
      <c r="T45" s="1170"/>
      <c r="U45" s="1170"/>
      <c r="V45" s="1171">
        <v>2668</v>
      </c>
      <c r="W45" s="1172"/>
      <c r="X45" s="1172"/>
      <c r="Y45" s="1172"/>
      <c r="Z45" s="1173">
        <f t="shared" si="0"/>
        <v>2668</v>
      </c>
      <c r="AA45" s="1173"/>
      <c r="AB45" s="1173"/>
      <c r="AC45" s="1173"/>
      <c r="AD45" s="1173"/>
      <c r="AE45" s="1174"/>
    </row>
    <row r="46" spans="2:31" ht="19.5" customHeight="1" thickBot="1" x14ac:dyDescent="0.4">
      <c r="B46" s="1165">
        <v>1</v>
      </c>
      <c r="C46" s="1166"/>
      <c r="D46" s="1166"/>
      <c r="E46" s="1166"/>
      <c r="F46" s="1167"/>
      <c r="G46" s="1187" t="s">
        <v>275</v>
      </c>
      <c r="H46" s="1188"/>
      <c r="I46" s="1188"/>
      <c r="J46" s="1188"/>
      <c r="K46" s="1188"/>
      <c r="L46" s="1188"/>
      <c r="M46" s="1188"/>
      <c r="N46" s="1188"/>
      <c r="O46" s="1188"/>
      <c r="P46" s="1188"/>
      <c r="Q46" s="1189"/>
      <c r="R46" s="1169">
        <v>1</v>
      </c>
      <c r="S46" s="1170"/>
      <c r="T46" s="1170"/>
      <c r="U46" s="1170"/>
      <c r="V46" s="1171">
        <v>2204</v>
      </c>
      <c r="W46" s="1172"/>
      <c r="X46" s="1172"/>
      <c r="Y46" s="1172"/>
      <c r="Z46" s="1173">
        <f t="shared" ref="Z46" si="4">+R46*V46</f>
        <v>2204</v>
      </c>
      <c r="AA46" s="1173"/>
      <c r="AB46" s="1173"/>
      <c r="AC46" s="1173"/>
      <c r="AD46" s="1173"/>
      <c r="AE46" s="1174"/>
    </row>
    <row r="47" spans="2:31" ht="19.5" customHeight="1" thickBot="1" x14ac:dyDescent="0.4">
      <c r="B47" s="1165">
        <v>1</v>
      </c>
      <c r="C47" s="1166"/>
      <c r="D47" s="1166"/>
      <c r="E47" s="1166"/>
      <c r="F47" s="1167"/>
      <c r="G47" s="1165" t="s">
        <v>276</v>
      </c>
      <c r="H47" s="1166"/>
      <c r="I47" s="1166"/>
      <c r="J47" s="1166"/>
      <c r="K47" s="1166"/>
      <c r="L47" s="1166"/>
      <c r="M47" s="1166"/>
      <c r="N47" s="1166"/>
      <c r="O47" s="1166"/>
      <c r="P47" s="1166"/>
      <c r="Q47" s="1168"/>
      <c r="R47" s="1169">
        <v>1</v>
      </c>
      <c r="S47" s="1170"/>
      <c r="T47" s="1170"/>
      <c r="U47" s="1170"/>
      <c r="V47" s="1171">
        <v>1908</v>
      </c>
      <c r="W47" s="1172"/>
      <c r="X47" s="1172"/>
      <c r="Y47" s="1172"/>
      <c r="Z47" s="1173">
        <f t="shared" ref="Z47:Z49" si="5">+R47*V47</f>
        <v>1908</v>
      </c>
      <c r="AA47" s="1173"/>
      <c r="AB47" s="1173"/>
      <c r="AC47" s="1173"/>
      <c r="AD47" s="1173"/>
      <c r="AE47" s="1174"/>
    </row>
    <row r="48" spans="2:31" ht="19.5" customHeight="1" thickBot="1" x14ac:dyDescent="0.4">
      <c r="B48" s="1165">
        <v>3</v>
      </c>
      <c r="C48" s="1166"/>
      <c r="D48" s="1166"/>
      <c r="E48" s="1166"/>
      <c r="F48" s="1167"/>
      <c r="G48" s="1165" t="s">
        <v>277</v>
      </c>
      <c r="H48" s="1166"/>
      <c r="I48" s="1166"/>
      <c r="J48" s="1166"/>
      <c r="K48" s="1166"/>
      <c r="L48" s="1166"/>
      <c r="M48" s="1166"/>
      <c r="N48" s="1166"/>
      <c r="O48" s="1166"/>
      <c r="P48" s="1166"/>
      <c r="Q48" s="1168"/>
      <c r="R48" s="1169">
        <v>3</v>
      </c>
      <c r="S48" s="1170"/>
      <c r="T48" s="1170"/>
      <c r="U48" s="1170"/>
      <c r="V48" s="1171">
        <v>2552</v>
      </c>
      <c r="W48" s="1172"/>
      <c r="X48" s="1172"/>
      <c r="Y48" s="1172"/>
      <c r="Z48" s="1173">
        <f t="shared" si="5"/>
        <v>7656</v>
      </c>
      <c r="AA48" s="1173"/>
      <c r="AB48" s="1173"/>
      <c r="AC48" s="1173"/>
      <c r="AD48" s="1173"/>
      <c r="AE48" s="1174"/>
    </row>
    <row r="49" spans="2:31" ht="19.5" customHeight="1" thickBot="1" x14ac:dyDescent="0.4">
      <c r="B49" s="1165">
        <v>3</v>
      </c>
      <c r="C49" s="1166"/>
      <c r="D49" s="1166"/>
      <c r="E49" s="1166"/>
      <c r="F49" s="1167"/>
      <c r="G49" s="1165" t="s">
        <v>278</v>
      </c>
      <c r="H49" s="1166"/>
      <c r="I49" s="1166"/>
      <c r="J49" s="1166"/>
      <c r="K49" s="1166"/>
      <c r="L49" s="1166"/>
      <c r="M49" s="1166"/>
      <c r="N49" s="1166"/>
      <c r="O49" s="1166"/>
      <c r="P49" s="1166"/>
      <c r="Q49" s="1168"/>
      <c r="R49" s="1169">
        <v>3</v>
      </c>
      <c r="S49" s="1170"/>
      <c r="T49" s="1170"/>
      <c r="U49" s="1170"/>
      <c r="V49" s="1171">
        <v>1636</v>
      </c>
      <c r="W49" s="1172"/>
      <c r="X49" s="1172"/>
      <c r="Y49" s="1172"/>
      <c r="Z49" s="1173">
        <f t="shared" si="5"/>
        <v>4908</v>
      </c>
      <c r="AA49" s="1173"/>
      <c r="AB49" s="1173"/>
      <c r="AC49" s="1173"/>
      <c r="AD49" s="1173"/>
      <c r="AE49" s="1174"/>
    </row>
    <row r="50" spans="2:31" ht="16" thickBot="1" x14ac:dyDescent="0.4">
      <c r="B50" s="3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8"/>
      <c r="X50" s="8"/>
      <c r="Y50" s="8"/>
      <c r="Z50" s="1003">
        <f>SUM(Z18:AE49)</f>
        <v>227161</v>
      </c>
      <c r="AA50" s="1004"/>
      <c r="AB50" s="1004"/>
      <c r="AC50" s="1004"/>
      <c r="AD50" s="1004"/>
      <c r="AE50" s="1005"/>
    </row>
    <row r="51" spans="2:31" x14ac:dyDescent="0.35">
      <c r="B51" s="3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6"/>
    </row>
    <row r="52" spans="2:31" x14ac:dyDescent="0.35">
      <c r="B52" s="3"/>
      <c r="C52" s="4"/>
      <c r="D52" s="4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x14ac:dyDescent="0.35">
      <c r="B53" s="3"/>
      <c r="C53" s="4"/>
      <c r="D53" s="4"/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6"/>
    </row>
    <row r="54" spans="2:31" ht="22.5" customHeight="1" x14ac:dyDescent="0.35">
      <c r="B54" s="9" t="s">
        <v>17</v>
      </c>
      <c r="C54" s="4"/>
      <c r="D54" s="4"/>
      <c r="E54" s="1006" t="s">
        <v>0</v>
      </c>
      <c r="F54" s="1006"/>
      <c r="G54" s="1006"/>
      <c r="H54" s="1006"/>
      <c r="I54" s="1006"/>
      <c r="J54" s="1006"/>
      <c r="K54" s="1006"/>
      <c r="L54" s="1006"/>
      <c r="M54" s="1006"/>
      <c r="N54" s="1006"/>
      <c r="O54" s="1006"/>
      <c r="P54" s="1006"/>
      <c r="Q54" s="1155" t="s">
        <v>18</v>
      </c>
      <c r="R54" s="1155"/>
      <c r="S54" s="1155"/>
      <c r="T54" s="1006"/>
      <c r="U54" s="1006"/>
      <c r="V54" s="1006"/>
      <c r="W54" s="1006"/>
      <c r="X54" s="1006"/>
      <c r="Y54" s="1006"/>
      <c r="Z54" s="1006"/>
      <c r="AA54" s="1006"/>
      <c r="AB54" s="1006"/>
      <c r="AC54" s="1006"/>
      <c r="AD54" s="1006"/>
      <c r="AE54" s="6"/>
    </row>
    <row r="55" spans="2:31" x14ac:dyDescent="0.35">
      <c r="B55" s="3"/>
      <c r="C55" s="4"/>
      <c r="D55" s="4"/>
      <c r="E55" s="1007" t="s">
        <v>19</v>
      </c>
      <c r="F55" s="1007"/>
      <c r="G55" s="1007"/>
      <c r="H55" s="1007"/>
      <c r="I55" s="1007"/>
      <c r="J55" s="1007"/>
      <c r="K55" s="1007"/>
      <c r="L55" s="1007"/>
      <c r="M55" s="1007"/>
      <c r="N55" s="1007"/>
      <c r="O55" s="1007"/>
      <c r="P55" s="1007"/>
      <c r="Q55" s="4"/>
      <c r="R55" s="4"/>
      <c r="S55" s="4"/>
      <c r="T55" s="141" t="s">
        <v>28</v>
      </c>
      <c r="U55" s="4"/>
      <c r="V55" s="4"/>
      <c r="W55" s="4"/>
      <c r="X55" s="4"/>
      <c r="Y55" s="4"/>
      <c r="Z55" s="4"/>
      <c r="AA55" s="4"/>
      <c r="AB55" s="4"/>
      <c r="AC55" s="4"/>
      <c r="AD55" s="4"/>
      <c r="AE55" s="6"/>
    </row>
    <row r="56" spans="2:31" ht="16" thickBot="1" x14ac:dyDescent="0.4">
      <c r="B56" s="10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2"/>
    </row>
  </sheetData>
  <mergeCells count="183">
    <mergeCell ref="B1:E1"/>
    <mergeCell ref="F1:AA1"/>
    <mergeCell ref="AB1:AE1"/>
    <mergeCell ref="K2:W3"/>
    <mergeCell ref="K4:W5"/>
    <mergeCell ref="AA4:AE4"/>
    <mergeCell ref="B32:F32"/>
    <mergeCell ref="G32:Q32"/>
    <mergeCell ref="R32:U32"/>
    <mergeCell ref="V32:Y32"/>
    <mergeCell ref="Z32:AE32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9:F29"/>
    <mergeCell ref="G29:Q29"/>
    <mergeCell ref="R29:U29"/>
    <mergeCell ref="V29:Y29"/>
    <mergeCell ref="Z29:AE29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E54:P54"/>
    <mergeCell ref="Q54:S54"/>
    <mergeCell ref="T54:AD54"/>
    <mergeCell ref="E55:P55"/>
    <mergeCell ref="B20:F20"/>
    <mergeCell ref="G20:Q20"/>
    <mergeCell ref="R20:U20"/>
    <mergeCell ref="V20:Y20"/>
    <mergeCell ref="Z20:AE20"/>
    <mergeCell ref="B28:F28"/>
    <mergeCell ref="Z50:AE50"/>
    <mergeCell ref="B43:F43"/>
    <mergeCell ref="G43:Q43"/>
    <mergeCell ref="R43:U43"/>
    <mergeCell ref="V43:Y43"/>
    <mergeCell ref="Z43:AE43"/>
    <mergeCell ref="B44:F44"/>
    <mergeCell ref="G44:Q44"/>
    <mergeCell ref="R44:U44"/>
    <mergeCell ref="G28:Q28"/>
    <mergeCell ref="R28:U28"/>
    <mergeCell ref="V28:Y28"/>
    <mergeCell ref="Z28:AE28"/>
    <mergeCell ref="B47:F47"/>
    <mergeCell ref="G47:Q47"/>
    <mergeCell ref="R47:U47"/>
    <mergeCell ref="V47:Y47"/>
    <mergeCell ref="Z47:AE47"/>
    <mergeCell ref="B45:F45"/>
    <mergeCell ref="V44:Y44"/>
    <mergeCell ref="Z44:AE44"/>
    <mergeCell ref="B42:F42"/>
    <mergeCell ref="G42:Q42"/>
    <mergeCell ref="R42:U42"/>
    <mergeCell ref="V42:Y42"/>
    <mergeCell ref="Z42:AE42"/>
    <mergeCell ref="G45:Q45"/>
    <mergeCell ref="R45:U45"/>
    <mergeCell ref="V45:Y45"/>
    <mergeCell ref="Z45:AE45"/>
    <mergeCell ref="B46:F46"/>
    <mergeCell ref="G46:Q46"/>
    <mergeCell ref="R46:U46"/>
    <mergeCell ref="V46:Y46"/>
    <mergeCell ref="Z46:AE46"/>
    <mergeCell ref="B48:F48"/>
    <mergeCell ref="G48:Q48"/>
    <mergeCell ref="R48:U48"/>
    <mergeCell ref="V48:Y48"/>
    <mergeCell ref="Z48:AE48"/>
    <mergeCell ref="B49:F49"/>
    <mergeCell ref="G49:Q49"/>
    <mergeCell ref="R49:U49"/>
    <mergeCell ref="V49:Y49"/>
    <mergeCell ref="Z49:AE4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FFFF00"/>
  </sheetPr>
  <dimension ref="B1:AG41"/>
  <sheetViews>
    <sheetView topLeftCell="A2" workbookViewId="0">
      <selection activeCell="F13" sqref="F13:P13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45"/>
      <c r="G2" s="145"/>
      <c r="H2" s="145"/>
      <c r="I2" s="14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43"/>
      <c r="C3" s="144"/>
      <c r="D3" s="144"/>
      <c r="E3" s="14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46"/>
      <c r="Z3" s="146"/>
      <c r="AA3" s="146"/>
      <c r="AB3" s="26"/>
      <c r="AC3" s="26"/>
      <c r="AD3" s="26"/>
      <c r="AE3" s="31"/>
    </row>
    <row r="4" spans="2:33" s="4" customFormat="1" x14ac:dyDescent="0.35">
      <c r="B4" s="143"/>
      <c r="C4" s="144"/>
      <c r="D4" s="144"/>
      <c r="E4" s="14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46"/>
      <c r="Z4" s="14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280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4</v>
      </c>
      <c r="AC8" s="15">
        <v>2</v>
      </c>
      <c r="AD8" s="15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281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282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>
        <v>2</v>
      </c>
      <c r="C18" s="1013"/>
      <c r="D18" s="1013"/>
      <c r="E18" s="1013"/>
      <c r="F18" s="1013"/>
      <c r="G18" s="1079" t="s">
        <v>235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2</v>
      </c>
      <c r="S18" s="1013"/>
      <c r="T18" s="1013"/>
      <c r="U18" s="1014"/>
      <c r="V18" s="1147">
        <v>9397</v>
      </c>
      <c r="W18" s="1148"/>
      <c r="X18" s="1148"/>
      <c r="Y18" s="1149"/>
      <c r="Z18" s="1022">
        <f>+R18*V18</f>
        <v>18794</v>
      </c>
      <c r="AA18" s="1124"/>
      <c r="AB18" s="1124"/>
      <c r="AC18" s="1124"/>
      <c r="AD18" s="1124"/>
      <c r="AE18" s="1125"/>
    </row>
    <row r="19" spans="2:33" ht="19.5" customHeight="1" x14ac:dyDescent="0.35">
      <c r="B19" s="1017">
        <v>2</v>
      </c>
      <c r="C19" s="1013"/>
      <c r="D19" s="1013"/>
      <c r="E19" s="1013"/>
      <c r="F19" s="1013"/>
      <c r="G19" s="1017" t="s">
        <v>283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2</v>
      </c>
      <c r="S19" s="1013"/>
      <c r="T19" s="1013"/>
      <c r="U19" s="1014"/>
      <c r="V19" s="1147">
        <v>336</v>
      </c>
      <c r="W19" s="1148"/>
      <c r="X19" s="1148"/>
      <c r="Y19" s="1149"/>
      <c r="Z19" s="1022">
        <f t="shared" ref="Z19:Z33" si="0">+R19*V19</f>
        <v>672</v>
      </c>
      <c r="AA19" s="1124"/>
      <c r="AB19" s="1124"/>
      <c r="AC19" s="1124"/>
      <c r="AD19" s="1124"/>
      <c r="AE19" s="1125"/>
    </row>
    <row r="20" spans="2:33" ht="19.5" customHeight="1" x14ac:dyDescent="0.35">
      <c r="B20" s="1017">
        <v>2</v>
      </c>
      <c r="C20" s="1013"/>
      <c r="D20" s="1013"/>
      <c r="E20" s="1013"/>
      <c r="F20" s="1013"/>
      <c r="G20" s="1017" t="s">
        <v>284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2</v>
      </c>
      <c r="S20" s="1013"/>
      <c r="T20" s="1013"/>
      <c r="U20" s="1014"/>
      <c r="V20" s="1147">
        <v>302</v>
      </c>
      <c r="W20" s="1148"/>
      <c r="X20" s="1148"/>
      <c r="Y20" s="1149"/>
      <c r="Z20" s="1022">
        <f t="shared" si="0"/>
        <v>604</v>
      </c>
      <c r="AA20" s="1124"/>
      <c r="AB20" s="1124"/>
      <c r="AC20" s="1124"/>
      <c r="AD20" s="1124"/>
      <c r="AE20" s="1125"/>
    </row>
    <row r="21" spans="2:33" ht="16.5" customHeight="1" x14ac:dyDescent="0.35">
      <c r="B21" s="1190">
        <v>1</v>
      </c>
      <c r="C21" s="1191"/>
      <c r="D21" s="1191"/>
      <c r="E21" s="1191"/>
      <c r="F21" s="1191"/>
      <c r="G21" s="1192" t="s">
        <v>285</v>
      </c>
      <c r="H21" s="1193"/>
      <c r="I21" s="1193"/>
      <c r="J21" s="1193"/>
      <c r="K21" s="1193"/>
      <c r="L21" s="1193"/>
      <c r="M21" s="1193"/>
      <c r="N21" s="1193"/>
      <c r="O21" s="1193"/>
      <c r="P21" s="1193"/>
      <c r="Q21" s="1194"/>
      <c r="R21" s="1195">
        <v>1</v>
      </c>
      <c r="S21" s="1191"/>
      <c r="T21" s="1191"/>
      <c r="U21" s="1196"/>
      <c r="V21" s="1201">
        <v>215</v>
      </c>
      <c r="W21" s="1202"/>
      <c r="X21" s="1202"/>
      <c r="Y21" s="1203"/>
      <c r="Z21" s="1200">
        <f t="shared" si="0"/>
        <v>215</v>
      </c>
      <c r="AA21" s="1177"/>
      <c r="AB21" s="1177"/>
      <c r="AC21" s="1177"/>
      <c r="AD21" s="1177"/>
      <c r="AE21" s="1178"/>
    </row>
    <row r="22" spans="2:33" ht="16.5" customHeight="1" x14ac:dyDescent="0.35">
      <c r="B22" s="1190">
        <v>1</v>
      </c>
      <c r="C22" s="1191"/>
      <c r="D22" s="1191"/>
      <c r="E22" s="1191"/>
      <c r="F22" s="1191"/>
      <c r="G22" s="1192" t="s">
        <v>241</v>
      </c>
      <c r="H22" s="1193"/>
      <c r="I22" s="1193"/>
      <c r="J22" s="1193"/>
      <c r="K22" s="1193"/>
      <c r="L22" s="1193"/>
      <c r="M22" s="1193"/>
      <c r="N22" s="1193"/>
      <c r="O22" s="1193"/>
      <c r="P22" s="1193"/>
      <c r="Q22" s="1194"/>
      <c r="R22" s="1195">
        <v>1</v>
      </c>
      <c r="S22" s="1191"/>
      <c r="T22" s="1191"/>
      <c r="U22" s="1196"/>
      <c r="V22" s="1201">
        <v>800</v>
      </c>
      <c r="W22" s="1202"/>
      <c r="X22" s="1202"/>
      <c r="Y22" s="1203"/>
      <c r="Z22" s="1200">
        <f t="shared" si="0"/>
        <v>800</v>
      </c>
      <c r="AA22" s="1177"/>
      <c r="AB22" s="1177"/>
      <c r="AC22" s="1177"/>
      <c r="AD22" s="1177"/>
      <c r="AE22" s="1178"/>
    </row>
    <row r="23" spans="2:33" ht="19.5" customHeight="1" x14ac:dyDescent="0.35">
      <c r="B23" s="1017">
        <v>1</v>
      </c>
      <c r="C23" s="1013"/>
      <c r="D23" s="1013"/>
      <c r="E23" s="1013"/>
      <c r="F23" s="1013"/>
      <c r="G23" s="1017" t="s">
        <v>236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>
        <v>1</v>
      </c>
      <c r="S23" s="1013"/>
      <c r="T23" s="1013"/>
      <c r="U23" s="1014"/>
      <c r="V23" s="1147">
        <v>2726</v>
      </c>
      <c r="W23" s="1150"/>
      <c r="X23" s="1150"/>
      <c r="Y23" s="1151"/>
      <c r="Z23" s="1022">
        <f t="shared" si="0"/>
        <v>2726</v>
      </c>
      <c r="AA23" s="1124"/>
      <c r="AB23" s="1124"/>
      <c r="AC23" s="1124"/>
      <c r="AD23" s="1124"/>
      <c r="AE23" s="1125"/>
    </row>
    <row r="24" spans="2:33" ht="19.5" customHeight="1" x14ac:dyDescent="0.35">
      <c r="B24" s="1017">
        <v>10</v>
      </c>
      <c r="C24" s="1013"/>
      <c r="D24" s="1013"/>
      <c r="E24" s="1013"/>
      <c r="F24" s="1013"/>
      <c r="G24" s="1017" t="s">
        <v>238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>
        <v>10</v>
      </c>
      <c r="S24" s="1013"/>
      <c r="T24" s="1013"/>
      <c r="U24" s="1014"/>
      <c r="V24" s="1134">
        <v>394</v>
      </c>
      <c r="W24" s="1135"/>
      <c r="X24" s="1135"/>
      <c r="Y24" s="1136"/>
      <c r="Z24" s="1022">
        <f t="shared" si="0"/>
        <v>3940</v>
      </c>
      <c r="AA24" s="1124"/>
      <c r="AB24" s="1124"/>
      <c r="AC24" s="1124"/>
      <c r="AD24" s="1124"/>
      <c r="AE24" s="1125"/>
    </row>
    <row r="25" spans="2:33" ht="19.5" customHeight="1" x14ac:dyDescent="0.35">
      <c r="B25" s="1017">
        <v>10</v>
      </c>
      <c r="C25" s="1013"/>
      <c r="D25" s="1013"/>
      <c r="E25" s="1013"/>
      <c r="F25" s="1013"/>
      <c r="G25" s="1017" t="s">
        <v>239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>
        <v>10</v>
      </c>
      <c r="S25" s="1013"/>
      <c r="T25" s="1013"/>
      <c r="U25" s="1014"/>
      <c r="V25" s="1134">
        <v>278</v>
      </c>
      <c r="W25" s="1135"/>
      <c r="X25" s="1135"/>
      <c r="Y25" s="1136"/>
      <c r="Z25" s="1022">
        <f t="shared" si="0"/>
        <v>2780</v>
      </c>
      <c r="AA25" s="1124"/>
      <c r="AB25" s="1124"/>
      <c r="AC25" s="1124"/>
      <c r="AD25" s="1124"/>
      <c r="AE25" s="1125"/>
    </row>
    <row r="26" spans="2:33" ht="19.5" customHeight="1" x14ac:dyDescent="0.35">
      <c r="B26" s="1017">
        <v>1</v>
      </c>
      <c r="C26" s="1013"/>
      <c r="D26" s="1013"/>
      <c r="E26" s="1013"/>
      <c r="F26" s="1013"/>
      <c r="G26" s="1017" t="s">
        <v>244</v>
      </c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>
        <v>1</v>
      </c>
      <c r="S26" s="1013"/>
      <c r="T26" s="1013"/>
      <c r="U26" s="1014"/>
      <c r="V26" s="1134">
        <v>1299</v>
      </c>
      <c r="W26" s="1135"/>
      <c r="X26" s="1135"/>
      <c r="Y26" s="1136"/>
      <c r="Z26" s="1022">
        <f t="shared" si="0"/>
        <v>1299</v>
      </c>
      <c r="AA26" s="1124"/>
      <c r="AB26" s="1124"/>
      <c r="AC26" s="1124"/>
      <c r="AD26" s="1124"/>
      <c r="AE26" s="1125"/>
    </row>
    <row r="27" spans="2:33" ht="19.5" customHeight="1" x14ac:dyDescent="0.35">
      <c r="B27" s="1017">
        <v>2</v>
      </c>
      <c r="C27" s="1013"/>
      <c r="D27" s="1013"/>
      <c r="E27" s="1013"/>
      <c r="F27" s="1013"/>
      <c r="G27" s="1017" t="s">
        <v>253</v>
      </c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>
        <v>2</v>
      </c>
      <c r="S27" s="1013"/>
      <c r="T27" s="1013"/>
      <c r="U27" s="1014"/>
      <c r="V27" s="1134">
        <v>776</v>
      </c>
      <c r="W27" s="1135"/>
      <c r="X27" s="1135"/>
      <c r="Y27" s="1136"/>
      <c r="Z27" s="1022">
        <f t="shared" si="0"/>
        <v>1552</v>
      </c>
      <c r="AA27" s="1124"/>
      <c r="AB27" s="1124"/>
      <c r="AC27" s="1124"/>
      <c r="AD27" s="1124"/>
      <c r="AE27" s="1125"/>
    </row>
    <row r="28" spans="2:33" ht="15.75" customHeight="1" x14ac:dyDescent="0.35">
      <c r="B28" s="1190">
        <v>5</v>
      </c>
      <c r="C28" s="1191"/>
      <c r="D28" s="1191"/>
      <c r="E28" s="1191"/>
      <c r="F28" s="1191"/>
      <c r="G28" s="1192" t="s">
        <v>245</v>
      </c>
      <c r="H28" s="1193"/>
      <c r="I28" s="1193"/>
      <c r="J28" s="1193"/>
      <c r="K28" s="1193"/>
      <c r="L28" s="1193"/>
      <c r="M28" s="1193"/>
      <c r="N28" s="1193"/>
      <c r="O28" s="1193"/>
      <c r="P28" s="1193"/>
      <c r="Q28" s="1194"/>
      <c r="R28" s="1195">
        <v>5</v>
      </c>
      <c r="S28" s="1191"/>
      <c r="T28" s="1191"/>
      <c r="U28" s="1196"/>
      <c r="V28" s="1201">
        <v>394</v>
      </c>
      <c r="W28" s="1202"/>
      <c r="X28" s="1202"/>
      <c r="Y28" s="1203"/>
      <c r="Z28" s="1200">
        <f t="shared" si="0"/>
        <v>1970</v>
      </c>
      <c r="AA28" s="1177"/>
      <c r="AB28" s="1177"/>
      <c r="AC28" s="1177"/>
      <c r="AD28" s="1177"/>
      <c r="AE28" s="1178"/>
    </row>
    <row r="29" spans="2:33" ht="14.25" customHeight="1" x14ac:dyDescent="0.35">
      <c r="B29" s="1190">
        <v>2</v>
      </c>
      <c r="C29" s="1191"/>
      <c r="D29" s="1191"/>
      <c r="E29" s="1191"/>
      <c r="F29" s="1191"/>
      <c r="G29" s="1192" t="s">
        <v>279</v>
      </c>
      <c r="H29" s="1193"/>
      <c r="I29" s="1193"/>
      <c r="J29" s="1193"/>
      <c r="K29" s="1193"/>
      <c r="L29" s="1193"/>
      <c r="M29" s="1193"/>
      <c r="N29" s="1193"/>
      <c r="O29" s="1193"/>
      <c r="P29" s="1193"/>
      <c r="Q29" s="1194"/>
      <c r="R29" s="1195">
        <v>2</v>
      </c>
      <c r="S29" s="1191"/>
      <c r="T29" s="1191"/>
      <c r="U29" s="1196"/>
      <c r="V29" s="1201">
        <v>400</v>
      </c>
      <c r="W29" s="1202"/>
      <c r="X29" s="1202"/>
      <c r="Y29" s="1203"/>
      <c r="Z29" s="1200">
        <f t="shared" si="0"/>
        <v>800</v>
      </c>
      <c r="AA29" s="1177"/>
      <c r="AB29" s="1177"/>
      <c r="AC29" s="1177"/>
      <c r="AD29" s="1177"/>
      <c r="AE29" s="1178"/>
    </row>
    <row r="30" spans="2:33" ht="16.5" customHeight="1" x14ac:dyDescent="0.35">
      <c r="B30" s="1190">
        <v>1</v>
      </c>
      <c r="C30" s="1191"/>
      <c r="D30" s="1191"/>
      <c r="E30" s="1191"/>
      <c r="F30" s="1191"/>
      <c r="G30" s="1192" t="s">
        <v>249</v>
      </c>
      <c r="H30" s="1193"/>
      <c r="I30" s="1193"/>
      <c r="J30" s="1193"/>
      <c r="K30" s="1193"/>
      <c r="L30" s="1193"/>
      <c r="M30" s="1193"/>
      <c r="N30" s="1193"/>
      <c r="O30" s="1193"/>
      <c r="P30" s="1193"/>
      <c r="Q30" s="1194"/>
      <c r="R30" s="1195">
        <v>1</v>
      </c>
      <c r="S30" s="1191"/>
      <c r="T30" s="1191"/>
      <c r="U30" s="1196"/>
      <c r="V30" s="1201">
        <v>1114</v>
      </c>
      <c r="W30" s="1202"/>
      <c r="X30" s="1202"/>
      <c r="Y30" s="1203"/>
      <c r="Z30" s="1200">
        <f t="shared" si="0"/>
        <v>1114</v>
      </c>
      <c r="AA30" s="1177"/>
      <c r="AB30" s="1177"/>
      <c r="AC30" s="1177"/>
      <c r="AD30" s="1177"/>
      <c r="AE30" s="1178"/>
    </row>
    <row r="31" spans="2:33" ht="19.5" customHeight="1" x14ac:dyDescent="0.35">
      <c r="B31" s="1140">
        <v>1</v>
      </c>
      <c r="C31" s="1141"/>
      <c r="D31" s="1141"/>
      <c r="E31" s="1141"/>
      <c r="F31" s="1107"/>
      <c r="G31" s="1152" t="s">
        <v>263</v>
      </c>
      <c r="H31" s="1153"/>
      <c r="I31" s="1153"/>
      <c r="J31" s="1153"/>
      <c r="K31" s="1153"/>
      <c r="L31" s="1153"/>
      <c r="M31" s="1153"/>
      <c r="N31" s="1153"/>
      <c r="O31" s="1153"/>
      <c r="P31" s="1153"/>
      <c r="Q31" s="1154"/>
      <c r="R31" s="1153">
        <v>1</v>
      </c>
      <c r="S31" s="1153"/>
      <c r="T31" s="1153"/>
      <c r="U31" s="1154"/>
      <c r="V31" s="1137">
        <v>905</v>
      </c>
      <c r="W31" s="1138"/>
      <c r="X31" s="1138"/>
      <c r="Y31" s="1139"/>
      <c r="Z31" s="1022">
        <f t="shared" si="0"/>
        <v>905</v>
      </c>
      <c r="AA31" s="1124"/>
      <c r="AB31" s="1124"/>
      <c r="AC31" s="1124"/>
      <c r="AD31" s="1124"/>
      <c r="AE31" s="1125"/>
    </row>
    <row r="32" spans="2:33" ht="14.25" customHeight="1" x14ac:dyDescent="0.35">
      <c r="B32" s="1179">
        <v>20</v>
      </c>
      <c r="C32" s="1180"/>
      <c r="D32" s="1180"/>
      <c r="E32" s="1180"/>
      <c r="F32" s="1181"/>
      <c r="G32" s="1182" t="s">
        <v>254</v>
      </c>
      <c r="H32" s="1183"/>
      <c r="I32" s="1183"/>
      <c r="J32" s="1183"/>
      <c r="K32" s="1183"/>
      <c r="L32" s="1183"/>
      <c r="M32" s="1183"/>
      <c r="N32" s="1183"/>
      <c r="O32" s="1183"/>
      <c r="P32" s="1183"/>
      <c r="Q32" s="1184"/>
      <c r="R32" s="1185">
        <v>20</v>
      </c>
      <c r="S32" s="1186"/>
      <c r="T32" s="1186"/>
      <c r="U32" s="1186"/>
      <c r="V32" s="1175">
        <v>58</v>
      </c>
      <c r="W32" s="1176"/>
      <c r="X32" s="1176"/>
      <c r="Y32" s="1176"/>
      <c r="Z32" s="1177">
        <f t="shared" si="0"/>
        <v>1160</v>
      </c>
      <c r="AA32" s="1177"/>
      <c r="AB32" s="1177"/>
      <c r="AC32" s="1177"/>
      <c r="AD32" s="1177"/>
      <c r="AE32" s="1178"/>
    </row>
    <row r="33" spans="2:31" ht="14.25" customHeight="1" x14ac:dyDescent="0.35">
      <c r="B33" s="1179">
        <v>20</v>
      </c>
      <c r="C33" s="1180"/>
      <c r="D33" s="1180"/>
      <c r="E33" s="1180"/>
      <c r="F33" s="1181"/>
      <c r="G33" s="1182" t="s">
        <v>255</v>
      </c>
      <c r="H33" s="1183"/>
      <c r="I33" s="1183"/>
      <c r="J33" s="1183"/>
      <c r="K33" s="1183"/>
      <c r="L33" s="1183"/>
      <c r="M33" s="1183"/>
      <c r="N33" s="1183"/>
      <c r="O33" s="1183"/>
      <c r="P33" s="1183"/>
      <c r="Q33" s="1184"/>
      <c r="R33" s="1185">
        <v>20</v>
      </c>
      <c r="S33" s="1186"/>
      <c r="T33" s="1186"/>
      <c r="U33" s="1186"/>
      <c r="V33" s="1175">
        <v>71</v>
      </c>
      <c r="W33" s="1176"/>
      <c r="X33" s="1176"/>
      <c r="Y33" s="1176"/>
      <c r="Z33" s="1177">
        <f t="shared" si="0"/>
        <v>1420</v>
      </c>
      <c r="AA33" s="1177"/>
      <c r="AB33" s="1177"/>
      <c r="AC33" s="1177"/>
      <c r="AD33" s="1177"/>
      <c r="AE33" s="1178"/>
    </row>
    <row r="34" spans="2:31" ht="16" thickBot="1" x14ac:dyDescent="0.4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8"/>
      <c r="X34" s="8"/>
      <c r="Y34" s="8"/>
      <c r="Z34" s="1003">
        <f>SUM(Z18:AE33)</f>
        <v>40751</v>
      </c>
      <c r="AA34" s="1004"/>
      <c r="AB34" s="1004"/>
      <c r="AC34" s="1004"/>
      <c r="AD34" s="1004"/>
      <c r="AE34" s="1005"/>
    </row>
    <row r="35" spans="2:31" x14ac:dyDescent="0.35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x14ac:dyDescent="0.35">
      <c r="B36" s="3"/>
      <c r="C36" s="4"/>
      <c r="D36" s="4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ht="22.5" customHeight="1" x14ac:dyDescent="0.35">
      <c r="B39" s="9" t="s">
        <v>17</v>
      </c>
      <c r="C39" s="4"/>
      <c r="D39" s="4"/>
      <c r="E39" s="1006" t="s">
        <v>0</v>
      </c>
      <c r="F39" s="1006"/>
      <c r="G39" s="1006"/>
      <c r="H39" s="1006"/>
      <c r="I39" s="1006"/>
      <c r="J39" s="1006"/>
      <c r="K39" s="1006"/>
      <c r="L39" s="1006"/>
      <c r="M39" s="1006"/>
      <c r="N39" s="1006"/>
      <c r="O39" s="1006"/>
      <c r="P39" s="1006"/>
      <c r="Q39" s="1155" t="s">
        <v>18</v>
      </c>
      <c r="R39" s="1155"/>
      <c r="S39" s="1155"/>
      <c r="T39" s="1006"/>
      <c r="U39" s="1006"/>
      <c r="V39" s="1006"/>
      <c r="W39" s="1006"/>
      <c r="X39" s="1006"/>
      <c r="Y39" s="1006"/>
      <c r="Z39" s="1006"/>
      <c r="AA39" s="1006"/>
      <c r="AB39" s="1006"/>
      <c r="AC39" s="1006"/>
      <c r="AD39" s="1006"/>
      <c r="AE39" s="6"/>
    </row>
    <row r="40" spans="2:31" x14ac:dyDescent="0.35">
      <c r="B40" s="3"/>
      <c r="C40" s="4"/>
      <c r="D40" s="4"/>
      <c r="E40" s="1007" t="s">
        <v>19</v>
      </c>
      <c r="F40" s="1007"/>
      <c r="G40" s="1007"/>
      <c r="H40" s="1007"/>
      <c r="I40" s="1007"/>
      <c r="J40" s="1007"/>
      <c r="K40" s="1007"/>
      <c r="L40" s="1007"/>
      <c r="M40" s="1007"/>
      <c r="N40" s="1007"/>
      <c r="O40" s="1007"/>
      <c r="P40" s="1007"/>
      <c r="Q40" s="4"/>
      <c r="R40" s="4"/>
      <c r="S40" s="4"/>
      <c r="T40" s="4" t="s">
        <v>28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16" thickBot="1" x14ac:dyDescent="0.4">
      <c r="B41" s="10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2"/>
    </row>
  </sheetData>
  <mergeCells count="103">
    <mergeCell ref="B6:M6"/>
    <mergeCell ref="N6:U6"/>
    <mergeCell ref="D8:G8"/>
    <mergeCell ref="G11:AD11"/>
    <mergeCell ref="F13:P13"/>
    <mergeCell ref="AA13:AB13"/>
    <mergeCell ref="B1:E1"/>
    <mergeCell ref="F1:AA1"/>
    <mergeCell ref="AB1:AE1"/>
    <mergeCell ref="K2:W3"/>
    <mergeCell ref="K4:W5"/>
    <mergeCell ref="AA4:AE4"/>
    <mergeCell ref="B18:F18"/>
    <mergeCell ref="G18:Q18"/>
    <mergeCell ref="R18:U18"/>
    <mergeCell ref="V18:Y18"/>
    <mergeCell ref="Z18:AE18"/>
    <mergeCell ref="AA15:AB15"/>
    <mergeCell ref="B17:F17"/>
    <mergeCell ref="G17:Q17"/>
    <mergeCell ref="R17:U17"/>
    <mergeCell ref="V17:Y17"/>
    <mergeCell ref="Z17:AE17"/>
    <mergeCell ref="B23:F23"/>
    <mergeCell ref="G23:Q23"/>
    <mergeCell ref="R23:U23"/>
    <mergeCell ref="V23:Y23"/>
    <mergeCell ref="Z23:AE23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V27:Y27"/>
    <mergeCell ref="Z27:AE27"/>
    <mergeCell ref="B26:F26"/>
    <mergeCell ref="G26:Q26"/>
    <mergeCell ref="R26:U26"/>
    <mergeCell ref="V26:Y26"/>
    <mergeCell ref="Z26:AE26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7:F27"/>
    <mergeCell ref="G27:Q27"/>
    <mergeCell ref="R27:U27"/>
    <mergeCell ref="E40:P40"/>
    <mergeCell ref="B22:F22"/>
    <mergeCell ref="G22:Q22"/>
    <mergeCell ref="R22:U22"/>
    <mergeCell ref="V22:Y22"/>
    <mergeCell ref="Z22:AE22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Z34:AE34"/>
    <mergeCell ref="E39:P39"/>
    <mergeCell ref="Q39:S39"/>
    <mergeCell ref="T39:AD39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rgb="FFFFFF00"/>
  </sheetPr>
  <dimension ref="B1:AG53"/>
  <sheetViews>
    <sheetView topLeftCell="A2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49"/>
      <c r="G2" s="149"/>
      <c r="H2" s="149"/>
      <c r="I2" s="14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47"/>
      <c r="C3" s="148"/>
      <c r="D3" s="148"/>
      <c r="E3" s="14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50"/>
      <c r="Z3" s="150"/>
      <c r="AA3" s="150"/>
      <c r="AB3" s="26"/>
      <c r="AC3" s="26"/>
      <c r="AD3" s="26"/>
      <c r="AE3" s="31"/>
    </row>
    <row r="4" spans="2:33" s="4" customFormat="1" x14ac:dyDescent="0.35">
      <c r="B4" s="147"/>
      <c r="C4" s="148"/>
      <c r="D4" s="148"/>
      <c r="E4" s="14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50"/>
      <c r="Z4" s="15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286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5</v>
      </c>
      <c r="AC8" s="15">
        <v>0</v>
      </c>
      <c r="AD8" s="15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>
        <v>2</v>
      </c>
      <c r="C18" s="1013"/>
      <c r="D18" s="1013"/>
      <c r="E18" s="1013"/>
      <c r="F18" s="1013"/>
      <c r="G18" s="1079" t="s">
        <v>287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2</v>
      </c>
      <c r="S18" s="1013"/>
      <c r="T18" s="1013"/>
      <c r="U18" s="1014"/>
      <c r="V18" s="1147">
        <v>11588</v>
      </c>
      <c r="W18" s="1148"/>
      <c r="X18" s="1148"/>
      <c r="Y18" s="1149"/>
      <c r="Z18" s="1022">
        <f>+R18*V18</f>
        <v>23176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/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/>
      <c r="S19" s="1013"/>
      <c r="T19" s="1013"/>
      <c r="U19" s="1014"/>
      <c r="V19" s="1147">
        <v>0</v>
      </c>
      <c r="W19" s="1148"/>
      <c r="X19" s="1148"/>
      <c r="Y19" s="1149"/>
      <c r="Z19" s="1022">
        <f t="shared" ref="Z19:Z45" si="0">+R19*V19</f>
        <v>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/>
      <c r="S20" s="1013"/>
      <c r="T20" s="1013"/>
      <c r="U20" s="1014"/>
      <c r="V20" s="1147">
        <v>0</v>
      </c>
      <c r="W20" s="1148"/>
      <c r="X20" s="1148"/>
      <c r="Y20" s="1149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50"/>
      <c r="X21" s="1150"/>
      <c r="Y21" s="1151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23176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FFFF00"/>
  </sheetPr>
  <dimension ref="B1:AG53"/>
  <sheetViews>
    <sheetView topLeftCell="A2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55"/>
      <c r="G2" s="155"/>
      <c r="H2" s="155"/>
      <c r="I2" s="15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53"/>
      <c r="C3" s="154"/>
      <c r="D3" s="154"/>
      <c r="E3" s="15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56"/>
      <c r="Z3" s="156"/>
      <c r="AA3" s="156"/>
      <c r="AB3" s="26"/>
      <c r="AC3" s="26"/>
      <c r="AD3" s="26"/>
      <c r="AE3" s="31"/>
    </row>
    <row r="4" spans="2:33" s="4" customFormat="1" x14ac:dyDescent="0.35">
      <c r="B4" s="153"/>
      <c r="C4" s="154"/>
      <c r="D4" s="154"/>
      <c r="E4" s="15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56"/>
      <c r="Z4" s="15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288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5</v>
      </c>
      <c r="AC8" s="15">
        <v>1</v>
      </c>
      <c r="AD8" s="15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38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>
        <v>20</v>
      </c>
      <c r="C18" s="1013"/>
      <c r="D18" s="1013"/>
      <c r="E18" s="1013"/>
      <c r="F18" s="1013"/>
      <c r="G18" s="1079" t="s">
        <v>289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20</v>
      </c>
      <c r="S18" s="1013"/>
      <c r="T18" s="1013"/>
      <c r="U18" s="1014"/>
      <c r="V18" s="1147">
        <v>464</v>
      </c>
      <c r="W18" s="1148"/>
      <c r="X18" s="1148"/>
      <c r="Y18" s="1149"/>
      <c r="Z18" s="1022">
        <f>+R18*V18</f>
        <v>9280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/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/>
      <c r="S19" s="1013"/>
      <c r="T19" s="1013"/>
      <c r="U19" s="1014"/>
      <c r="V19" s="1147">
        <v>0</v>
      </c>
      <c r="W19" s="1148"/>
      <c r="X19" s="1148"/>
      <c r="Y19" s="1149"/>
      <c r="Z19" s="1022">
        <f t="shared" ref="Z19:Z45" si="0">+R19*V19</f>
        <v>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/>
      <c r="S20" s="1013"/>
      <c r="T20" s="1013"/>
      <c r="U20" s="1014"/>
      <c r="V20" s="1147">
        <v>0</v>
      </c>
      <c r="W20" s="1148"/>
      <c r="X20" s="1148"/>
      <c r="Y20" s="1149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50"/>
      <c r="X21" s="1150"/>
      <c r="Y21" s="1151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9280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tabColor rgb="FFFFFF00"/>
  </sheetPr>
  <dimension ref="B1:AG51"/>
  <sheetViews>
    <sheetView topLeftCell="A2" zoomScaleNormal="100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59"/>
      <c r="G2" s="159"/>
      <c r="H2" s="159"/>
      <c r="I2" s="15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57"/>
      <c r="C3" s="158"/>
      <c r="D3" s="158"/>
      <c r="E3" s="15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60"/>
      <c r="Z3" s="160"/>
      <c r="AA3" s="160"/>
      <c r="AB3" s="26"/>
      <c r="AC3" s="26"/>
      <c r="AD3" s="26"/>
      <c r="AE3" s="31"/>
    </row>
    <row r="4" spans="2:33" s="4" customFormat="1" x14ac:dyDescent="0.35">
      <c r="B4" s="157"/>
      <c r="C4" s="158"/>
      <c r="D4" s="158"/>
      <c r="E4" s="15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60"/>
      <c r="Z4" s="16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290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5</v>
      </c>
      <c r="AC8" s="15">
        <v>1</v>
      </c>
      <c r="AD8" s="15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42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>
        <v>1</v>
      </c>
      <c r="C19" s="1013"/>
      <c r="D19" s="1013"/>
      <c r="E19" s="1013"/>
      <c r="F19" s="1018"/>
      <c r="G19" s="1079" t="s">
        <v>291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1</v>
      </c>
      <c r="S19" s="1013"/>
      <c r="T19" s="1013"/>
      <c r="U19" s="1014"/>
      <c r="V19" s="1012">
        <v>189828</v>
      </c>
      <c r="W19" s="1013"/>
      <c r="X19" s="1013"/>
      <c r="Y19" s="1014"/>
      <c r="Z19" s="1012">
        <f>+R19*V19</f>
        <v>189828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0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/>
      <c r="S20" s="1013"/>
      <c r="T20" s="1013"/>
      <c r="U20" s="1014"/>
      <c r="V20" s="1012"/>
      <c r="W20" s="1013"/>
      <c r="X20" s="1013"/>
      <c r="Y20" s="1014"/>
      <c r="Z20" s="1012"/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SUM(Z19:AE39)</f>
        <v>189828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tabColor rgb="FFFFFF00"/>
  </sheetPr>
  <dimension ref="B1:AG45"/>
  <sheetViews>
    <sheetView topLeftCell="A2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65"/>
      <c r="G2" s="165"/>
      <c r="H2" s="165"/>
      <c r="I2" s="16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63"/>
      <c r="C3" s="164"/>
      <c r="D3" s="164"/>
      <c r="E3" s="16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66"/>
      <c r="Z3" s="166"/>
      <c r="AA3" s="166"/>
      <c r="AB3" s="26"/>
      <c r="AC3" s="26"/>
      <c r="AD3" s="26"/>
      <c r="AE3" s="31"/>
    </row>
    <row r="4" spans="2:33" s="4" customFormat="1" x14ac:dyDescent="0.35">
      <c r="B4" s="163"/>
      <c r="C4" s="164"/>
      <c r="D4" s="164"/>
      <c r="E4" s="16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66"/>
      <c r="Z4" s="16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292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5</v>
      </c>
      <c r="AC8" s="15">
        <v>2</v>
      </c>
      <c r="AD8" s="15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262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35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>
        <v>10</v>
      </c>
      <c r="C18" s="1013"/>
      <c r="D18" s="1013"/>
      <c r="E18" s="1013"/>
      <c r="F18" s="1013"/>
      <c r="G18" s="1079" t="s">
        <v>245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10</v>
      </c>
      <c r="S18" s="1013"/>
      <c r="T18" s="1013"/>
      <c r="U18" s="1014"/>
      <c r="V18" s="1147">
        <v>394</v>
      </c>
      <c r="W18" s="1148"/>
      <c r="X18" s="1148"/>
      <c r="Y18" s="1149"/>
      <c r="Z18" s="1022">
        <f>+R18*V18</f>
        <v>3940</v>
      </c>
      <c r="AA18" s="1124"/>
      <c r="AB18" s="1124"/>
      <c r="AC18" s="1124"/>
      <c r="AD18" s="1124"/>
      <c r="AE18" s="1125"/>
    </row>
    <row r="19" spans="2:33" ht="19.5" customHeight="1" x14ac:dyDescent="0.35">
      <c r="B19" s="1017">
        <v>10</v>
      </c>
      <c r="C19" s="1013"/>
      <c r="D19" s="1013"/>
      <c r="E19" s="1013"/>
      <c r="F19" s="1013"/>
      <c r="G19" s="1017" t="s">
        <v>293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10</v>
      </c>
      <c r="S19" s="1013"/>
      <c r="T19" s="1013"/>
      <c r="U19" s="1014"/>
      <c r="V19" s="1147">
        <v>1392</v>
      </c>
      <c r="W19" s="1148"/>
      <c r="X19" s="1148"/>
      <c r="Y19" s="1149"/>
      <c r="Z19" s="1022">
        <f t="shared" ref="Z19:Z37" si="0">+R19*V19</f>
        <v>13920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/>
      <c r="S20" s="1013"/>
      <c r="T20" s="1013"/>
      <c r="U20" s="1014"/>
      <c r="V20" s="1147"/>
      <c r="W20" s="1148"/>
      <c r="X20" s="1148"/>
      <c r="Y20" s="1149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/>
      <c r="W21" s="1148"/>
      <c r="X21" s="1148"/>
      <c r="Y21" s="1149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47"/>
      <c r="W22" s="1150"/>
      <c r="X22" s="1150"/>
      <c r="Y22" s="1151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/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/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/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/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/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/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/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140"/>
      <c r="C30" s="1141"/>
      <c r="D30" s="1141"/>
      <c r="E30" s="1141"/>
      <c r="F30" s="1107"/>
      <c r="G30" s="1152"/>
      <c r="H30" s="1153"/>
      <c r="I30" s="1153"/>
      <c r="J30" s="1153"/>
      <c r="K30" s="1153"/>
      <c r="L30" s="1153"/>
      <c r="M30" s="1153"/>
      <c r="N30" s="1153"/>
      <c r="O30" s="1153"/>
      <c r="P30" s="1153"/>
      <c r="Q30" s="1154"/>
      <c r="R30" s="1153"/>
      <c r="S30" s="1153"/>
      <c r="T30" s="1153"/>
      <c r="U30" s="1154"/>
      <c r="V30" s="1137"/>
      <c r="W30" s="1138"/>
      <c r="X30" s="1138"/>
      <c r="Y30" s="1139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140"/>
      <c r="C31" s="1141"/>
      <c r="D31" s="1141"/>
      <c r="E31" s="1141"/>
      <c r="F31" s="1107"/>
      <c r="G31" s="1140"/>
      <c r="H31" s="1141"/>
      <c r="I31" s="1141"/>
      <c r="J31" s="1141"/>
      <c r="K31" s="1141"/>
      <c r="L31" s="1141"/>
      <c r="M31" s="1141"/>
      <c r="N31" s="1141"/>
      <c r="O31" s="1141"/>
      <c r="P31" s="1141"/>
      <c r="Q31" s="1142"/>
      <c r="R31" s="1143"/>
      <c r="S31" s="1144"/>
      <c r="T31" s="1144"/>
      <c r="U31" s="1144"/>
      <c r="V31" s="1145"/>
      <c r="W31" s="1146"/>
      <c r="X31" s="1146"/>
      <c r="Y31" s="1146"/>
      <c r="Z31" s="1124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140"/>
      <c r="C32" s="1141"/>
      <c r="D32" s="1141"/>
      <c r="E32" s="1141"/>
      <c r="F32" s="1107"/>
      <c r="G32" s="1140"/>
      <c r="H32" s="1141"/>
      <c r="I32" s="1141"/>
      <c r="J32" s="1141"/>
      <c r="K32" s="1141"/>
      <c r="L32" s="1141"/>
      <c r="M32" s="1141"/>
      <c r="N32" s="1141"/>
      <c r="O32" s="1141"/>
      <c r="P32" s="1141"/>
      <c r="Q32" s="1142"/>
      <c r="R32" s="1143"/>
      <c r="S32" s="1144"/>
      <c r="T32" s="1144"/>
      <c r="U32" s="1144"/>
      <c r="V32" s="1145"/>
      <c r="W32" s="1146"/>
      <c r="X32" s="1146"/>
      <c r="Y32" s="1146"/>
      <c r="Z32" s="1124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140"/>
      <c r="C33" s="1141"/>
      <c r="D33" s="1141"/>
      <c r="E33" s="1141"/>
      <c r="F33" s="1107"/>
      <c r="G33" s="1140"/>
      <c r="H33" s="1141"/>
      <c r="I33" s="1141"/>
      <c r="J33" s="1141"/>
      <c r="K33" s="1141"/>
      <c r="L33" s="1141"/>
      <c r="M33" s="1141"/>
      <c r="N33" s="1141"/>
      <c r="O33" s="1141"/>
      <c r="P33" s="1141"/>
      <c r="Q33" s="1142"/>
      <c r="R33" s="1143"/>
      <c r="S33" s="1144"/>
      <c r="T33" s="1144"/>
      <c r="U33" s="1144"/>
      <c r="V33" s="1145">
        <v>0</v>
      </c>
      <c r="W33" s="1146"/>
      <c r="X33" s="1146"/>
      <c r="Y33" s="1146"/>
      <c r="Z33" s="1124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140"/>
      <c r="C34" s="1141"/>
      <c r="D34" s="1141"/>
      <c r="E34" s="1141"/>
      <c r="F34" s="1107"/>
      <c r="G34" s="1140"/>
      <c r="H34" s="1141"/>
      <c r="I34" s="1141"/>
      <c r="J34" s="1141"/>
      <c r="K34" s="1141"/>
      <c r="L34" s="1141"/>
      <c r="M34" s="1141"/>
      <c r="N34" s="1141"/>
      <c r="O34" s="1141"/>
      <c r="P34" s="1141"/>
      <c r="Q34" s="1142"/>
      <c r="R34" s="1143"/>
      <c r="S34" s="1144"/>
      <c r="T34" s="1144"/>
      <c r="U34" s="1144"/>
      <c r="V34" s="1145">
        <v>0</v>
      </c>
      <c r="W34" s="1146"/>
      <c r="X34" s="1146"/>
      <c r="Y34" s="1146"/>
      <c r="Z34" s="1124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145">
        <v>0</v>
      </c>
      <c r="W35" s="1146"/>
      <c r="X35" s="1146"/>
      <c r="Y35" s="1146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145">
        <v>0</v>
      </c>
      <c r="W36" s="1146"/>
      <c r="X36" s="1146"/>
      <c r="Y36" s="1146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thickBot="1" x14ac:dyDescent="0.4">
      <c r="B37" s="1156"/>
      <c r="C37" s="1157"/>
      <c r="D37" s="1157"/>
      <c r="E37" s="1157"/>
      <c r="F37" s="1011"/>
      <c r="G37" s="1156"/>
      <c r="H37" s="1157"/>
      <c r="I37" s="1157"/>
      <c r="J37" s="1157"/>
      <c r="K37" s="1157"/>
      <c r="L37" s="1157"/>
      <c r="M37" s="1157"/>
      <c r="N37" s="1157"/>
      <c r="O37" s="1157"/>
      <c r="P37" s="1157"/>
      <c r="Q37" s="1158"/>
      <c r="R37" s="1159"/>
      <c r="S37" s="1160"/>
      <c r="T37" s="1160"/>
      <c r="U37" s="1160"/>
      <c r="V37" s="1161">
        <v>0</v>
      </c>
      <c r="W37" s="1162"/>
      <c r="X37" s="1162"/>
      <c r="Y37" s="1162"/>
      <c r="Z37" s="1163">
        <f t="shared" si="0"/>
        <v>0</v>
      </c>
      <c r="AA37" s="1163"/>
      <c r="AB37" s="1163"/>
      <c r="AC37" s="1163"/>
      <c r="AD37" s="1163"/>
      <c r="AE37" s="1164"/>
    </row>
    <row r="38" spans="2:31" ht="16" thickBot="1" x14ac:dyDescent="0.4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8"/>
      <c r="X38" s="8"/>
      <c r="Y38" s="8"/>
      <c r="Z38" s="1003">
        <f>SUM(Z18:AE37)</f>
        <v>17860</v>
      </c>
      <c r="AA38" s="1004"/>
      <c r="AB38" s="1004"/>
      <c r="AC38" s="1004"/>
      <c r="AD38" s="1004"/>
      <c r="AE38" s="1005"/>
    </row>
    <row r="39" spans="2:31" x14ac:dyDescent="0.3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22.5" customHeight="1" x14ac:dyDescent="0.35">
      <c r="B43" s="9" t="s">
        <v>17</v>
      </c>
      <c r="C43" s="4"/>
      <c r="D43" s="4"/>
      <c r="E43" s="1006" t="s">
        <v>0</v>
      </c>
      <c r="F43" s="1006"/>
      <c r="G43" s="1006"/>
      <c r="H43" s="1006"/>
      <c r="I43" s="1006"/>
      <c r="J43" s="1006"/>
      <c r="K43" s="1006"/>
      <c r="L43" s="1006"/>
      <c r="M43" s="1006"/>
      <c r="N43" s="1006"/>
      <c r="O43" s="1006"/>
      <c r="P43" s="1006"/>
      <c r="Q43" s="1155" t="s">
        <v>18</v>
      </c>
      <c r="R43" s="1155"/>
      <c r="S43" s="1155"/>
      <c r="T43" s="1006"/>
      <c r="U43" s="1006"/>
      <c r="V43" s="1006"/>
      <c r="W43" s="1006"/>
      <c r="X43" s="1006"/>
      <c r="Y43" s="1006"/>
      <c r="Z43" s="1006"/>
      <c r="AA43" s="1006"/>
      <c r="AB43" s="1006"/>
      <c r="AC43" s="1006"/>
      <c r="AD43" s="1006"/>
      <c r="AE43" s="6"/>
    </row>
    <row r="44" spans="2:31" x14ac:dyDescent="0.35">
      <c r="B44" s="3"/>
      <c r="C44" s="4"/>
      <c r="D44" s="4"/>
      <c r="E44" s="1007" t="s">
        <v>19</v>
      </c>
      <c r="F44" s="1007"/>
      <c r="G44" s="1007"/>
      <c r="H44" s="1007"/>
      <c r="I44" s="1007"/>
      <c r="J44" s="1007"/>
      <c r="K44" s="1007"/>
      <c r="L44" s="1007"/>
      <c r="M44" s="1007"/>
      <c r="N44" s="1007"/>
      <c r="O44" s="1007"/>
      <c r="P44" s="1007"/>
      <c r="Q44" s="4"/>
      <c r="R44" s="4"/>
      <c r="S44" s="4"/>
      <c r="T44" s="4" t="s">
        <v>28</v>
      </c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16" thickBot="1" x14ac:dyDescent="0.4">
      <c r="B45" s="10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2"/>
    </row>
  </sheetData>
  <mergeCells count="12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Z38:AE38"/>
    <mergeCell ref="E43:P43"/>
    <mergeCell ref="Q43:S43"/>
    <mergeCell ref="T43:AD43"/>
    <mergeCell ref="E44:P44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tabColor rgb="FFFFFF00"/>
  </sheetPr>
  <dimension ref="B1:AG53"/>
  <sheetViews>
    <sheetView topLeftCell="A2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74"/>
      <c r="G2" s="174"/>
      <c r="H2" s="174"/>
      <c r="I2" s="17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72"/>
      <c r="C3" s="173"/>
      <c r="D3" s="173"/>
      <c r="E3" s="17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75"/>
      <c r="Z3" s="175"/>
      <c r="AA3" s="175"/>
      <c r="AB3" s="26"/>
      <c r="AC3" s="26"/>
      <c r="AD3" s="26"/>
      <c r="AE3" s="31"/>
    </row>
    <row r="4" spans="2:33" s="4" customFormat="1" x14ac:dyDescent="0.35">
      <c r="B4" s="172"/>
      <c r="C4" s="173"/>
      <c r="D4" s="173"/>
      <c r="E4" s="17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75"/>
      <c r="Z4" s="175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303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5</v>
      </c>
      <c r="AC8" s="15">
        <v>2</v>
      </c>
      <c r="AD8" s="15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>
        <v>1</v>
      </c>
      <c r="C18" s="1013"/>
      <c r="D18" s="1013"/>
      <c r="E18" s="1013"/>
      <c r="F18" s="1013"/>
      <c r="G18" s="1079" t="s">
        <v>305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</v>
      </c>
      <c r="S18" s="1013"/>
      <c r="T18" s="1013"/>
      <c r="U18" s="1014"/>
      <c r="V18" s="1147">
        <v>11484</v>
      </c>
      <c r="W18" s="1148"/>
      <c r="X18" s="1148"/>
      <c r="Y18" s="1149"/>
      <c r="Z18" s="1022">
        <f>+R18*V18</f>
        <v>11484</v>
      </c>
      <c r="AA18" s="1124"/>
      <c r="AB18" s="1124"/>
      <c r="AC18" s="1124"/>
      <c r="AD18" s="1124"/>
      <c r="AE18" s="1125"/>
    </row>
    <row r="19" spans="2:33" ht="19.5" customHeight="1" x14ac:dyDescent="0.35">
      <c r="B19" s="1017">
        <v>1</v>
      </c>
      <c r="C19" s="1013"/>
      <c r="D19" s="1013"/>
      <c r="E19" s="1013"/>
      <c r="F19" s="1013"/>
      <c r="G19" s="1017" t="s">
        <v>273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1</v>
      </c>
      <c r="S19" s="1013"/>
      <c r="T19" s="1013"/>
      <c r="U19" s="1014"/>
      <c r="V19" s="1147">
        <v>9628</v>
      </c>
      <c r="W19" s="1148"/>
      <c r="X19" s="1148"/>
      <c r="Y19" s="1149"/>
      <c r="Z19" s="1022">
        <f t="shared" ref="Z19:Z45" si="0">+R19*V19</f>
        <v>9628</v>
      </c>
      <c r="AA19" s="1124"/>
      <c r="AB19" s="1124"/>
      <c r="AC19" s="1124"/>
      <c r="AD19" s="1124"/>
      <c r="AE19" s="1125"/>
    </row>
    <row r="20" spans="2:33" ht="19.5" customHeight="1" x14ac:dyDescent="0.35">
      <c r="B20" s="1017">
        <v>1</v>
      </c>
      <c r="C20" s="1013"/>
      <c r="D20" s="1013"/>
      <c r="E20" s="1013"/>
      <c r="F20" s="1013"/>
      <c r="G20" s="1017" t="s">
        <v>249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1</v>
      </c>
      <c r="S20" s="1013"/>
      <c r="T20" s="1013"/>
      <c r="U20" s="1014"/>
      <c r="V20" s="1147">
        <v>1114</v>
      </c>
      <c r="W20" s="1148"/>
      <c r="X20" s="1148"/>
      <c r="Y20" s="1149"/>
      <c r="Z20" s="1022">
        <f t="shared" si="0"/>
        <v>1114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50"/>
      <c r="X21" s="1150"/>
      <c r="Y21" s="1151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22226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176"/>
      <c r="F48" s="176"/>
      <c r="G48" s="176"/>
      <c r="H48" s="176"/>
      <c r="I48" s="176"/>
      <c r="J48" s="176"/>
      <c r="K48" s="176"/>
      <c r="L48" s="176"/>
      <c r="M48" s="176"/>
      <c r="N48" s="176"/>
      <c r="O48" s="176"/>
      <c r="P48" s="176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176"/>
      <c r="F49" s="176"/>
      <c r="G49" s="176"/>
      <c r="H49" s="176"/>
      <c r="I49" s="176"/>
      <c r="J49" s="176"/>
      <c r="K49" s="176"/>
      <c r="L49" s="176"/>
      <c r="M49" s="176"/>
      <c r="N49" s="176"/>
      <c r="O49" s="176"/>
      <c r="P49" s="176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176"/>
      <c r="F50" s="176"/>
      <c r="G50" s="176"/>
      <c r="H50" s="176"/>
      <c r="I50" s="176"/>
      <c r="J50" s="176"/>
      <c r="K50" s="176"/>
      <c r="L50" s="176"/>
      <c r="M50" s="176"/>
      <c r="N50" s="176"/>
      <c r="O50" s="176"/>
      <c r="P50" s="176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tabColor rgb="FFFFFF00"/>
  </sheetPr>
  <dimension ref="B1:AG51"/>
  <sheetViews>
    <sheetView topLeftCell="A2" zoomScaleNormal="100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80"/>
      <c r="G2" s="180"/>
      <c r="H2" s="180"/>
      <c r="I2" s="18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78"/>
      <c r="C3" s="179"/>
      <c r="D3" s="179"/>
      <c r="E3" s="17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81"/>
      <c r="Z3" s="181"/>
      <c r="AA3" s="181"/>
      <c r="AB3" s="26"/>
      <c r="AC3" s="26"/>
      <c r="AD3" s="26"/>
      <c r="AE3" s="31"/>
    </row>
    <row r="4" spans="2:33" s="4" customFormat="1" x14ac:dyDescent="0.35">
      <c r="B4" s="178"/>
      <c r="C4" s="179"/>
      <c r="D4" s="179"/>
      <c r="E4" s="17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81"/>
      <c r="Z4" s="18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307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5</v>
      </c>
      <c r="AC8" s="15">
        <v>2</v>
      </c>
      <c r="AD8" s="15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42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>
        <v>1</v>
      </c>
      <c r="C19" s="1013"/>
      <c r="D19" s="1013"/>
      <c r="E19" s="1013"/>
      <c r="F19" s="1018"/>
      <c r="G19" s="1079" t="s">
        <v>291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1</v>
      </c>
      <c r="S19" s="1013"/>
      <c r="T19" s="1013"/>
      <c r="U19" s="1014"/>
      <c r="V19" s="1012">
        <v>189828</v>
      </c>
      <c r="W19" s="1013"/>
      <c r="X19" s="1013"/>
      <c r="Y19" s="1014"/>
      <c r="Z19" s="1012">
        <f>+R19*V19</f>
        <v>189828</v>
      </c>
      <c r="AA19" s="1015"/>
      <c r="AB19" s="1015"/>
      <c r="AC19" s="1015"/>
      <c r="AD19" s="1015"/>
      <c r="AE19" s="1016"/>
    </row>
    <row r="20" spans="2:33" ht="19.5" customHeight="1" x14ac:dyDescent="0.35">
      <c r="B20" s="1017">
        <v>1</v>
      </c>
      <c r="C20" s="1013"/>
      <c r="D20" s="1013"/>
      <c r="E20" s="1013"/>
      <c r="F20" s="1018"/>
      <c r="G20" s="1107" t="s">
        <v>306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1</v>
      </c>
      <c r="S20" s="1013"/>
      <c r="T20" s="1013"/>
      <c r="U20" s="1014"/>
      <c r="V20" s="1012">
        <v>162748</v>
      </c>
      <c r="W20" s="1013"/>
      <c r="X20" s="1013"/>
      <c r="Y20" s="1014"/>
      <c r="Z20" s="1012">
        <f>+V20</f>
        <v>162748</v>
      </c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SUM(Z19:AE39)</f>
        <v>352576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FFFF00"/>
  </sheetPr>
  <dimension ref="B1:AG42"/>
  <sheetViews>
    <sheetView topLeftCell="A35" workbookViewId="0">
      <selection activeCell="N52" sqref="N5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16"/>
      <c r="G2" s="116"/>
      <c r="H2" s="116"/>
      <c r="I2" s="116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14"/>
      <c r="C3" s="115"/>
      <c r="D3" s="115"/>
      <c r="E3" s="115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17"/>
      <c r="Z3" s="117"/>
      <c r="AA3" s="117"/>
      <c r="AB3" s="26"/>
      <c r="AC3" s="26"/>
      <c r="AD3" s="26"/>
      <c r="AE3" s="31"/>
    </row>
    <row r="4" spans="2:33" s="4" customFormat="1" x14ac:dyDescent="0.35">
      <c r="B4" s="114"/>
      <c r="C4" s="115"/>
      <c r="D4" s="115"/>
      <c r="E4" s="115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17"/>
      <c r="Z4" s="117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1</v>
      </c>
      <c r="AC8" s="15">
        <v>0</v>
      </c>
      <c r="AD8" s="15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2.25" customHeight="1" x14ac:dyDescent="0.35">
      <c r="B19" s="1017"/>
      <c r="C19" s="1013"/>
      <c r="D19" s="1013"/>
      <c r="E19" s="1013"/>
      <c r="F19" s="1018"/>
      <c r="G19" s="1121" t="s">
        <v>426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47.25" customHeight="1" x14ac:dyDescent="0.35">
      <c r="B20" s="1017"/>
      <c r="C20" s="1013"/>
      <c r="D20" s="1013"/>
      <c r="E20" s="1013"/>
      <c r="F20" s="1018"/>
      <c r="G20" s="1121" t="s">
        <v>70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2426720</v>
      </c>
      <c r="W20" s="1023"/>
      <c r="X20" s="1023"/>
      <c r="Y20" s="1024"/>
      <c r="Z20" s="1022">
        <f>+R20*V20</f>
        <v>2426720</v>
      </c>
      <c r="AA20" s="1124"/>
      <c r="AB20" s="1124"/>
      <c r="AC20" s="1124"/>
      <c r="AD20" s="1124"/>
      <c r="AE20" s="1125"/>
    </row>
    <row r="21" spans="2:33" ht="52.5" customHeight="1" x14ac:dyDescent="0.35">
      <c r="B21" s="1017"/>
      <c r="C21" s="1013"/>
      <c r="D21" s="1013"/>
      <c r="E21" s="1013"/>
      <c r="F21" s="1018"/>
      <c r="G21" s="1121" t="s">
        <v>71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3761880</v>
      </c>
      <c r="W21" s="1023"/>
      <c r="X21" s="1023"/>
      <c r="Y21" s="1024"/>
      <c r="Z21" s="1022">
        <f t="shared" ref="Z21:Z22" si="0">+R21*V21</f>
        <v>3761880</v>
      </c>
      <c r="AA21" s="1124"/>
      <c r="AB21" s="1124"/>
      <c r="AC21" s="1124"/>
      <c r="AD21" s="1124"/>
      <c r="AE21" s="1125"/>
    </row>
    <row r="22" spans="2:33" ht="60.75" customHeight="1" x14ac:dyDescent="0.35">
      <c r="B22" s="1017"/>
      <c r="C22" s="1013"/>
      <c r="D22" s="1013"/>
      <c r="E22" s="1013"/>
      <c r="F22" s="1018"/>
      <c r="G22" s="1121" t="s">
        <v>72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1730720</v>
      </c>
      <c r="W22" s="1023"/>
      <c r="X22" s="1023"/>
      <c r="Y22" s="1024"/>
      <c r="Z22" s="1022">
        <f t="shared" si="0"/>
        <v>1730720</v>
      </c>
      <c r="AA22" s="1124"/>
      <c r="AB22" s="1124"/>
      <c r="AC22" s="1124"/>
      <c r="AD22" s="1124"/>
      <c r="AE22" s="1125"/>
    </row>
    <row r="23" spans="2:33" ht="53.25" customHeight="1" x14ac:dyDescent="0.35">
      <c r="B23" s="1017"/>
      <c r="C23" s="1013"/>
      <c r="D23" s="1013"/>
      <c r="E23" s="1013"/>
      <c r="F23" s="1018"/>
      <c r="G23" s="1121" t="s">
        <v>427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1</v>
      </c>
      <c r="S23" s="1013"/>
      <c r="T23" s="1013"/>
      <c r="U23" s="1014"/>
      <c r="V23" s="1022">
        <v>4780360</v>
      </c>
      <c r="W23" s="1023"/>
      <c r="X23" s="1023"/>
      <c r="Y23" s="1024"/>
      <c r="Z23" s="1022">
        <f t="shared" ref="Z23" si="1">+R23*V23</f>
        <v>4780360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thickBot="1" x14ac:dyDescent="0.4">
      <c r="B30" s="1008"/>
      <c r="C30" s="1009"/>
      <c r="D30" s="1009"/>
      <c r="E30" s="1009"/>
      <c r="F30" s="1010"/>
      <c r="G30" s="1111"/>
      <c r="H30" s="1112"/>
      <c r="I30" s="1112"/>
      <c r="J30" s="1112"/>
      <c r="K30" s="1112"/>
      <c r="L30" s="1112"/>
      <c r="M30" s="1112"/>
      <c r="N30" s="1112"/>
      <c r="O30" s="1112"/>
      <c r="P30" s="1112"/>
      <c r="Q30" s="1113"/>
      <c r="R30" s="1114"/>
      <c r="S30" s="1115"/>
      <c r="T30" s="1115"/>
      <c r="U30" s="1116"/>
      <c r="V30" s="1117"/>
      <c r="W30" s="1112"/>
      <c r="X30" s="1112"/>
      <c r="Y30" s="1113"/>
      <c r="Z30" s="1118"/>
      <c r="AA30" s="1119"/>
      <c r="AB30" s="1119"/>
      <c r="AC30" s="1119"/>
      <c r="AD30" s="1119"/>
      <c r="AE30" s="1120"/>
    </row>
    <row r="31" spans="2:33" ht="16" thickBot="1" x14ac:dyDescent="0.4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 t="s">
        <v>15</v>
      </c>
      <c r="W31" s="8"/>
      <c r="X31" s="8"/>
      <c r="Y31" s="8"/>
      <c r="Z31" s="1003">
        <f>SUM(Z19:AE30)</f>
        <v>19318640</v>
      </c>
      <c r="AA31" s="1004"/>
      <c r="AB31" s="1004"/>
      <c r="AC31" s="1004"/>
      <c r="AD31" s="1004"/>
      <c r="AE31" s="1005"/>
    </row>
    <row r="32" spans="2:33" x14ac:dyDescent="0.35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ht="24" customHeight="1" x14ac:dyDescent="0.35">
      <c r="B33" s="9" t="s">
        <v>16</v>
      </c>
      <c r="C33" s="4"/>
      <c r="D33" s="4"/>
      <c r="E33" s="1006" t="s">
        <v>0</v>
      </c>
      <c r="F33" s="1006"/>
      <c r="G33" s="1006"/>
      <c r="H33" s="1006"/>
      <c r="I33" s="1006"/>
      <c r="J33" s="1006"/>
      <c r="K33" s="1006"/>
      <c r="L33" s="1006"/>
      <c r="M33" s="1006"/>
      <c r="N33" s="1006"/>
      <c r="O33" s="1006"/>
      <c r="P33" s="1006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x14ac:dyDescent="0.35">
      <c r="B34" s="3"/>
      <c r="C34" s="4"/>
      <c r="D34" s="4"/>
      <c r="E34" s="1007"/>
      <c r="F34" s="1007"/>
      <c r="G34" s="1007"/>
      <c r="H34" s="1007"/>
      <c r="I34" s="1007"/>
      <c r="J34" s="1007"/>
      <c r="K34" s="1007"/>
      <c r="L34" s="1007"/>
      <c r="M34" s="1007"/>
      <c r="N34" s="1007"/>
      <c r="O34" s="1007"/>
      <c r="P34" s="1007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x14ac:dyDescent="0.35">
      <c r="B35" s="3"/>
      <c r="C35" s="4"/>
      <c r="D35" s="4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x14ac:dyDescent="0.35">
      <c r="B36" s="3"/>
      <c r="C36" s="4"/>
      <c r="D36" s="4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22.5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27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16" thickBot="1" x14ac:dyDescent="0.4">
      <c r="B42" s="10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2"/>
    </row>
  </sheetData>
  <mergeCells count="86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19:F19"/>
    <mergeCell ref="G19:Q19"/>
    <mergeCell ref="R19:U19"/>
    <mergeCell ref="V19:Y19"/>
    <mergeCell ref="Z19:AE19"/>
    <mergeCell ref="B22:F22"/>
    <mergeCell ref="G22:Q22"/>
    <mergeCell ref="R22:U22"/>
    <mergeCell ref="V22:Y22"/>
    <mergeCell ref="Z22:AE22"/>
    <mergeCell ref="B21:F21"/>
    <mergeCell ref="G21:Q21"/>
    <mergeCell ref="R21:U21"/>
    <mergeCell ref="V21:Y21"/>
    <mergeCell ref="Z21:AE21"/>
    <mergeCell ref="B24:F24"/>
    <mergeCell ref="G24:Q24"/>
    <mergeCell ref="R24:U24"/>
    <mergeCell ref="V24:Y24"/>
    <mergeCell ref="Z24:AE24"/>
    <mergeCell ref="B23:F23"/>
    <mergeCell ref="G23:Q23"/>
    <mergeCell ref="R23:U23"/>
    <mergeCell ref="V23:Y23"/>
    <mergeCell ref="Z23:AE23"/>
    <mergeCell ref="B26:F26"/>
    <mergeCell ref="G26:Q26"/>
    <mergeCell ref="R26:U26"/>
    <mergeCell ref="V26:Y26"/>
    <mergeCell ref="Z26:AE26"/>
    <mergeCell ref="B25:F25"/>
    <mergeCell ref="G25:Q25"/>
    <mergeCell ref="R25:U25"/>
    <mergeCell ref="V25:Y25"/>
    <mergeCell ref="Z25:AE25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Z29:AE29"/>
    <mergeCell ref="B30:F30"/>
    <mergeCell ref="G30:Q30"/>
    <mergeCell ref="R30:U30"/>
    <mergeCell ref="V30:Y30"/>
    <mergeCell ref="Z30:AE30"/>
    <mergeCell ref="E39:P39"/>
    <mergeCell ref="B29:F29"/>
    <mergeCell ref="G29:Q29"/>
    <mergeCell ref="R29:U29"/>
    <mergeCell ref="V29:Y29"/>
    <mergeCell ref="Z31:AE31"/>
    <mergeCell ref="E33:P33"/>
    <mergeCell ref="E34:P34"/>
    <mergeCell ref="E38:P38"/>
    <mergeCell ref="T38:AD38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tabColor rgb="FFFFFF00"/>
  </sheetPr>
  <dimension ref="B1:AG53"/>
  <sheetViews>
    <sheetView topLeftCell="A2" workbookViewId="0">
      <selection activeCell="V24" sqref="V24:Y24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84"/>
      <c r="G2" s="184"/>
      <c r="H2" s="184"/>
      <c r="I2" s="18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82"/>
      <c r="C3" s="183"/>
      <c r="D3" s="183"/>
      <c r="E3" s="18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85"/>
      <c r="Z3" s="185"/>
      <c r="AA3" s="185"/>
      <c r="AB3" s="26"/>
      <c r="AC3" s="26"/>
      <c r="AD3" s="26"/>
      <c r="AE3" s="31"/>
    </row>
    <row r="4" spans="2:33" s="4" customFormat="1" x14ac:dyDescent="0.35">
      <c r="B4" s="182"/>
      <c r="C4" s="183"/>
      <c r="D4" s="183"/>
      <c r="E4" s="18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85"/>
      <c r="Z4" s="185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308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6</v>
      </c>
      <c r="AC8" s="15">
        <v>0</v>
      </c>
      <c r="AD8" s="15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245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10</v>
      </c>
      <c r="S18" s="1013"/>
      <c r="T18" s="1013"/>
      <c r="U18" s="1014"/>
      <c r="V18" s="1147">
        <v>394</v>
      </c>
      <c r="W18" s="1148"/>
      <c r="X18" s="1148"/>
      <c r="Y18" s="1149"/>
      <c r="Z18" s="1022">
        <f>+R18*V18</f>
        <v>3940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293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5</v>
      </c>
      <c r="S19" s="1013"/>
      <c r="T19" s="1013"/>
      <c r="U19" s="1014"/>
      <c r="V19" s="1147">
        <v>1392</v>
      </c>
      <c r="W19" s="1148"/>
      <c r="X19" s="1148"/>
      <c r="Y19" s="1149"/>
      <c r="Z19" s="1022">
        <f t="shared" ref="Z19:Z45" si="0">+R19*V19</f>
        <v>6960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/>
      <c r="S20" s="1013"/>
      <c r="T20" s="1013"/>
      <c r="U20" s="1014"/>
      <c r="V20" s="1147">
        <v>0</v>
      </c>
      <c r="W20" s="1148"/>
      <c r="X20" s="1148"/>
      <c r="Y20" s="1149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50"/>
      <c r="X21" s="1150"/>
      <c r="Y21" s="1151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10900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FFFF00"/>
  </sheetPr>
  <dimension ref="B1:AG53"/>
  <sheetViews>
    <sheetView topLeftCell="A2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90"/>
      <c r="G2" s="190"/>
      <c r="H2" s="190"/>
      <c r="I2" s="19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88"/>
      <c r="C3" s="189"/>
      <c r="D3" s="189"/>
      <c r="E3" s="18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91"/>
      <c r="Z3" s="191"/>
      <c r="AA3" s="191"/>
      <c r="AB3" s="26"/>
      <c r="AC3" s="26"/>
      <c r="AD3" s="26"/>
      <c r="AE3" s="31"/>
    </row>
    <row r="4" spans="2:33" s="4" customFormat="1" x14ac:dyDescent="0.35">
      <c r="B4" s="188"/>
      <c r="C4" s="189"/>
      <c r="D4" s="189"/>
      <c r="E4" s="18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91"/>
      <c r="Z4" s="19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310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6</v>
      </c>
      <c r="AC8" s="15">
        <v>0</v>
      </c>
      <c r="AD8" s="15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311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50</v>
      </c>
      <c r="S18" s="1013"/>
      <c r="T18" s="1013"/>
      <c r="U18" s="1014"/>
      <c r="V18" s="1147">
        <v>394</v>
      </c>
      <c r="W18" s="1148"/>
      <c r="X18" s="1148"/>
      <c r="Y18" s="1149"/>
      <c r="Z18" s="1022">
        <f>+R18*V18</f>
        <v>19700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312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50</v>
      </c>
      <c r="S19" s="1013"/>
      <c r="T19" s="1013"/>
      <c r="U19" s="1014"/>
      <c r="V19" s="1147">
        <v>278</v>
      </c>
      <c r="W19" s="1148"/>
      <c r="X19" s="1148"/>
      <c r="Y19" s="1149"/>
      <c r="Z19" s="1022">
        <f t="shared" ref="Z19:Z45" si="0">+R19*V19</f>
        <v>13900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40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1</v>
      </c>
      <c r="S20" s="1013"/>
      <c r="T20" s="1013"/>
      <c r="U20" s="1014"/>
      <c r="V20" s="1147">
        <v>2726</v>
      </c>
      <c r="W20" s="1148"/>
      <c r="X20" s="1148"/>
      <c r="Y20" s="1149"/>
      <c r="Z20" s="1022">
        <f t="shared" si="0"/>
        <v>2726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50"/>
      <c r="X21" s="1150"/>
      <c r="Y21" s="1151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36326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FFFF00"/>
  </sheetPr>
  <dimension ref="B1:AG51"/>
  <sheetViews>
    <sheetView topLeftCell="A2" zoomScaleNormal="100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94"/>
      <c r="G2" s="194"/>
      <c r="H2" s="194"/>
      <c r="I2" s="19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92"/>
      <c r="C3" s="193"/>
      <c r="D3" s="193"/>
      <c r="E3" s="19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95"/>
      <c r="Z3" s="195"/>
      <c r="AA3" s="195"/>
      <c r="AB3" s="26"/>
      <c r="AC3" s="26"/>
      <c r="AD3" s="26"/>
      <c r="AE3" s="31"/>
    </row>
    <row r="4" spans="2:33" s="4" customFormat="1" x14ac:dyDescent="0.35">
      <c r="B4" s="192"/>
      <c r="C4" s="193"/>
      <c r="D4" s="193"/>
      <c r="E4" s="19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95"/>
      <c r="Z4" s="195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313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6</v>
      </c>
      <c r="AC8" s="15">
        <v>1</v>
      </c>
      <c r="AD8" s="15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>
        <v>1</v>
      </c>
      <c r="C19" s="1013"/>
      <c r="D19" s="1013"/>
      <c r="E19" s="1013"/>
      <c r="F19" s="1018"/>
      <c r="G19" s="1079" t="s">
        <v>291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1</v>
      </c>
      <c r="S19" s="1013"/>
      <c r="T19" s="1013"/>
      <c r="U19" s="1014"/>
      <c r="V19" s="1012">
        <v>189828</v>
      </c>
      <c r="W19" s="1013"/>
      <c r="X19" s="1013"/>
      <c r="Y19" s="1014"/>
      <c r="Z19" s="1012">
        <f>+R19*V19</f>
        <v>189828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0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/>
      <c r="S20" s="1013"/>
      <c r="T20" s="1013"/>
      <c r="U20" s="1014"/>
      <c r="V20" s="1012">
        <v>0</v>
      </c>
      <c r="W20" s="1013"/>
      <c r="X20" s="1013"/>
      <c r="Y20" s="1014"/>
      <c r="Z20" s="1012">
        <f>+V20</f>
        <v>0</v>
      </c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SUM(Z19:AE39)</f>
        <v>189828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196"/>
      <c r="P44" s="196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196"/>
      <c r="F46" s="196"/>
      <c r="G46" s="196"/>
      <c r="H46" s="196"/>
      <c r="I46" s="196"/>
      <c r="J46" s="196"/>
      <c r="K46" s="196"/>
      <c r="L46" s="196"/>
      <c r="M46" s="196"/>
      <c r="N46" s="196"/>
      <c r="O46" s="196"/>
      <c r="P46" s="196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196"/>
      <c r="F50" s="196"/>
      <c r="G50" s="196"/>
      <c r="H50" s="196"/>
      <c r="I50" s="196"/>
      <c r="J50" s="196"/>
      <c r="K50" s="196"/>
      <c r="L50" s="196"/>
      <c r="M50" s="196"/>
      <c r="N50" s="196"/>
      <c r="O50" s="196"/>
      <c r="P50" s="196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tabColor rgb="FFFFFF00"/>
  </sheetPr>
  <dimension ref="B1:AG53"/>
  <sheetViews>
    <sheetView topLeftCell="A2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200"/>
      <c r="G2" s="200"/>
      <c r="H2" s="200"/>
      <c r="I2" s="20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98"/>
      <c r="C3" s="199"/>
      <c r="D3" s="199"/>
      <c r="E3" s="19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201"/>
      <c r="Z3" s="201"/>
      <c r="AA3" s="201"/>
      <c r="AB3" s="26"/>
      <c r="AC3" s="26"/>
      <c r="AD3" s="26"/>
      <c r="AE3" s="31"/>
    </row>
    <row r="4" spans="2:33" s="4" customFormat="1" x14ac:dyDescent="0.35">
      <c r="B4" s="198"/>
      <c r="C4" s="199"/>
      <c r="D4" s="199"/>
      <c r="E4" s="19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201"/>
      <c r="Z4" s="20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315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6</v>
      </c>
      <c r="AC8" s="15">
        <v>1</v>
      </c>
      <c r="AD8" s="15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316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10</v>
      </c>
      <c r="S18" s="1013"/>
      <c r="T18" s="1013"/>
      <c r="U18" s="1014"/>
      <c r="V18" s="1147">
        <v>2656</v>
      </c>
      <c r="W18" s="1148"/>
      <c r="X18" s="1148"/>
      <c r="Y18" s="1149"/>
      <c r="Z18" s="1022">
        <f>+R18*V18</f>
        <v>26560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317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10</v>
      </c>
      <c r="S19" s="1013"/>
      <c r="T19" s="1013"/>
      <c r="U19" s="1014"/>
      <c r="V19" s="1147">
        <v>464</v>
      </c>
      <c r="W19" s="1148"/>
      <c r="X19" s="1148"/>
      <c r="Y19" s="1149"/>
      <c r="Z19" s="1022">
        <f t="shared" ref="Z19:Z45" si="0">+R19*V19</f>
        <v>4640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40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2</v>
      </c>
      <c r="S20" s="1013"/>
      <c r="T20" s="1013"/>
      <c r="U20" s="1014"/>
      <c r="V20" s="1147">
        <v>2726</v>
      </c>
      <c r="W20" s="1148"/>
      <c r="X20" s="1148"/>
      <c r="Y20" s="1149"/>
      <c r="Z20" s="1022">
        <f t="shared" si="0"/>
        <v>5452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50"/>
      <c r="X21" s="1150"/>
      <c r="Y21" s="1151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36652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FFFF00"/>
  </sheetPr>
  <dimension ref="B1:AG51"/>
  <sheetViews>
    <sheetView topLeftCell="A2" zoomScaleNormal="100" workbookViewId="0">
      <selection activeCell="V19" sqref="V19:Y19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200"/>
      <c r="G2" s="200"/>
      <c r="H2" s="200"/>
      <c r="I2" s="20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198"/>
      <c r="C3" s="199"/>
      <c r="D3" s="199"/>
      <c r="E3" s="19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201"/>
      <c r="Z3" s="201"/>
      <c r="AA3" s="201"/>
      <c r="AB3" s="26"/>
      <c r="AC3" s="26"/>
      <c r="AD3" s="26"/>
      <c r="AE3" s="31"/>
    </row>
    <row r="4" spans="2:33" s="4" customFormat="1" x14ac:dyDescent="0.35">
      <c r="B4" s="198"/>
      <c r="C4" s="199"/>
      <c r="D4" s="199"/>
      <c r="E4" s="19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201"/>
      <c r="Z4" s="20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318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6</v>
      </c>
      <c r="AC8" s="15">
        <v>1</v>
      </c>
      <c r="AD8" s="15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>
        <v>1</v>
      </c>
      <c r="C19" s="1013"/>
      <c r="D19" s="1013"/>
      <c r="E19" s="1013"/>
      <c r="F19" s="1018"/>
      <c r="G19" s="1079" t="s">
        <v>319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3</v>
      </c>
      <c r="S19" s="1013"/>
      <c r="T19" s="1013"/>
      <c r="U19" s="1014"/>
      <c r="V19" s="1012">
        <v>9397</v>
      </c>
      <c r="W19" s="1013"/>
      <c r="X19" s="1013"/>
      <c r="Y19" s="1014"/>
      <c r="Z19" s="1012">
        <f>+R19*V19</f>
        <v>28191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0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/>
      <c r="S20" s="1013"/>
      <c r="T20" s="1013"/>
      <c r="U20" s="1014"/>
      <c r="V20" s="1012">
        <v>0</v>
      </c>
      <c r="W20" s="1013"/>
      <c r="X20" s="1013"/>
      <c r="Y20" s="1014"/>
      <c r="Z20" s="1012">
        <f>+V20</f>
        <v>0</v>
      </c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SUM(Z19:AE39)</f>
        <v>28191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tabColor rgb="FFFFFF00"/>
  </sheetPr>
  <dimension ref="B1:AG51"/>
  <sheetViews>
    <sheetView topLeftCell="A2" zoomScaleNormal="100" workbookViewId="0">
      <selection activeCell="U15" sqref="U15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204"/>
      <c r="G2" s="204"/>
      <c r="H2" s="204"/>
      <c r="I2" s="20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202"/>
      <c r="C3" s="203"/>
      <c r="D3" s="203"/>
      <c r="E3" s="20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205"/>
      <c r="Z3" s="205"/>
      <c r="AA3" s="205"/>
      <c r="AB3" s="26"/>
      <c r="AC3" s="26"/>
      <c r="AD3" s="26"/>
      <c r="AE3" s="31"/>
    </row>
    <row r="4" spans="2:33" s="4" customFormat="1" x14ac:dyDescent="0.35">
      <c r="B4" s="202"/>
      <c r="C4" s="203"/>
      <c r="D4" s="203"/>
      <c r="E4" s="20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205"/>
      <c r="Z4" s="205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320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6</v>
      </c>
      <c r="AC8" s="15">
        <v>2</v>
      </c>
      <c r="AD8" s="15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>
        <v>1</v>
      </c>
      <c r="C19" s="1013"/>
      <c r="D19" s="1013"/>
      <c r="E19" s="1013"/>
      <c r="F19" s="1018"/>
      <c r="G19" s="1079" t="s">
        <v>321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20</v>
      </c>
      <c r="S19" s="1013"/>
      <c r="T19" s="1013"/>
      <c r="U19" s="1014"/>
      <c r="V19" s="1012">
        <v>116</v>
      </c>
      <c r="W19" s="1013"/>
      <c r="X19" s="1013"/>
      <c r="Y19" s="1014"/>
      <c r="Z19" s="1012">
        <f>+R19*V19</f>
        <v>2320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0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/>
      <c r="S20" s="1013"/>
      <c r="T20" s="1013"/>
      <c r="U20" s="1014"/>
      <c r="V20" s="1012">
        <v>0</v>
      </c>
      <c r="W20" s="1013"/>
      <c r="X20" s="1013"/>
      <c r="Y20" s="1014"/>
      <c r="Z20" s="1012">
        <f>+V20</f>
        <v>0</v>
      </c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SUM(Z19:AE39)</f>
        <v>2320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tabColor rgb="FFFFFF00"/>
  </sheetPr>
  <dimension ref="B1:AG53"/>
  <sheetViews>
    <sheetView topLeftCell="A2" workbookViewId="0">
      <selection activeCell="V19" sqref="V19:Y19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210"/>
      <c r="G2" s="210"/>
      <c r="H2" s="210"/>
      <c r="I2" s="21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208"/>
      <c r="C3" s="209"/>
      <c r="D3" s="209"/>
      <c r="E3" s="20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211"/>
      <c r="Z3" s="211"/>
      <c r="AA3" s="211"/>
      <c r="AB3" s="26"/>
      <c r="AC3" s="26"/>
      <c r="AD3" s="26"/>
      <c r="AE3" s="31"/>
    </row>
    <row r="4" spans="2:33" s="4" customFormat="1" x14ac:dyDescent="0.35">
      <c r="B4" s="208"/>
      <c r="C4" s="209"/>
      <c r="D4" s="209"/>
      <c r="E4" s="20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211"/>
      <c r="Z4" s="21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322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6</v>
      </c>
      <c r="AC8" s="15">
        <v>2</v>
      </c>
      <c r="AD8" s="15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323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10</v>
      </c>
      <c r="S18" s="1013"/>
      <c r="T18" s="1013"/>
      <c r="U18" s="1014"/>
      <c r="V18" s="1147">
        <v>9397</v>
      </c>
      <c r="W18" s="1148"/>
      <c r="X18" s="1148"/>
      <c r="Y18" s="1149"/>
      <c r="Z18" s="1022">
        <f>+R18*V18</f>
        <v>93970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/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/>
      <c r="S19" s="1013"/>
      <c r="T19" s="1013"/>
      <c r="U19" s="1014"/>
      <c r="V19" s="1147">
        <v>0</v>
      </c>
      <c r="W19" s="1148"/>
      <c r="X19" s="1148"/>
      <c r="Y19" s="1149"/>
      <c r="Z19" s="1022">
        <f t="shared" ref="Z19:Z45" si="0">+R19*V19</f>
        <v>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/>
      <c r="S20" s="1013"/>
      <c r="T20" s="1013"/>
      <c r="U20" s="1014"/>
      <c r="V20" s="1147">
        <v>0</v>
      </c>
      <c r="W20" s="1148"/>
      <c r="X20" s="1148"/>
      <c r="Y20" s="1149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50"/>
      <c r="X21" s="1150"/>
      <c r="Y21" s="1151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93970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207"/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207"/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rgb="FFFFFF00"/>
  </sheetPr>
  <dimension ref="B1:AG51"/>
  <sheetViews>
    <sheetView topLeftCell="A2" zoomScaleNormal="100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215"/>
      <c r="G2" s="215"/>
      <c r="H2" s="215"/>
      <c r="I2" s="21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213"/>
      <c r="C3" s="214"/>
      <c r="D3" s="214"/>
      <c r="E3" s="21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216"/>
      <c r="Z3" s="216"/>
      <c r="AA3" s="216"/>
      <c r="AB3" s="26"/>
      <c r="AC3" s="26"/>
      <c r="AD3" s="26"/>
      <c r="AE3" s="31"/>
    </row>
    <row r="4" spans="2:33" s="4" customFormat="1" x14ac:dyDescent="0.35">
      <c r="B4" s="213"/>
      <c r="C4" s="214"/>
      <c r="D4" s="214"/>
      <c r="E4" s="21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216"/>
      <c r="Z4" s="21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324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6</v>
      </c>
      <c r="AC8" s="15">
        <v>2</v>
      </c>
      <c r="AD8" s="15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>
        <v>1</v>
      </c>
      <c r="C19" s="1013"/>
      <c r="D19" s="1013"/>
      <c r="E19" s="1013"/>
      <c r="F19" s="1018"/>
      <c r="G19" s="1079" t="s">
        <v>291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1</v>
      </c>
      <c r="S19" s="1013"/>
      <c r="T19" s="1013"/>
      <c r="U19" s="1014"/>
      <c r="V19" s="1012">
        <v>189828</v>
      </c>
      <c r="W19" s="1013"/>
      <c r="X19" s="1013"/>
      <c r="Y19" s="1014"/>
      <c r="Z19" s="1012">
        <f>+R19*V19</f>
        <v>189828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07" t="s">
        <v>323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2</v>
      </c>
      <c r="S20" s="1013"/>
      <c r="T20" s="1013"/>
      <c r="U20" s="1014"/>
      <c r="V20" s="1012">
        <v>9397</v>
      </c>
      <c r="W20" s="1013"/>
      <c r="X20" s="1013"/>
      <c r="Y20" s="1014"/>
      <c r="Z20" s="1012">
        <f>+V20*R20</f>
        <v>18794</v>
      </c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SUM(Z19:AE39)</f>
        <v>208622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2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212"/>
      <c r="P50" s="212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>
    <tabColor rgb="FFFFFF00"/>
  </sheetPr>
  <dimension ref="B1:AG53"/>
  <sheetViews>
    <sheetView topLeftCell="A2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219"/>
      <c r="G2" s="219"/>
      <c r="H2" s="219"/>
      <c r="I2" s="21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217"/>
      <c r="C3" s="218"/>
      <c r="D3" s="218"/>
      <c r="E3" s="21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220"/>
      <c r="Z3" s="220"/>
      <c r="AA3" s="220"/>
      <c r="AB3" s="26"/>
      <c r="AC3" s="26"/>
      <c r="AD3" s="26"/>
      <c r="AE3" s="31"/>
    </row>
    <row r="4" spans="2:33" s="4" customFormat="1" x14ac:dyDescent="0.35">
      <c r="B4" s="217"/>
      <c r="C4" s="218"/>
      <c r="D4" s="218"/>
      <c r="E4" s="21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220"/>
      <c r="Z4" s="22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325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6</v>
      </c>
      <c r="AC8" s="15">
        <v>3</v>
      </c>
      <c r="AD8" s="15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311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50</v>
      </c>
      <c r="S18" s="1013"/>
      <c r="T18" s="1013"/>
      <c r="U18" s="1014"/>
      <c r="V18" s="1147">
        <v>394</v>
      </c>
      <c r="W18" s="1148"/>
      <c r="X18" s="1148"/>
      <c r="Y18" s="1149"/>
      <c r="Z18" s="1022">
        <f>+R18*V18</f>
        <v>19700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312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50</v>
      </c>
      <c r="S19" s="1013"/>
      <c r="T19" s="1013"/>
      <c r="U19" s="1014"/>
      <c r="V19" s="1147">
        <v>278</v>
      </c>
      <c r="W19" s="1148"/>
      <c r="X19" s="1148"/>
      <c r="Y19" s="1149"/>
      <c r="Z19" s="1022">
        <f t="shared" ref="Z19:Z45" si="0">+R19*V19</f>
        <v>13900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40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3</v>
      </c>
      <c r="S20" s="1013"/>
      <c r="T20" s="1013"/>
      <c r="U20" s="1014"/>
      <c r="V20" s="1147">
        <v>2726</v>
      </c>
      <c r="W20" s="1148"/>
      <c r="X20" s="1148"/>
      <c r="Y20" s="1149"/>
      <c r="Z20" s="1022">
        <f t="shared" si="0"/>
        <v>8178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326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10</v>
      </c>
      <c r="S21" s="1013"/>
      <c r="T21" s="1013"/>
      <c r="U21" s="1014"/>
      <c r="V21" s="1147">
        <v>1392</v>
      </c>
      <c r="W21" s="1150"/>
      <c r="X21" s="1150"/>
      <c r="Y21" s="1151"/>
      <c r="Z21" s="1022">
        <f t="shared" si="0"/>
        <v>13920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 t="s">
        <v>263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>
        <v>3</v>
      </c>
      <c r="S22" s="1013"/>
      <c r="T22" s="1013"/>
      <c r="U22" s="1014"/>
      <c r="V22" s="1134">
        <v>905</v>
      </c>
      <c r="W22" s="1135"/>
      <c r="X22" s="1135"/>
      <c r="Y22" s="1136"/>
      <c r="Z22" s="1022">
        <f t="shared" si="0"/>
        <v>2715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58413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tabColor rgb="FFFFFF00"/>
  </sheetPr>
  <dimension ref="B1:AG51"/>
  <sheetViews>
    <sheetView topLeftCell="A2" zoomScaleNormal="100" workbookViewId="0">
      <selection activeCell="R20" sqref="R20:U20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225"/>
      <c r="G2" s="225"/>
      <c r="H2" s="225"/>
      <c r="I2" s="22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223"/>
      <c r="C3" s="224"/>
      <c r="D3" s="224"/>
      <c r="E3" s="22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226"/>
      <c r="Z3" s="226"/>
      <c r="AA3" s="226"/>
      <c r="AB3" s="26"/>
      <c r="AC3" s="26"/>
      <c r="AD3" s="26"/>
      <c r="AE3" s="31"/>
    </row>
    <row r="4" spans="2:33" s="4" customFormat="1" x14ac:dyDescent="0.35">
      <c r="B4" s="223"/>
      <c r="C4" s="224"/>
      <c r="D4" s="224"/>
      <c r="E4" s="22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226"/>
      <c r="Z4" s="22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327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7</v>
      </c>
      <c r="AC8" s="15">
        <v>1</v>
      </c>
      <c r="AD8" s="15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>
        <v>1</v>
      </c>
      <c r="C19" s="1013"/>
      <c r="D19" s="1013"/>
      <c r="E19" s="1013"/>
      <c r="F19" s="1018"/>
      <c r="G19" s="1079" t="s">
        <v>328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5</v>
      </c>
      <c r="S19" s="1013"/>
      <c r="T19" s="1013"/>
      <c r="U19" s="1014"/>
      <c r="V19" s="1012">
        <v>9397</v>
      </c>
      <c r="W19" s="1013"/>
      <c r="X19" s="1013"/>
      <c r="Y19" s="1014"/>
      <c r="Z19" s="1012">
        <f>+R19*V19</f>
        <v>46985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0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/>
      <c r="S20" s="1013"/>
      <c r="T20" s="1013"/>
      <c r="U20" s="1014"/>
      <c r="V20" s="1012">
        <v>0</v>
      </c>
      <c r="W20" s="1013"/>
      <c r="X20" s="1013"/>
      <c r="Y20" s="1014"/>
      <c r="Z20" s="1012">
        <f>+V20</f>
        <v>0</v>
      </c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SUM(Z19:AE39)</f>
        <v>46985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  <c r="P50" s="222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FFFF00"/>
  </sheetPr>
  <dimension ref="B1:AG44"/>
  <sheetViews>
    <sheetView topLeftCell="A8" zoomScale="90" zoomScaleNormal="90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01"/>
      <c r="G2" s="101"/>
      <c r="H2" s="101"/>
      <c r="I2" s="10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99"/>
      <c r="C3" s="100"/>
      <c r="D3" s="100"/>
      <c r="E3" s="10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02"/>
      <c r="Z3" s="102"/>
      <c r="AA3" s="102"/>
      <c r="AB3" s="26"/>
      <c r="AC3" s="26"/>
      <c r="AD3" s="26"/>
      <c r="AE3" s="31"/>
    </row>
    <row r="4" spans="2:33" s="4" customFormat="1" x14ac:dyDescent="0.35">
      <c r="B4" s="99"/>
      <c r="C4" s="100"/>
      <c r="D4" s="100"/>
      <c r="E4" s="10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02"/>
      <c r="Z4" s="102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1</v>
      </c>
      <c r="AC8" s="15">
        <v>0</v>
      </c>
      <c r="AD8" s="15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424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47.25" customHeight="1" x14ac:dyDescent="0.35">
      <c r="B20" s="1017"/>
      <c r="C20" s="1013"/>
      <c r="D20" s="1013"/>
      <c r="E20" s="1013"/>
      <c r="F20" s="1018"/>
      <c r="G20" s="1121" t="s">
        <v>56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3761880</v>
      </c>
      <c r="W20" s="1023"/>
      <c r="X20" s="1023"/>
      <c r="Y20" s="1024"/>
      <c r="Z20" s="1022">
        <f>+R20*V20</f>
        <v>3761880</v>
      </c>
      <c r="AA20" s="1124"/>
      <c r="AB20" s="1124"/>
      <c r="AC20" s="1124"/>
      <c r="AD20" s="1124"/>
      <c r="AE20" s="1125"/>
    </row>
    <row r="21" spans="2:33" ht="62.25" customHeight="1" x14ac:dyDescent="0.35">
      <c r="B21" s="1017"/>
      <c r="C21" s="1013"/>
      <c r="D21" s="1013"/>
      <c r="E21" s="1013"/>
      <c r="F21" s="1018"/>
      <c r="G21" s="1121" t="s">
        <v>57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1730720</v>
      </c>
      <c r="W21" s="1023"/>
      <c r="X21" s="1023"/>
      <c r="Y21" s="1024"/>
      <c r="Z21" s="1022">
        <f t="shared" ref="Z21:Z22" si="0">+R21*V21</f>
        <v>1730720</v>
      </c>
      <c r="AA21" s="1124"/>
      <c r="AB21" s="1124"/>
      <c r="AC21" s="1124"/>
      <c r="AD21" s="1124"/>
      <c r="AE21" s="1125"/>
    </row>
    <row r="22" spans="2:33" ht="51.75" customHeight="1" x14ac:dyDescent="0.35">
      <c r="B22" s="1017"/>
      <c r="C22" s="1013"/>
      <c r="D22" s="1013"/>
      <c r="E22" s="1013"/>
      <c r="F22" s="1018"/>
      <c r="G22" s="1121" t="s">
        <v>425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4780360</v>
      </c>
      <c r="W22" s="1023"/>
      <c r="X22" s="1023"/>
      <c r="Y22" s="1024"/>
      <c r="Z22" s="1022">
        <f t="shared" si="0"/>
        <v>4780360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22"/>
      <c r="W23" s="1023"/>
      <c r="X23" s="1023"/>
      <c r="Y23" s="102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thickBot="1" x14ac:dyDescent="0.4">
      <c r="B32" s="1008"/>
      <c r="C32" s="1009"/>
      <c r="D32" s="1009"/>
      <c r="E32" s="1009"/>
      <c r="F32" s="1010"/>
      <c r="G32" s="1111"/>
      <c r="H32" s="1112"/>
      <c r="I32" s="1112"/>
      <c r="J32" s="1112"/>
      <c r="K32" s="1112"/>
      <c r="L32" s="1112"/>
      <c r="M32" s="1112"/>
      <c r="N32" s="1112"/>
      <c r="O32" s="1112"/>
      <c r="P32" s="1112"/>
      <c r="Q32" s="1113"/>
      <c r="R32" s="1114"/>
      <c r="S32" s="1115"/>
      <c r="T32" s="1115"/>
      <c r="U32" s="1116"/>
      <c r="V32" s="1117"/>
      <c r="W32" s="1112"/>
      <c r="X32" s="1112"/>
      <c r="Y32" s="1113"/>
      <c r="Z32" s="1118"/>
      <c r="AA32" s="1119"/>
      <c r="AB32" s="1119"/>
      <c r="AC32" s="1119"/>
      <c r="AD32" s="1119"/>
      <c r="AE32" s="1120"/>
    </row>
    <row r="33" spans="2:31" ht="16" thickBot="1" x14ac:dyDescent="0.4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 t="s">
        <v>15</v>
      </c>
      <c r="W33" s="8"/>
      <c r="X33" s="8"/>
      <c r="Y33" s="8"/>
      <c r="Z33" s="1003">
        <f>SUM(Z19:AE32)</f>
        <v>16891920</v>
      </c>
      <c r="AA33" s="1004"/>
      <c r="AB33" s="1004"/>
      <c r="AC33" s="1004"/>
      <c r="AD33" s="1004"/>
      <c r="AE33" s="1005"/>
    </row>
    <row r="34" spans="2:31" x14ac:dyDescent="0.35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ht="24" customHeight="1" x14ac:dyDescent="0.35">
      <c r="B35" s="9" t="s">
        <v>16</v>
      </c>
      <c r="C35" s="4"/>
      <c r="D35" s="4"/>
      <c r="E35" s="1006" t="s">
        <v>0</v>
      </c>
      <c r="F35" s="1006"/>
      <c r="G35" s="1006"/>
      <c r="H35" s="1006"/>
      <c r="I35" s="1006"/>
      <c r="J35" s="1006"/>
      <c r="K35" s="1006"/>
      <c r="L35" s="1006"/>
      <c r="M35" s="1006"/>
      <c r="N35" s="1006"/>
      <c r="O35" s="1006"/>
      <c r="P35" s="1006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x14ac:dyDescent="0.35">
      <c r="B36" s="3"/>
      <c r="C36" s="4"/>
      <c r="D36" s="4"/>
      <c r="E36" s="1007"/>
      <c r="F36" s="1007"/>
      <c r="G36" s="1007"/>
      <c r="H36" s="1007"/>
      <c r="I36" s="1007"/>
      <c r="J36" s="1007"/>
      <c r="K36" s="1007"/>
      <c r="L36" s="1007"/>
      <c r="M36" s="1007"/>
      <c r="N36" s="1007"/>
      <c r="O36" s="1007"/>
      <c r="P36" s="100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x14ac:dyDescent="0.35">
      <c r="B38" s="3"/>
      <c r="C38" s="4"/>
      <c r="D38" s="4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6"/>
    </row>
    <row r="39" spans="2:31" x14ac:dyDescent="0.35">
      <c r="B39" s="3"/>
      <c r="C39" s="4"/>
      <c r="D39" s="4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ht="22.5" customHeight="1" x14ac:dyDescent="0.35">
      <c r="B40" s="9" t="s">
        <v>17</v>
      </c>
      <c r="C40" s="4"/>
      <c r="D40" s="4"/>
      <c r="E40" s="1006" t="s">
        <v>0</v>
      </c>
      <c r="F40" s="1006"/>
      <c r="G40" s="1006"/>
      <c r="H40" s="1006"/>
      <c r="I40" s="1006"/>
      <c r="J40" s="1006"/>
      <c r="K40" s="1006"/>
      <c r="L40" s="1006"/>
      <c r="M40" s="1006"/>
      <c r="N40" s="1006"/>
      <c r="O40" s="1006"/>
      <c r="P40" s="1006"/>
      <c r="Q40" s="4"/>
      <c r="R40" s="7" t="s">
        <v>18</v>
      </c>
      <c r="S40" s="4"/>
      <c r="T40" s="1006"/>
      <c r="U40" s="1006"/>
      <c r="V40" s="1006"/>
      <c r="W40" s="1006"/>
      <c r="X40" s="1006"/>
      <c r="Y40" s="1006"/>
      <c r="Z40" s="1006"/>
      <c r="AA40" s="1006"/>
      <c r="AB40" s="1006"/>
      <c r="AC40" s="1006"/>
      <c r="AD40" s="1006"/>
      <c r="AE40" s="6"/>
    </row>
    <row r="41" spans="2:31" x14ac:dyDescent="0.35">
      <c r="B41" s="3"/>
      <c r="C41" s="4"/>
      <c r="D41" s="4"/>
      <c r="E41" s="1007" t="s">
        <v>19</v>
      </c>
      <c r="F41" s="1007"/>
      <c r="G41" s="1007"/>
      <c r="H41" s="1007"/>
      <c r="I41" s="1007"/>
      <c r="J41" s="1007"/>
      <c r="K41" s="1007"/>
      <c r="L41" s="1007"/>
      <c r="M41" s="1007"/>
      <c r="N41" s="1007"/>
      <c r="O41" s="1007"/>
      <c r="P41" s="1007"/>
      <c r="Q41" s="4"/>
      <c r="R41" s="4"/>
      <c r="S41" s="4"/>
      <c r="T41" s="4" t="s">
        <v>27</v>
      </c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ht="16" thickBot="1" x14ac:dyDescent="0.4">
      <c r="B44" s="10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2"/>
    </row>
  </sheetData>
  <mergeCells count="96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19:F19"/>
    <mergeCell ref="G19:Q19"/>
    <mergeCell ref="R19:U19"/>
    <mergeCell ref="V19:Y19"/>
    <mergeCell ref="Z19:AE19"/>
    <mergeCell ref="B22:F22"/>
    <mergeCell ref="G22:Q22"/>
    <mergeCell ref="R22:U22"/>
    <mergeCell ref="V22:Y22"/>
    <mergeCell ref="Z22:AE22"/>
    <mergeCell ref="B21:F21"/>
    <mergeCell ref="G21:Q21"/>
    <mergeCell ref="R21:U21"/>
    <mergeCell ref="V21:Y21"/>
    <mergeCell ref="Z21:AE21"/>
    <mergeCell ref="B24:F24"/>
    <mergeCell ref="G24:Q24"/>
    <mergeCell ref="R24:U24"/>
    <mergeCell ref="V24:Y24"/>
    <mergeCell ref="Z24:AE24"/>
    <mergeCell ref="B23:F23"/>
    <mergeCell ref="G23:Q23"/>
    <mergeCell ref="R23:U23"/>
    <mergeCell ref="V23:Y23"/>
    <mergeCell ref="Z23:AE23"/>
    <mergeCell ref="B26:F26"/>
    <mergeCell ref="G26:Q26"/>
    <mergeCell ref="R26:U26"/>
    <mergeCell ref="V26:Y26"/>
    <mergeCell ref="Z26:AE26"/>
    <mergeCell ref="B25:F25"/>
    <mergeCell ref="G25:Q25"/>
    <mergeCell ref="R25:U25"/>
    <mergeCell ref="V25:Y25"/>
    <mergeCell ref="Z25:AE25"/>
    <mergeCell ref="B28:F28"/>
    <mergeCell ref="G28:Q28"/>
    <mergeCell ref="R28:U28"/>
    <mergeCell ref="V28:Y28"/>
    <mergeCell ref="Z28:AE28"/>
    <mergeCell ref="B27:F27"/>
    <mergeCell ref="G27:Q27"/>
    <mergeCell ref="R27:U27"/>
    <mergeCell ref="V27:Y27"/>
    <mergeCell ref="Z27:AE27"/>
    <mergeCell ref="B30:F30"/>
    <mergeCell ref="G30:Q30"/>
    <mergeCell ref="R30:U30"/>
    <mergeCell ref="V30:Y30"/>
    <mergeCell ref="Z30:AE30"/>
    <mergeCell ref="B29:F29"/>
    <mergeCell ref="G29:Q29"/>
    <mergeCell ref="R29:U29"/>
    <mergeCell ref="V29:Y29"/>
    <mergeCell ref="Z29:AE29"/>
    <mergeCell ref="Z31:AE31"/>
    <mergeCell ref="B32:F32"/>
    <mergeCell ref="G32:Q32"/>
    <mergeCell ref="R32:U32"/>
    <mergeCell ref="V32:Y32"/>
    <mergeCell ref="Z32:AE32"/>
    <mergeCell ref="E41:P41"/>
    <mergeCell ref="B31:F31"/>
    <mergeCell ref="G31:Q31"/>
    <mergeCell ref="R31:U31"/>
    <mergeCell ref="V31:Y31"/>
    <mergeCell ref="Z33:AE33"/>
    <mergeCell ref="E35:P35"/>
    <mergeCell ref="E36:P36"/>
    <mergeCell ref="E40:P40"/>
    <mergeCell ref="T40:AD4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>
    <tabColor rgb="FFFFFF00"/>
  </sheetPr>
  <dimension ref="B1:AG51"/>
  <sheetViews>
    <sheetView topLeftCell="A2" zoomScaleNormal="100" workbookViewId="0">
      <selection activeCell="R20" sqref="R20:U20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229"/>
      <c r="G2" s="229"/>
      <c r="H2" s="229"/>
      <c r="I2" s="22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227"/>
      <c r="C3" s="228"/>
      <c r="D3" s="228"/>
      <c r="E3" s="22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230"/>
      <c r="Z3" s="230"/>
      <c r="AA3" s="230"/>
      <c r="AB3" s="26"/>
      <c r="AC3" s="26"/>
      <c r="AD3" s="26"/>
      <c r="AE3" s="31"/>
    </row>
    <row r="4" spans="2:33" s="4" customFormat="1" x14ac:dyDescent="0.35">
      <c r="B4" s="227"/>
      <c r="C4" s="228"/>
      <c r="D4" s="228"/>
      <c r="E4" s="22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230"/>
      <c r="Z4" s="23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329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7</v>
      </c>
      <c r="AC8" s="15">
        <v>1</v>
      </c>
      <c r="AD8" s="15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/>
      <c r="C19" s="1013"/>
      <c r="D19" s="1013"/>
      <c r="E19" s="1013"/>
      <c r="F19" s="1018"/>
      <c r="G19" s="1079" t="s">
        <v>326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10</v>
      </c>
      <c r="S19" s="1013"/>
      <c r="T19" s="1013"/>
      <c r="U19" s="1014"/>
      <c r="V19" s="1012">
        <v>1392</v>
      </c>
      <c r="W19" s="1013"/>
      <c r="X19" s="1013"/>
      <c r="Y19" s="1014"/>
      <c r="Z19" s="1012">
        <f>+R19*V19</f>
        <v>13920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07" t="s">
        <v>323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3</v>
      </c>
      <c r="S20" s="1013"/>
      <c r="T20" s="1013"/>
      <c r="U20" s="1014"/>
      <c r="V20" s="1012">
        <v>9397</v>
      </c>
      <c r="W20" s="1013"/>
      <c r="X20" s="1013"/>
      <c r="Y20" s="1014"/>
      <c r="Z20" s="1012">
        <f>+V20*R20</f>
        <v>28191</v>
      </c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SUM(Z19:AE39)</f>
        <v>42111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P44" s="231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231"/>
      <c r="F45" s="231"/>
      <c r="G45" s="231"/>
      <c r="H45" s="231"/>
      <c r="I45" s="231"/>
      <c r="J45" s="231"/>
      <c r="K45" s="231"/>
      <c r="L45" s="231"/>
      <c r="M45" s="231"/>
      <c r="N45" s="231"/>
      <c r="O45" s="231"/>
      <c r="P45" s="231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231"/>
      <c r="F46" s="231"/>
      <c r="G46" s="231"/>
      <c r="H46" s="231"/>
      <c r="I46" s="231"/>
      <c r="J46" s="231"/>
      <c r="K46" s="231"/>
      <c r="L46" s="231"/>
      <c r="M46" s="231"/>
      <c r="N46" s="231"/>
      <c r="O46" s="231"/>
      <c r="P46" s="231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>
    <tabColor rgb="FFFFFF00"/>
  </sheetPr>
  <dimension ref="B1:AG51"/>
  <sheetViews>
    <sheetView topLeftCell="A2" zoomScaleNormal="100" workbookViewId="0">
      <selection activeCell="Z19" sqref="Z19:AE20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235"/>
      <c r="G2" s="235"/>
      <c r="H2" s="235"/>
      <c r="I2" s="23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233"/>
      <c r="C3" s="234"/>
      <c r="D3" s="234"/>
      <c r="E3" s="23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236"/>
      <c r="Z3" s="236"/>
      <c r="AA3" s="236"/>
      <c r="AB3" s="26"/>
      <c r="AC3" s="26"/>
      <c r="AD3" s="26"/>
      <c r="AE3" s="31"/>
    </row>
    <row r="4" spans="2:33" s="4" customFormat="1" x14ac:dyDescent="0.35">
      <c r="B4" s="233"/>
      <c r="C4" s="234"/>
      <c r="D4" s="234"/>
      <c r="E4" s="23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236"/>
      <c r="Z4" s="23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330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7</v>
      </c>
      <c r="AC8" s="15">
        <v>1</v>
      </c>
      <c r="AD8" s="15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/>
      <c r="C19" s="1013"/>
      <c r="D19" s="1013"/>
      <c r="E19" s="1013"/>
      <c r="F19" s="1018"/>
      <c r="G19" s="1079" t="s">
        <v>326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10</v>
      </c>
      <c r="S19" s="1013"/>
      <c r="T19" s="1013"/>
      <c r="U19" s="1014"/>
      <c r="V19" s="1012">
        <v>1392</v>
      </c>
      <c r="W19" s="1013"/>
      <c r="X19" s="1013"/>
      <c r="Y19" s="1014"/>
      <c r="Z19" s="1012">
        <f>+R19*V19</f>
        <v>13920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07" t="s">
        <v>331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10</v>
      </c>
      <c r="S20" s="1013"/>
      <c r="T20" s="1013"/>
      <c r="U20" s="1014"/>
      <c r="V20" s="1012">
        <v>394</v>
      </c>
      <c r="W20" s="1013"/>
      <c r="X20" s="1013"/>
      <c r="Y20" s="1014"/>
      <c r="Z20" s="1012">
        <f>+R20*V20</f>
        <v>3940</v>
      </c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SUM(Z19:AE39)</f>
        <v>17860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232"/>
      <c r="F45" s="232"/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232"/>
      <c r="F49" s="232"/>
      <c r="G49" s="232"/>
      <c r="H49" s="232"/>
      <c r="I49" s="232"/>
      <c r="J49" s="232"/>
      <c r="K49" s="232"/>
      <c r="L49" s="232"/>
      <c r="M49" s="232"/>
      <c r="N49" s="232"/>
      <c r="O49" s="232"/>
      <c r="P49" s="232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232"/>
      <c r="F50" s="232"/>
      <c r="G50" s="232"/>
      <c r="H50" s="232"/>
      <c r="I50" s="232"/>
      <c r="J50" s="232"/>
      <c r="K50" s="232"/>
      <c r="L50" s="232"/>
      <c r="M50" s="232"/>
      <c r="N50" s="232"/>
      <c r="O50" s="232"/>
      <c r="P50" s="232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tabColor rgb="FFFFFF00"/>
  </sheetPr>
  <dimension ref="B1:AG51"/>
  <sheetViews>
    <sheetView topLeftCell="A2" zoomScaleNormal="100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239"/>
      <c r="G2" s="239"/>
      <c r="H2" s="239"/>
      <c r="I2" s="23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237"/>
      <c r="C3" s="238"/>
      <c r="D3" s="238"/>
      <c r="E3" s="23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240"/>
      <c r="Z3" s="240"/>
      <c r="AA3" s="240"/>
      <c r="AB3" s="26"/>
      <c r="AC3" s="26"/>
      <c r="AD3" s="26"/>
      <c r="AE3" s="31"/>
    </row>
    <row r="4" spans="2:33" s="4" customFormat="1" x14ac:dyDescent="0.35">
      <c r="B4" s="237"/>
      <c r="C4" s="238"/>
      <c r="D4" s="238"/>
      <c r="E4" s="23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240"/>
      <c r="Z4" s="24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332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7</v>
      </c>
      <c r="AC8" s="15">
        <v>2</v>
      </c>
      <c r="AD8" s="15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/>
      <c r="C19" s="1013"/>
      <c r="D19" s="1013"/>
      <c r="E19" s="1013"/>
      <c r="F19" s="1018"/>
      <c r="G19" s="1079" t="s">
        <v>311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10</v>
      </c>
      <c r="S19" s="1013"/>
      <c r="T19" s="1013"/>
      <c r="U19" s="1014"/>
      <c r="V19" s="1012">
        <v>394</v>
      </c>
      <c r="W19" s="1013"/>
      <c r="X19" s="1013"/>
      <c r="Y19" s="1014"/>
      <c r="Z19" s="1012">
        <f>+R19*V19</f>
        <v>3940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07" t="s">
        <v>239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10</v>
      </c>
      <c r="S20" s="1013"/>
      <c r="T20" s="1013"/>
      <c r="U20" s="1014"/>
      <c r="V20" s="1012">
        <v>278</v>
      </c>
      <c r="W20" s="1013"/>
      <c r="X20" s="1013"/>
      <c r="Y20" s="1014"/>
      <c r="Z20" s="1012">
        <f>+R20*V20</f>
        <v>2780</v>
      </c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SUM(Z19:AE39)</f>
        <v>6720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241"/>
      <c r="F44" s="241"/>
      <c r="G44" s="241"/>
      <c r="H44" s="241"/>
      <c r="I44" s="241"/>
      <c r="J44" s="241"/>
      <c r="K44" s="241"/>
      <c r="L44" s="241"/>
      <c r="M44" s="241"/>
      <c r="N44" s="241"/>
      <c r="O44" s="241"/>
      <c r="P44" s="241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241"/>
      <c r="F45" s="241"/>
      <c r="G45" s="241"/>
      <c r="H45" s="241"/>
      <c r="I45" s="241"/>
      <c r="J45" s="241"/>
      <c r="K45" s="241"/>
      <c r="L45" s="241"/>
      <c r="M45" s="241"/>
      <c r="N45" s="241"/>
      <c r="O45" s="241"/>
      <c r="P45" s="241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241"/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>
    <tabColor rgb="FFFFFF00"/>
  </sheetPr>
  <dimension ref="B1:AG45"/>
  <sheetViews>
    <sheetView topLeftCell="A2" workbookViewId="0">
      <selection activeCell="G22" sqref="G22:Q22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245"/>
      <c r="G2" s="245"/>
      <c r="H2" s="245"/>
      <c r="I2" s="24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243"/>
      <c r="C3" s="244"/>
      <c r="D3" s="244"/>
      <c r="E3" s="24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246"/>
      <c r="Z3" s="246"/>
      <c r="AA3" s="246"/>
      <c r="AB3" s="26"/>
      <c r="AC3" s="26"/>
      <c r="AD3" s="26"/>
      <c r="AE3" s="31"/>
    </row>
    <row r="4" spans="2:33" s="4" customFormat="1" x14ac:dyDescent="0.35">
      <c r="B4" s="243"/>
      <c r="C4" s="244"/>
      <c r="D4" s="244"/>
      <c r="E4" s="24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246"/>
      <c r="Z4" s="24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333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8</v>
      </c>
      <c r="AC8" s="15">
        <v>0</v>
      </c>
      <c r="AD8" s="15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262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35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>
        <v>20</v>
      </c>
      <c r="C18" s="1013"/>
      <c r="D18" s="1013"/>
      <c r="E18" s="1013"/>
      <c r="F18" s="1013"/>
      <c r="G18" s="1079" t="s">
        <v>334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10</v>
      </c>
      <c r="S18" s="1013"/>
      <c r="T18" s="1013"/>
      <c r="U18" s="1014"/>
      <c r="V18" s="1147">
        <v>9397</v>
      </c>
      <c r="W18" s="1148"/>
      <c r="X18" s="1148"/>
      <c r="Y18" s="1149"/>
      <c r="Z18" s="1022">
        <f>+R18*V18</f>
        <v>93970</v>
      </c>
      <c r="AA18" s="1124"/>
      <c r="AB18" s="1124"/>
      <c r="AC18" s="1124"/>
      <c r="AD18" s="1124"/>
      <c r="AE18" s="1125"/>
    </row>
    <row r="19" spans="2:33" ht="19.5" customHeight="1" x14ac:dyDescent="0.35">
      <c r="B19" s="1017">
        <v>1</v>
      </c>
      <c r="C19" s="1013"/>
      <c r="D19" s="1013"/>
      <c r="E19" s="1013"/>
      <c r="F19" s="1013"/>
      <c r="G19" s="1017" t="s">
        <v>335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1</v>
      </c>
      <c r="S19" s="1013"/>
      <c r="T19" s="1013"/>
      <c r="U19" s="1014"/>
      <c r="V19" s="1147">
        <v>11588</v>
      </c>
      <c r="W19" s="1148"/>
      <c r="X19" s="1148"/>
      <c r="Y19" s="1149"/>
      <c r="Z19" s="1022">
        <f t="shared" ref="Z19:Z37" si="0">+R19*V19</f>
        <v>11588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/>
      <c r="S20" s="1013"/>
      <c r="T20" s="1013"/>
      <c r="U20" s="1014"/>
      <c r="V20" s="1147"/>
      <c r="W20" s="1148"/>
      <c r="X20" s="1148"/>
      <c r="Y20" s="1149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/>
      <c r="W21" s="1148"/>
      <c r="X21" s="1148"/>
      <c r="Y21" s="1149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47"/>
      <c r="W22" s="1150"/>
      <c r="X22" s="1150"/>
      <c r="Y22" s="1151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/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/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/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/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/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/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/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140"/>
      <c r="C30" s="1141"/>
      <c r="D30" s="1141"/>
      <c r="E30" s="1141"/>
      <c r="F30" s="1107"/>
      <c r="G30" s="1152"/>
      <c r="H30" s="1153"/>
      <c r="I30" s="1153"/>
      <c r="J30" s="1153"/>
      <c r="K30" s="1153"/>
      <c r="L30" s="1153"/>
      <c r="M30" s="1153"/>
      <c r="N30" s="1153"/>
      <c r="O30" s="1153"/>
      <c r="P30" s="1153"/>
      <c r="Q30" s="1154"/>
      <c r="R30" s="1153"/>
      <c r="S30" s="1153"/>
      <c r="T30" s="1153"/>
      <c r="U30" s="1154"/>
      <c r="V30" s="1137"/>
      <c r="W30" s="1138"/>
      <c r="X30" s="1138"/>
      <c r="Y30" s="1139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140"/>
      <c r="C31" s="1141"/>
      <c r="D31" s="1141"/>
      <c r="E31" s="1141"/>
      <c r="F31" s="1107"/>
      <c r="G31" s="1140"/>
      <c r="H31" s="1141"/>
      <c r="I31" s="1141"/>
      <c r="J31" s="1141"/>
      <c r="K31" s="1141"/>
      <c r="L31" s="1141"/>
      <c r="M31" s="1141"/>
      <c r="N31" s="1141"/>
      <c r="O31" s="1141"/>
      <c r="P31" s="1141"/>
      <c r="Q31" s="1142"/>
      <c r="R31" s="1143"/>
      <c r="S31" s="1144"/>
      <c r="T31" s="1144"/>
      <c r="U31" s="1144"/>
      <c r="V31" s="1145"/>
      <c r="W31" s="1146"/>
      <c r="X31" s="1146"/>
      <c r="Y31" s="1146"/>
      <c r="Z31" s="1124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140"/>
      <c r="C32" s="1141"/>
      <c r="D32" s="1141"/>
      <c r="E32" s="1141"/>
      <c r="F32" s="1107"/>
      <c r="G32" s="1140"/>
      <c r="H32" s="1141"/>
      <c r="I32" s="1141"/>
      <c r="J32" s="1141"/>
      <c r="K32" s="1141"/>
      <c r="L32" s="1141"/>
      <c r="M32" s="1141"/>
      <c r="N32" s="1141"/>
      <c r="O32" s="1141"/>
      <c r="P32" s="1141"/>
      <c r="Q32" s="1142"/>
      <c r="R32" s="1143"/>
      <c r="S32" s="1144"/>
      <c r="T32" s="1144"/>
      <c r="U32" s="1144"/>
      <c r="V32" s="1145"/>
      <c r="W32" s="1146"/>
      <c r="X32" s="1146"/>
      <c r="Y32" s="1146"/>
      <c r="Z32" s="1124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140"/>
      <c r="C33" s="1141"/>
      <c r="D33" s="1141"/>
      <c r="E33" s="1141"/>
      <c r="F33" s="1107"/>
      <c r="G33" s="1140"/>
      <c r="H33" s="1141"/>
      <c r="I33" s="1141"/>
      <c r="J33" s="1141"/>
      <c r="K33" s="1141"/>
      <c r="L33" s="1141"/>
      <c r="M33" s="1141"/>
      <c r="N33" s="1141"/>
      <c r="O33" s="1141"/>
      <c r="P33" s="1141"/>
      <c r="Q33" s="1142"/>
      <c r="R33" s="1143"/>
      <c r="S33" s="1144"/>
      <c r="T33" s="1144"/>
      <c r="U33" s="1144"/>
      <c r="V33" s="1145">
        <v>0</v>
      </c>
      <c r="W33" s="1146"/>
      <c r="X33" s="1146"/>
      <c r="Y33" s="1146"/>
      <c r="Z33" s="1124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140"/>
      <c r="C34" s="1141"/>
      <c r="D34" s="1141"/>
      <c r="E34" s="1141"/>
      <c r="F34" s="1107"/>
      <c r="G34" s="1140"/>
      <c r="H34" s="1141"/>
      <c r="I34" s="1141"/>
      <c r="J34" s="1141"/>
      <c r="K34" s="1141"/>
      <c r="L34" s="1141"/>
      <c r="M34" s="1141"/>
      <c r="N34" s="1141"/>
      <c r="O34" s="1141"/>
      <c r="P34" s="1141"/>
      <c r="Q34" s="1142"/>
      <c r="R34" s="1143"/>
      <c r="S34" s="1144"/>
      <c r="T34" s="1144"/>
      <c r="U34" s="1144"/>
      <c r="V34" s="1145">
        <v>0</v>
      </c>
      <c r="W34" s="1146"/>
      <c r="X34" s="1146"/>
      <c r="Y34" s="1146"/>
      <c r="Z34" s="1124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140"/>
      <c r="C35" s="1141"/>
      <c r="D35" s="1141"/>
      <c r="E35" s="1141"/>
      <c r="F35" s="1107"/>
      <c r="G35" s="1140"/>
      <c r="H35" s="1141"/>
      <c r="I35" s="1141"/>
      <c r="J35" s="1141"/>
      <c r="K35" s="1141"/>
      <c r="L35" s="1141"/>
      <c r="M35" s="1141"/>
      <c r="N35" s="1141"/>
      <c r="O35" s="1141"/>
      <c r="P35" s="1141"/>
      <c r="Q35" s="1142"/>
      <c r="R35" s="1143"/>
      <c r="S35" s="1144"/>
      <c r="T35" s="1144"/>
      <c r="U35" s="1144"/>
      <c r="V35" s="1145">
        <v>0</v>
      </c>
      <c r="W35" s="1146"/>
      <c r="X35" s="1146"/>
      <c r="Y35" s="1146"/>
      <c r="Z35" s="1124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140"/>
      <c r="C36" s="1141"/>
      <c r="D36" s="1141"/>
      <c r="E36" s="1141"/>
      <c r="F36" s="1107"/>
      <c r="G36" s="1140"/>
      <c r="H36" s="1141"/>
      <c r="I36" s="1141"/>
      <c r="J36" s="1141"/>
      <c r="K36" s="1141"/>
      <c r="L36" s="1141"/>
      <c r="M36" s="1141"/>
      <c r="N36" s="1141"/>
      <c r="O36" s="1141"/>
      <c r="P36" s="1141"/>
      <c r="Q36" s="1142"/>
      <c r="R36" s="1143"/>
      <c r="S36" s="1144"/>
      <c r="T36" s="1144"/>
      <c r="U36" s="1144"/>
      <c r="V36" s="1145">
        <v>0</v>
      </c>
      <c r="W36" s="1146"/>
      <c r="X36" s="1146"/>
      <c r="Y36" s="1146"/>
      <c r="Z36" s="1124">
        <f t="shared" si="0"/>
        <v>0</v>
      </c>
      <c r="AA36" s="1124"/>
      <c r="AB36" s="1124"/>
      <c r="AC36" s="1124"/>
      <c r="AD36" s="1124"/>
      <c r="AE36" s="1125"/>
    </row>
    <row r="37" spans="2:31" ht="19.5" customHeight="1" thickBot="1" x14ac:dyDescent="0.4">
      <c r="B37" s="1156"/>
      <c r="C37" s="1157"/>
      <c r="D37" s="1157"/>
      <c r="E37" s="1157"/>
      <c r="F37" s="1011"/>
      <c r="G37" s="1156"/>
      <c r="H37" s="1157"/>
      <c r="I37" s="1157"/>
      <c r="J37" s="1157"/>
      <c r="K37" s="1157"/>
      <c r="L37" s="1157"/>
      <c r="M37" s="1157"/>
      <c r="N37" s="1157"/>
      <c r="O37" s="1157"/>
      <c r="P37" s="1157"/>
      <c r="Q37" s="1158"/>
      <c r="R37" s="1159"/>
      <c r="S37" s="1160"/>
      <c r="T37" s="1160"/>
      <c r="U37" s="1160"/>
      <c r="V37" s="1161">
        <v>0</v>
      </c>
      <c r="W37" s="1162"/>
      <c r="X37" s="1162"/>
      <c r="Y37" s="1162"/>
      <c r="Z37" s="1163">
        <f t="shared" si="0"/>
        <v>0</v>
      </c>
      <c r="AA37" s="1163"/>
      <c r="AB37" s="1163"/>
      <c r="AC37" s="1163"/>
      <c r="AD37" s="1163"/>
      <c r="AE37" s="1164"/>
    </row>
    <row r="38" spans="2:31" ht="16" thickBot="1" x14ac:dyDescent="0.4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8"/>
      <c r="X38" s="8"/>
      <c r="Y38" s="8"/>
      <c r="Z38" s="1003">
        <f>SUM(Z18:AE37)</f>
        <v>105558</v>
      </c>
      <c r="AA38" s="1004"/>
      <c r="AB38" s="1004"/>
      <c r="AC38" s="1004"/>
      <c r="AD38" s="1004"/>
      <c r="AE38" s="1005"/>
    </row>
    <row r="39" spans="2:31" x14ac:dyDescent="0.3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242"/>
      <c r="F40" s="242"/>
      <c r="G40" s="242"/>
      <c r="H40" s="242"/>
      <c r="I40" s="242"/>
      <c r="J40" s="242"/>
      <c r="K40" s="242"/>
      <c r="L40" s="242"/>
      <c r="M40" s="242"/>
      <c r="N40" s="242"/>
      <c r="O40" s="242"/>
      <c r="P40" s="242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242"/>
      <c r="F41" s="242"/>
      <c r="G41" s="242"/>
      <c r="H41" s="242"/>
      <c r="I41" s="242"/>
      <c r="J41" s="242"/>
      <c r="K41" s="242"/>
      <c r="L41" s="242"/>
      <c r="M41" s="242"/>
      <c r="N41" s="242"/>
      <c r="O41" s="242"/>
      <c r="P41" s="242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242"/>
      <c r="F42" s="242"/>
      <c r="G42" s="242"/>
      <c r="H42" s="242"/>
      <c r="I42" s="242"/>
      <c r="J42" s="242"/>
      <c r="K42" s="242"/>
      <c r="L42" s="242"/>
      <c r="M42" s="242"/>
      <c r="N42" s="242"/>
      <c r="O42" s="242"/>
      <c r="P42" s="242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ht="22.5" customHeight="1" x14ac:dyDescent="0.35">
      <c r="B43" s="9" t="s">
        <v>17</v>
      </c>
      <c r="C43" s="4"/>
      <c r="D43" s="4"/>
      <c r="E43" s="1006" t="s">
        <v>0</v>
      </c>
      <c r="F43" s="1006"/>
      <c r="G43" s="1006"/>
      <c r="H43" s="1006"/>
      <c r="I43" s="1006"/>
      <c r="J43" s="1006"/>
      <c r="K43" s="1006"/>
      <c r="L43" s="1006"/>
      <c r="M43" s="1006"/>
      <c r="N43" s="1006"/>
      <c r="O43" s="1006"/>
      <c r="P43" s="1006"/>
      <c r="Q43" s="1155" t="s">
        <v>18</v>
      </c>
      <c r="R43" s="1155"/>
      <c r="S43" s="1155"/>
      <c r="T43" s="1006"/>
      <c r="U43" s="1006"/>
      <c r="V43" s="1006"/>
      <c r="W43" s="1006"/>
      <c r="X43" s="1006"/>
      <c r="Y43" s="1006"/>
      <c r="Z43" s="1006"/>
      <c r="AA43" s="1006"/>
      <c r="AB43" s="1006"/>
      <c r="AC43" s="1006"/>
      <c r="AD43" s="1006"/>
      <c r="AE43" s="6"/>
    </row>
    <row r="44" spans="2:31" x14ac:dyDescent="0.35">
      <c r="B44" s="3"/>
      <c r="C44" s="4"/>
      <c r="D44" s="4"/>
      <c r="E44" s="1007" t="s">
        <v>19</v>
      </c>
      <c r="F44" s="1007"/>
      <c r="G44" s="1007"/>
      <c r="H44" s="1007"/>
      <c r="I44" s="1007"/>
      <c r="J44" s="1007"/>
      <c r="K44" s="1007"/>
      <c r="L44" s="1007"/>
      <c r="M44" s="1007"/>
      <c r="N44" s="1007"/>
      <c r="O44" s="1007"/>
      <c r="P44" s="1007"/>
      <c r="Q44" s="4"/>
      <c r="R44" s="4"/>
      <c r="S44" s="4"/>
      <c r="T44" s="4" t="s">
        <v>28</v>
      </c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ht="16" thickBot="1" x14ac:dyDescent="0.4">
      <c r="B45" s="10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2"/>
    </row>
  </sheetData>
  <mergeCells count="12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Z38:AE38"/>
    <mergeCell ref="E43:P43"/>
    <mergeCell ref="Q43:S43"/>
    <mergeCell ref="T43:AD43"/>
    <mergeCell ref="E44:P44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</mergeCells>
  <printOptions horizontalCentered="1" verticalCentered="1"/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>
    <tabColor rgb="FFFFFF00"/>
  </sheetPr>
  <dimension ref="B1:AG51"/>
  <sheetViews>
    <sheetView topLeftCell="A2" zoomScaleNormal="100" workbookViewId="0">
      <selection activeCell="H15" sqref="H15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250"/>
      <c r="G2" s="250"/>
      <c r="H2" s="250"/>
      <c r="I2" s="25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248"/>
      <c r="C3" s="249"/>
      <c r="D3" s="249"/>
      <c r="E3" s="24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251"/>
      <c r="Z3" s="251"/>
      <c r="AA3" s="251"/>
      <c r="AB3" s="26"/>
      <c r="AC3" s="26"/>
      <c r="AD3" s="26"/>
      <c r="AE3" s="31"/>
    </row>
    <row r="4" spans="2:33" s="4" customFormat="1" x14ac:dyDescent="0.35">
      <c r="B4" s="248"/>
      <c r="C4" s="249"/>
      <c r="D4" s="249"/>
      <c r="E4" s="24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251"/>
      <c r="Z4" s="25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336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8</v>
      </c>
      <c r="AC8" s="15">
        <v>0</v>
      </c>
      <c r="AD8" s="15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/>
      <c r="C19" s="1013"/>
      <c r="D19" s="1013"/>
      <c r="E19" s="1013"/>
      <c r="F19" s="1018"/>
      <c r="G19" s="1079" t="s">
        <v>326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20</v>
      </c>
      <c r="S19" s="1013"/>
      <c r="T19" s="1013"/>
      <c r="U19" s="1014"/>
      <c r="V19" s="1012">
        <v>1392</v>
      </c>
      <c r="W19" s="1013"/>
      <c r="X19" s="1013"/>
      <c r="Y19" s="1014"/>
      <c r="Z19" s="1012">
        <f>+R19*V19</f>
        <v>27840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0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/>
      <c r="S20" s="1013"/>
      <c r="T20" s="1013"/>
      <c r="U20" s="1014"/>
      <c r="V20" s="1012">
        <v>0</v>
      </c>
      <c r="W20" s="1013"/>
      <c r="X20" s="1013"/>
      <c r="Y20" s="1014"/>
      <c r="Z20" s="1012">
        <f>+V20*R20</f>
        <v>0</v>
      </c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SUM(Z19:AE39)</f>
        <v>27840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247"/>
      <c r="F44" s="247"/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247"/>
      <c r="F45" s="247"/>
      <c r="G45" s="247"/>
      <c r="H45" s="247"/>
      <c r="I45" s="247"/>
      <c r="J45" s="247"/>
      <c r="K45" s="247"/>
      <c r="L45" s="247"/>
      <c r="M45" s="247"/>
      <c r="N45" s="247"/>
      <c r="O45" s="247"/>
      <c r="P45" s="247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247"/>
      <c r="F46" s="247"/>
      <c r="G46" s="247"/>
      <c r="H46" s="247"/>
      <c r="I46" s="247"/>
      <c r="J46" s="247"/>
      <c r="K46" s="247"/>
      <c r="L46" s="247"/>
      <c r="M46" s="247"/>
      <c r="N46" s="247"/>
      <c r="O46" s="247"/>
      <c r="P46" s="247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247"/>
      <c r="F49" s="247"/>
      <c r="G49" s="247"/>
      <c r="H49" s="247"/>
      <c r="I49" s="247"/>
      <c r="J49" s="247"/>
      <c r="K49" s="247"/>
      <c r="L49" s="247"/>
      <c r="M49" s="247"/>
      <c r="N49" s="247"/>
      <c r="O49" s="247"/>
      <c r="P49" s="247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>
    <tabColor rgb="FFFFFF00"/>
  </sheetPr>
  <dimension ref="B1:AG51"/>
  <sheetViews>
    <sheetView topLeftCell="A11" zoomScaleNormal="100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254"/>
      <c r="G2" s="254"/>
      <c r="H2" s="254"/>
      <c r="I2" s="25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252"/>
      <c r="C3" s="253"/>
      <c r="D3" s="253"/>
      <c r="E3" s="25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255"/>
      <c r="Z3" s="255"/>
      <c r="AA3" s="255"/>
      <c r="AB3" s="26"/>
      <c r="AC3" s="26"/>
      <c r="AD3" s="26"/>
      <c r="AE3" s="31"/>
    </row>
    <row r="4" spans="2:33" s="4" customFormat="1" x14ac:dyDescent="0.35">
      <c r="B4" s="252"/>
      <c r="C4" s="253"/>
      <c r="D4" s="253"/>
      <c r="E4" s="25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255"/>
      <c r="Z4" s="255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337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8</v>
      </c>
      <c r="AC8" s="15">
        <v>0</v>
      </c>
      <c r="AD8" s="15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/>
      <c r="C19" s="1013"/>
      <c r="D19" s="1013"/>
      <c r="E19" s="1013"/>
      <c r="F19" s="1018"/>
      <c r="G19" s="1079" t="s">
        <v>338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1</v>
      </c>
      <c r="S19" s="1013"/>
      <c r="T19" s="1013"/>
      <c r="U19" s="1014"/>
      <c r="V19" s="1012">
        <v>344520</v>
      </c>
      <c r="W19" s="1013"/>
      <c r="X19" s="1013"/>
      <c r="Y19" s="1014"/>
      <c r="Z19" s="1012">
        <f>+R19*V19</f>
        <v>344520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07" t="s">
        <v>339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100</v>
      </c>
      <c r="S20" s="1013"/>
      <c r="T20" s="1013"/>
      <c r="U20" s="1014"/>
      <c r="V20" s="1012">
        <v>58</v>
      </c>
      <c r="W20" s="1013"/>
      <c r="X20" s="1013"/>
      <c r="Y20" s="1014"/>
      <c r="Z20" s="1012">
        <f>+V20*R20</f>
        <v>5800</v>
      </c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07" t="s">
        <v>341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>
        <v>100</v>
      </c>
      <c r="S21" s="1013"/>
      <c r="T21" s="1013"/>
      <c r="U21" s="1014"/>
      <c r="V21" s="1012">
        <v>71</v>
      </c>
      <c r="W21" s="1013"/>
      <c r="X21" s="1013"/>
      <c r="Y21" s="1014"/>
      <c r="Z21" s="1012">
        <f t="shared" ref="Z21:Z26" si="0">+V21*R21</f>
        <v>7100</v>
      </c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07" t="s">
        <v>340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>
        <v>40</v>
      </c>
      <c r="S22" s="1013"/>
      <c r="T22" s="1013"/>
      <c r="U22" s="1014"/>
      <c r="V22" s="1012">
        <v>87</v>
      </c>
      <c r="W22" s="1013"/>
      <c r="X22" s="1013"/>
      <c r="Y22" s="1014"/>
      <c r="Z22" s="1012">
        <f t="shared" si="0"/>
        <v>3480</v>
      </c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07" t="s">
        <v>342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>
        <v>1</v>
      </c>
      <c r="S23" s="1013"/>
      <c r="T23" s="1013"/>
      <c r="U23" s="1014"/>
      <c r="V23" s="1012">
        <v>2726</v>
      </c>
      <c r="W23" s="1013"/>
      <c r="X23" s="1013"/>
      <c r="Y23" s="1014"/>
      <c r="Z23" s="1012">
        <f t="shared" si="0"/>
        <v>2726</v>
      </c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07" t="s">
        <v>343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>
        <v>1</v>
      </c>
      <c r="S24" s="1013"/>
      <c r="T24" s="1013"/>
      <c r="U24" s="1014"/>
      <c r="V24" s="1012">
        <v>400</v>
      </c>
      <c r="W24" s="1013"/>
      <c r="X24" s="1013"/>
      <c r="Y24" s="1014"/>
      <c r="Z24" s="1012">
        <f t="shared" si="0"/>
        <v>400</v>
      </c>
      <c r="AA24" s="1015"/>
      <c r="AB24" s="1015"/>
      <c r="AC24" s="1015"/>
      <c r="AD24" s="1015"/>
      <c r="AE24" s="1016"/>
    </row>
    <row r="25" spans="2:33" ht="30" customHeight="1" x14ac:dyDescent="0.35">
      <c r="B25" s="1017"/>
      <c r="C25" s="1013"/>
      <c r="D25" s="1013"/>
      <c r="E25" s="1013"/>
      <c r="F25" s="1018"/>
      <c r="G25" s="1217" t="s">
        <v>344</v>
      </c>
      <c r="H25" s="1218"/>
      <c r="I25" s="1218"/>
      <c r="J25" s="1218"/>
      <c r="K25" s="1218"/>
      <c r="L25" s="1218"/>
      <c r="M25" s="1218"/>
      <c r="N25" s="1218"/>
      <c r="O25" s="1218"/>
      <c r="P25" s="1218"/>
      <c r="Q25" s="1219"/>
      <c r="R25" s="1017">
        <v>1</v>
      </c>
      <c r="S25" s="1013"/>
      <c r="T25" s="1013"/>
      <c r="U25" s="1014"/>
      <c r="V25" s="1012">
        <v>1462</v>
      </c>
      <c r="W25" s="1013"/>
      <c r="X25" s="1013"/>
      <c r="Y25" s="1014"/>
      <c r="Z25" s="1012">
        <f t="shared" si="0"/>
        <v>1462</v>
      </c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07" t="s">
        <v>345</v>
      </c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>
        <v>1</v>
      </c>
      <c r="S26" s="1013"/>
      <c r="T26" s="1013"/>
      <c r="U26" s="1014"/>
      <c r="V26" s="1012">
        <v>2552</v>
      </c>
      <c r="W26" s="1013"/>
      <c r="X26" s="1013"/>
      <c r="Y26" s="1014"/>
      <c r="Z26" s="1012">
        <f t="shared" si="0"/>
        <v>2552</v>
      </c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SUM(Z19:AE39)</f>
        <v>368040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256"/>
      <c r="F45" s="256"/>
      <c r="G45" s="256"/>
      <c r="H45" s="256"/>
      <c r="I45" s="256"/>
      <c r="J45" s="256"/>
      <c r="K45" s="256"/>
      <c r="L45" s="256"/>
      <c r="M45" s="256"/>
      <c r="N45" s="256"/>
      <c r="O45" s="256"/>
      <c r="P45" s="256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256"/>
      <c r="F46" s="256"/>
      <c r="G46" s="256"/>
      <c r="H46" s="256"/>
      <c r="I46" s="256"/>
      <c r="J46" s="256"/>
      <c r="K46" s="256"/>
      <c r="L46" s="256"/>
      <c r="M46" s="256"/>
      <c r="N46" s="256"/>
      <c r="O46" s="256"/>
      <c r="P46" s="256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>
    <tabColor rgb="FFFFFF00"/>
  </sheetPr>
  <dimension ref="B1:AG53"/>
  <sheetViews>
    <sheetView topLeftCell="A2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260"/>
      <c r="G2" s="260"/>
      <c r="H2" s="260"/>
      <c r="I2" s="26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258"/>
      <c r="C3" s="259"/>
      <c r="D3" s="259"/>
      <c r="E3" s="25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261"/>
      <c r="Z3" s="261"/>
      <c r="AA3" s="261"/>
      <c r="AB3" s="26"/>
      <c r="AC3" s="26"/>
      <c r="AD3" s="26"/>
      <c r="AE3" s="31"/>
    </row>
    <row r="4" spans="2:33" s="4" customFormat="1" x14ac:dyDescent="0.35">
      <c r="B4" s="258"/>
      <c r="C4" s="259"/>
      <c r="D4" s="259"/>
      <c r="E4" s="25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261"/>
      <c r="Z4" s="26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346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8</v>
      </c>
      <c r="AC8" s="15">
        <v>0</v>
      </c>
      <c r="AD8" s="15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311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50</v>
      </c>
      <c r="S18" s="1013"/>
      <c r="T18" s="1013"/>
      <c r="U18" s="1014"/>
      <c r="V18" s="1147">
        <v>394</v>
      </c>
      <c r="W18" s="1148"/>
      <c r="X18" s="1148"/>
      <c r="Y18" s="1149"/>
      <c r="Z18" s="1022">
        <f>+R18*V18</f>
        <v>19700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312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50</v>
      </c>
      <c r="S19" s="1013"/>
      <c r="T19" s="1013"/>
      <c r="U19" s="1014"/>
      <c r="V19" s="1147">
        <v>278</v>
      </c>
      <c r="W19" s="1148"/>
      <c r="X19" s="1148"/>
      <c r="Y19" s="1149"/>
      <c r="Z19" s="1022">
        <f t="shared" ref="Z19:Z45" si="0">+R19*V19</f>
        <v>13900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40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3</v>
      </c>
      <c r="S20" s="1013"/>
      <c r="T20" s="1013"/>
      <c r="U20" s="1014"/>
      <c r="V20" s="1147">
        <v>2726</v>
      </c>
      <c r="W20" s="1148"/>
      <c r="X20" s="1148"/>
      <c r="Y20" s="1149"/>
      <c r="Z20" s="1022">
        <f t="shared" si="0"/>
        <v>8178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 t="s">
        <v>326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>
        <v>10</v>
      </c>
      <c r="S21" s="1013"/>
      <c r="T21" s="1013"/>
      <c r="U21" s="1014"/>
      <c r="V21" s="1147">
        <v>1392</v>
      </c>
      <c r="W21" s="1150"/>
      <c r="X21" s="1150"/>
      <c r="Y21" s="1151"/>
      <c r="Z21" s="1022">
        <f t="shared" si="0"/>
        <v>13920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55698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tabColor rgb="FFFFFF00"/>
  </sheetPr>
  <dimension ref="B1:AG51"/>
  <sheetViews>
    <sheetView topLeftCell="A2" zoomScaleNormal="100" workbookViewId="0">
      <selection activeCell="V19" sqref="V19:Y19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265"/>
      <c r="G2" s="265"/>
      <c r="H2" s="265"/>
      <c r="I2" s="26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263"/>
      <c r="C3" s="264"/>
      <c r="D3" s="264"/>
      <c r="E3" s="26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266"/>
      <c r="Z3" s="266"/>
      <c r="AA3" s="266"/>
      <c r="AB3" s="26"/>
      <c r="AC3" s="26"/>
      <c r="AD3" s="26"/>
      <c r="AE3" s="31"/>
    </row>
    <row r="4" spans="2:33" s="4" customFormat="1" x14ac:dyDescent="0.35">
      <c r="B4" s="263"/>
      <c r="C4" s="264"/>
      <c r="D4" s="264"/>
      <c r="E4" s="26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266"/>
      <c r="Z4" s="26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347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8</v>
      </c>
      <c r="AC8" s="15">
        <v>1</v>
      </c>
      <c r="AD8" s="15">
        <v>0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>
        <v>1</v>
      </c>
      <c r="C19" s="1013"/>
      <c r="D19" s="1013"/>
      <c r="E19" s="1013"/>
      <c r="F19" s="1018"/>
      <c r="G19" s="1079" t="s">
        <v>328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10</v>
      </c>
      <c r="S19" s="1013"/>
      <c r="T19" s="1013"/>
      <c r="U19" s="1014"/>
      <c r="V19" s="1012">
        <v>9397</v>
      </c>
      <c r="W19" s="1013"/>
      <c r="X19" s="1013"/>
      <c r="Y19" s="1014"/>
      <c r="Z19" s="1012">
        <f>+R19*V19</f>
        <v>93970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0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/>
      <c r="S20" s="1013"/>
      <c r="T20" s="1013"/>
      <c r="U20" s="1014"/>
      <c r="V20" s="1012">
        <v>0</v>
      </c>
      <c r="W20" s="1013"/>
      <c r="X20" s="1013"/>
      <c r="Y20" s="1014"/>
      <c r="Z20" s="1012">
        <f>+V20</f>
        <v>0</v>
      </c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SUM(Z19:AE39)</f>
        <v>93970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>
    <tabColor rgb="FFFFFF00"/>
  </sheetPr>
  <dimension ref="B1:AG50"/>
  <sheetViews>
    <sheetView topLeftCell="A2" zoomScaleNormal="100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269"/>
      <c r="G2" s="269"/>
      <c r="H2" s="269"/>
      <c r="I2" s="26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267"/>
      <c r="C3" s="268"/>
      <c r="D3" s="268"/>
      <c r="E3" s="26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270"/>
      <c r="Z3" s="270"/>
      <c r="AA3" s="270"/>
      <c r="AB3" s="26"/>
      <c r="AC3" s="26"/>
      <c r="AD3" s="26"/>
      <c r="AE3" s="31"/>
    </row>
    <row r="4" spans="2:33" s="4" customFormat="1" x14ac:dyDescent="0.35">
      <c r="B4" s="267"/>
      <c r="C4" s="268"/>
      <c r="D4" s="268"/>
      <c r="E4" s="26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270"/>
      <c r="Z4" s="27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348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8</v>
      </c>
      <c r="AC8" s="15">
        <v>1</v>
      </c>
      <c r="AD8" s="15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323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4</v>
      </c>
      <c r="S19" s="1013"/>
      <c r="T19" s="1013"/>
      <c r="U19" s="1014"/>
      <c r="V19" s="1012">
        <v>9397</v>
      </c>
      <c r="W19" s="1013"/>
      <c r="X19" s="1013"/>
      <c r="Y19" s="1014"/>
      <c r="Z19" s="1012">
        <f>+V19*R19</f>
        <v>37588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10"/>
      <c r="H20" s="1013"/>
      <c r="I20" s="1013"/>
      <c r="J20" s="1013"/>
      <c r="K20" s="1013"/>
      <c r="L20" s="1013"/>
      <c r="M20" s="1013"/>
      <c r="N20" s="1013"/>
      <c r="O20" s="1013"/>
      <c r="P20" s="1013"/>
      <c r="Q20" s="1014"/>
      <c r="R20" s="1017"/>
      <c r="S20" s="1013"/>
      <c r="T20" s="1013"/>
      <c r="U20" s="1014"/>
      <c r="V20" s="1012"/>
      <c r="W20" s="1013"/>
      <c r="X20" s="1013"/>
      <c r="Y20" s="1014"/>
      <c r="Z20" s="1012"/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thickBot="1" x14ac:dyDescent="0.4">
      <c r="B38" s="1008"/>
      <c r="C38" s="1009"/>
      <c r="D38" s="1009"/>
      <c r="E38" s="1009"/>
      <c r="F38" s="1010"/>
      <c r="G38" s="1111"/>
      <c r="H38" s="1112"/>
      <c r="I38" s="1112"/>
      <c r="J38" s="1112"/>
      <c r="K38" s="1112"/>
      <c r="L38" s="1112"/>
      <c r="M38" s="1112"/>
      <c r="N38" s="1112"/>
      <c r="O38" s="1112"/>
      <c r="P38" s="1112"/>
      <c r="Q38" s="1113"/>
      <c r="R38" s="1114"/>
      <c r="S38" s="1115"/>
      <c r="T38" s="1115"/>
      <c r="U38" s="1116"/>
      <c r="V38" s="1117"/>
      <c r="W38" s="1112"/>
      <c r="X38" s="1112"/>
      <c r="Y38" s="1113"/>
      <c r="Z38" s="1118"/>
      <c r="AA38" s="1119"/>
      <c r="AB38" s="1119"/>
      <c r="AC38" s="1119"/>
      <c r="AD38" s="1119"/>
      <c r="AE38" s="1120"/>
    </row>
    <row r="39" spans="2:31" ht="16" thickBot="1" x14ac:dyDescent="0.4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8"/>
      <c r="X39" s="8"/>
      <c r="Y39" s="8"/>
      <c r="Z39" s="1003">
        <f>SUM(Z19:AE38)</f>
        <v>37588</v>
      </c>
      <c r="AA39" s="1004"/>
      <c r="AB39" s="1004"/>
      <c r="AC39" s="1004"/>
      <c r="AD39" s="1004"/>
      <c r="AE39" s="1005"/>
    </row>
    <row r="40" spans="2:31" x14ac:dyDescent="0.3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4" customHeight="1" x14ac:dyDescent="0.35">
      <c r="B41" s="7"/>
      <c r="C41" s="4"/>
      <c r="D41" s="4"/>
      <c r="E41" s="1049" t="s">
        <v>0</v>
      </c>
      <c r="F41" s="1049"/>
      <c r="G41" s="1049"/>
      <c r="H41" s="1049"/>
      <c r="I41" s="1049"/>
      <c r="J41" s="1049"/>
      <c r="K41" s="1049"/>
      <c r="L41" s="1049"/>
      <c r="M41" s="1049"/>
      <c r="N41" s="1049"/>
      <c r="O41" s="1049"/>
      <c r="P41" s="1049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1007"/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271"/>
      <c r="F44" s="271"/>
      <c r="G44" s="271"/>
      <c r="H44" s="271"/>
      <c r="I44" s="271"/>
      <c r="J44" s="271"/>
      <c r="K44" s="271"/>
      <c r="L44" s="271"/>
      <c r="M44" s="271"/>
      <c r="N44" s="271"/>
      <c r="O44" s="271"/>
      <c r="P44" s="271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ht="22.5" customHeight="1" x14ac:dyDescent="0.35">
      <c r="B46" s="9" t="s">
        <v>17</v>
      </c>
      <c r="C46" s="4"/>
      <c r="D46" s="4"/>
      <c r="E46" s="1006" t="s">
        <v>0</v>
      </c>
      <c r="F46" s="1006"/>
      <c r="G46" s="1006"/>
      <c r="H46" s="1006"/>
      <c r="I46" s="1006"/>
      <c r="J46" s="1006"/>
      <c r="K46" s="1006"/>
      <c r="L46" s="1006"/>
      <c r="M46" s="1006"/>
      <c r="N46" s="1006"/>
      <c r="O46" s="1006"/>
      <c r="P46" s="1006"/>
      <c r="Q46" s="4"/>
      <c r="R46" s="7" t="s">
        <v>18</v>
      </c>
      <c r="S46" s="4"/>
      <c r="T46" s="1006"/>
      <c r="U46" s="1006"/>
      <c r="V46" s="1006"/>
      <c r="W46" s="1006"/>
      <c r="X46" s="1006"/>
      <c r="Y46" s="1006"/>
      <c r="Z46" s="1006"/>
      <c r="AA46" s="1006"/>
      <c r="AB46" s="1006"/>
      <c r="AC46" s="1006"/>
      <c r="AD46" s="1006"/>
      <c r="AE46" s="6"/>
    </row>
    <row r="47" spans="2:31" x14ac:dyDescent="0.35">
      <c r="B47" s="3"/>
      <c r="C47" s="4"/>
      <c r="D47" s="4"/>
      <c r="E47" s="1007" t="s">
        <v>19</v>
      </c>
      <c r="F47" s="1007"/>
      <c r="G47" s="1007"/>
      <c r="H47" s="1007"/>
      <c r="I47" s="1007"/>
      <c r="J47" s="1007"/>
      <c r="K47" s="1007"/>
      <c r="L47" s="1007"/>
      <c r="M47" s="1007"/>
      <c r="N47" s="1007"/>
      <c r="O47" s="1007"/>
      <c r="P47" s="1007"/>
      <c r="Q47" s="4"/>
      <c r="R47" s="4"/>
      <c r="S47" s="4"/>
      <c r="T47" s="4" t="s">
        <v>28</v>
      </c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271"/>
      <c r="F49" s="271"/>
      <c r="G49" s="271"/>
      <c r="H49" s="271"/>
      <c r="I49" s="271"/>
      <c r="J49" s="271"/>
      <c r="K49" s="271"/>
      <c r="L49" s="271"/>
      <c r="M49" s="271"/>
      <c r="N49" s="271"/>
      <c r="O49" s="271"/>
      <c r="P49" s="271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ht="16" thickBot="1" x14ac:dyDescent="0.4">
      <c r="B50" s="10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2"/>
    </row>
  </sheetData>
  <mergeCells count="126">
    <mergeCell ref="E41:P41"/>
    <mergeCell ref="E42:P42"/>
    <mergeCell ref="E46:P46"/>
    <mergeCell ref="T46:AD46"/>
    <mergeCell ref="E47:P47"/>
    <mergeCell ref="B38:F38"/>
    <mergeCell ref="G38:Q38"/>
    <mergeCell ref="R38:U38"/>
    <mergeCell ref="V38:Y38"/>
    <mergeCell ref="Z38:AE38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9:F19"/>
    <mergeCell ref="G19:Q19"/>
    <mergeCell ref="R19:U19"/>
    <mergeCell ref="V19:Y19"/>
    <mergeCell ref="Z19:AE19"/>
    <mergeCell ref="F13:P13"/>
    <mergeCell ref="AA13:AB13"/>
    <mergeCell ref="AA15:AB15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:E1"/>
    <mergeCell ref="F1:AA1"/>
    <mergeCell ref="AB1:AE1"/>
    <mergeCell ref="K2:W3"/>
    <mergeCell ref="K4:W5"/>
    <mergeCell ref="AA4:AE4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FFFF00"/>
  </sheetPr>
  <dimension ref="B1:AG51"/>
  <sheetViews>
    <sheetView topLeftCell="A2" zoomScaleNormal="100" workbookViewId="0">
      <selection activeCell="G22" sqref="G22:Q22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275"/>
      <c r="G2" s="275"/>
      <c r="H2" s="275"/>
      <c r="I2" s="27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273"/>
      <c r="C3" s="274"/>
      <c r="D3" s="274"/>
      <c r="E3" s="27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276"/>
      <c r="Z3" s="276"/>
      <c r="AA3" s="276"/>
      <c r="AB3" s="26"/>
      <c r="AC3" s="26"/>
      <c r="AD3" s="26"/>
      <c r="AE3" s="31"/>
    </row>
    <row r="4" spans="2:33" s="4" customFormat="1" x14ac:dyDescent="0.35">
      <c r="B4" s="273"/>
      <c r="C4" s="274"/>
      <c r="D4" s="274"/>
      <c r="E4" s="27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276"/>
      <c r="Z4" s="27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349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8</v>
      </c>
      <c r="AC8" s="15">
        <v>1</v>
      </c>
      <c r="AD8" s="15">
        <v>8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/>
      <c r="C19" s="1013"/>
      <c r="D19" s="1013"/>
      <c r="E19" s="1013"/>
      <c r="F19" s="1018"/>
      <c r="G19" s="1079" t="s">
        <v>326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10</v>
      </c>
      <c r="S19" s="1013"/>
      <c r="T19" s="1013"/>
      <c r="U19" s="1014"/>
      <c r="V19" s="1012">
        <v>1392</v>
      </c>
      <c r="W19" s="1013"/>
      <c r="X19" s="1013"/>
      <c r="Y19" s="1014"/>
      <c r="Z19" s="1012">
        <f>+R19*V19</f>
        <v>13920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07" t="s">
        <v>331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10</v>
      </c>
      <c r="S20" s="1013"/>
      <c r="T20" s="1013"/>
      <c r="U20" s="1014"/>
      <c r="V20" s="1012">
        <v>394</v>
      </c>
      <c r="W20" s="1013"/>
      <c r="X20" s="1013"/>
      <c r="Y20" s="1014"/>
      <c r="Z20" s="1012">
        <f>+R20*V20</f>
        <v>3940</v>
      </c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SUM(Z19:AE39)</f>
        <v>17860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272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272"/>
      <c r="F50" s="272"/>
      <c r="G50" s="272"/>
      <c r="H50" s="272"/>
      <c r="I50" s="272"/>
      <c r="J50" s="272"/>
      <c r="K50" s="272"/>
      <c r="L50" s="272"/>
      <c r="M50" s="272"/>
      <c r="N50" s="272"/>
      <c r="O50" s="272"/>
      <c r="P50" s="272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FFFF00"/>
  </sheetPr>
  <dimension ref="B1:AG42"/>
  <sheetViews>
    <sheetView topLeftCell="A11" workbookViewId="0">
      <selection activeCell="G21" sqref="G21:Q21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4.453125" style="1" customWidth="1"/>
    <col min="7" max="9" width="3.7265625" style="1" customWidth="1"/>
    <col min="10" max="10" width="2.7265625" style="1" customWidth="1"/>
    <col min="11" max="11" width="3.1796875" style="1" customWidth="1"/>
    <col min="12" max="15" width="3.7265625" style="1" customWidth="1"/>
    <col min="16" max="16" width="2.81640625" style="1" customWidth="1"/>
    <col min="17" max="18" width="3.7265625" style="1" customWidth="1"/>
    <col min="19" max="19" width="4.7265625" style="1" customWidth="1"/>
    <col min="20" max="20" width="3.453125" style="1" customWidth="1"/>
    <col min="21" max="21" width="1.54296875" style="1" customWidth="1"/>
    <col min="22" max="24" width="3.7265625" style="1" customWidth="1"/>
    <col min="25" max="25" width="3.81640625" style="1" customWidth="1"/>
    <col min="26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101"/>
      <c r="G2" s="101"/>
      <c r="H2" s="101"/>
      <c r="I2" s="101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99"/>
      <c r="C3" s="100"/>
      <c r="D3" s="100"/>
      <c r="E3" s="100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102"/>
      <c r="Z3" s="102"/>
      <c r="AA3" s="102"/>
      <c r="AB3" s="26"/>
      <c r="AC3" s="26"/>
      <c r="AD3" s="26"/>
      <c r="AE3" s="31"/>
    </row>
    <row r="4" spans="2:33" s="4" customFormat="1" x14ac:dyDescent="0.35">
      <c r="B4" s="99"/>
      <c r="C4" s="100"/>
      <c r="D4" s="100"/>
      <c r="E4" s="100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102"/>
      <c r="Z4" s="102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1</v>
      </c>
      <c r="AC8" s="15">
        <v>0</v>
      </c>
      <c r="AD8" s="15">
        <v>7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 t="s">
        <v>5</v>
      </c>
      <c r="D11" s="14"/>
      <c r="E11" s="14"/>
      <c r="F11" s="14"/>
      <c r="G11" s="1088" t="s">
        <v>32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 t="s">
        <v>6</v>
      </c>
      <c r="D13" s="14"/>
      <c r="E13" s="14"/>
      <c r="F13" s="1088" t="s">
        <v>52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 t="s">
        <v>7</v>
      </c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 t="s">
        <v>8</v>
      </c>
      <c r="U15" s="14"/>
      <c r="V15" s="14"/>
      <c r="W15" s="14"/>
      <c r="X15" s="14"/>
      <c r="Y15" s="14"/>
      <c r="Z15" s="14"/>
      <c r="AA15" s="1071"/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 t="s">
        <v>9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61.5" customHeight="1" x14ac:dyDescent="0.35">
      <c r="B19" s="1017"/>
      <c r="C19" s="1013"/>
      <c r="D19" s="1013"/>
      <c r="E19" s="1013"/>
      <c r="F19" s="1018"/>
      <c r="G19" s="1121" t="s">
        <v>419</v>
      </c>
      <c r="H19" s="1122"/>
      <c r="I19" s="1122"/>
      <c r="J19" s="1122"/>
      <c r="K19" s="1122"/>
      <c r="L19" s="1122"/>
      <c r="M19" s="1122"/>
      <c r="N19" s="1122"/>
      <c r="O19" s="1122"/>
      <c r="P19" s="1122"/>
      <c r="Q19" s="1123"/>
      <c r="R19" s="1017">
        <v>1</v>
      </c>
      <c r="S19" s="1013"/>
      <c r="T19" s="1013"/>
      <c r="U19" s="1014"/>
      <c r="V19" s="1022">
        <v>6618960</v>
      </c>
      <c r="W19" s="1023"/>
      <c r="X19" s="1023"/>
      <c r="Y19" s="1024"/>
      <c r="Z19" s="1022">
        <f>+R19*V19</f>
        <v>6618960</v>
      </c>
      <c r="AA19" s="1124"/>
      <c r="AB19" s="1124"/>
      <c r="AC19" s="1124"/>
      <c r="AD19" s="1124"/>
      <c r="AE19" s="1125"/>
    </row>
    <row r="20" spans="2:33" ht="47.25" customHeight="1" x14ac:dyDescent="0.35">
      <c r="B20" s="1017"/>
      <c r="C20" s="1013"/>
      <c r="D20" s="1013"/>
      <c r="E20" s="1013"/>
      <c r="F20" s="1018"/>
      <c r="G20" s="1121" t="s">
        <v>58</v>
      </c>
      <c r="H20" s="1122"/>
      <c r="I20" s="1122"/>
      <c r="J20" s="1122"/>
      <c r="K20" s="1122"/>
      <c r="L20" s="1122"/>
      <c r="M20" s="1122"/>
      <c r="N20" s="1122"/>
      <c r="O20" s="1122"/>
      <c r="P20" s="1122"/>
      <c r="Q20" s="1123"/>
      <c r="R20" s="1017">
        <v>1</v>
      </c>
      <c r="S20" s="1013"/>
      <c r="T20" s="1013"/>
      <c r="U20" s="1014"/>
      <c r="V20" s="1022">
        <v>2426720</v>
      </c>
      <c r="W20" s="1023"/>
      <c r="X20" s="1023"/>
      <c r="Y20" s="1024"/>
      <c r="Z20" s="1022">
        <f>+R20*V20</f>
        <v>2426720</v>
      </c>
      <c r="AA20" s="1124"/>
      <c r="AB20" s="1124"/>
      <c r="AC20" s="1124"/>
      <c r="AD20" s="1124"/>
      <c r="AE20" s="1125"/>
    </row>
    <row r="21" spans="2:33" ht="47.25" customHeight="1" x14ac:dyDescent="0.35">
      <c r="B21" s="1017"/>
      <c r="C21" s="1013"/>
      <c r="D21" s="1013"/>
      <c r="E21" s="1013"/>
      <c r="F21" s="1018"/>
      <c r="G21" s="1121" t="s">
        <v>59</v>
      </c>
      <c r="H21" s="1122"/>
      <c r="I21" s="1122"/>
      <c r="J21" s="1122"/>
      <c r="K21" s="1122"/>
      <c r="L21" s="1122"/>
      <c r="M21" s="1122"/>
      <c r="N21" s="1122"/>
      <c r="O21" s="1122"/>
      <c r="P21" s="1122"/>
      <c r="Q21" s="1123"/>
      <c r="R21" s="1017">
        <v>1</v>
      </c>
      <c r="S21" s="1013"/>
      <c r="T21" s="1013"/>
      <c r="U21" s="1014"/>
      <c r="V21" s="1022">
        <v>3761880</v>
      </c>
      <c r="W21" s="1023"/>
      <c r="X21" s="1023"/>
      <c r="Y21" s="1024"/>
      <c r="Z21" s="1022">
        <f>+R21*V21</f>
        <v>3761880</v>
      </c>
      <c r="AA21" s="1124"/>
      <c r="AB21" s="1124"/>
      <c r="AC21" s="1124"/>
      <c r="AD21" s="1124"/>
      <c r="AE21" s="1125"/>
    </row>
    <row r="22" spans="2:33" ht="62.25" customHeight="1" x14ac:dyDescent="0.35">
      <c r="B22" s="1017"/>
      <c r="C22" s="1013"/>
      <c r="D22" s="1013"/>
      <c r="E22" s="1013"/>
      <c r="F22" s="1018"/>
      <c r="G22" s="1121" t="s">
        <v>60</v>
      </c>
      <c r="H22" s="1122"/>
      <c r="I22" s="1122"/>
      <c r="J22" s="1122"/>
      <c r="K22" s="1122"/>
      <c r="L22" s="1122"/>
      <c r="M22" s="1122"/>
      <c r="N22" s="1122"/>
      <c r="O22" s="1122"/>
      <c r="P22" s="1122"/>
      <c r="Q22" s="1123"/>
      <c r="R22" s="1017">
        <v>1</v>
      </c>
      <c r="S22" s="1013"/>
      <c r="T22" s="1013"/>
      <c r="U22" s="1014"/>
      <c r="V22" s="1022">
        <v>1730720</v>
      </c>
      <c r="W22" s="1023"/>
      <c r="X22" s="1023"/>
      <c r="Y22" s="1024"/>
      <c r="Z22" s="1022">
        <f t="shared" ref="Z22:Z23" si="0">+R22*V22</f>
        <v>1730720</v>
      </c>
      <c r="AA22" s="1124"/>
      <c r="AB22" s="1124"/>
      <c r="AC22" s="1124"/>
      <c r="AD22" s="1124"/>
      <c r="AE22" s="1125"/>
    </row>
    <row r="23" spans="2:33" ht="66.75" customHeight="1" x14ac:dyDescent="0.35">
      <c r="B23" s="1017"/>
      <c r="C23" s="1013"/>
      <c r="D23" s="1013"/>
      <c r="E23" s="1013"/>
      <c r="F23" s="1018"/>
      <c r="G23" s="1121" t="s">
        <v>61</v>
      </c>
      <c r="H23" s="1122"/>
      <c r="I23" s="1122"/>
      <c r="J23" s="1122"/>
      <c r="K23" s="1122"/>
      <c r="L23" s="1122"/>
      <c r="M23" s="1122"/>
      <c r="N23" s="1122"/>
      <c r="O23" s="1122"/>
      <c r="P23" s="1122"/>
      <c r="Q23" s="1123"/>
      <c r="R23" s="1017">
        <v>1</v>
      </c>
      <c r="S23" s="1013"/>
      <c r="T23" s="1013"/>
      <c r="U23" s="1014"/>
      <c r="V23" s="1022">
        <v>6328960</v>
      </c>
      <c r="W23" s="1023"/>
      <c r="X23" s="1023"/>
      <c r="Y23" s="1024"/>
      <c r="Z23" s="1022">
        <f t="shared" si="0"/>
        <v>6328960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thickBot="1" x14ac:dyDescent="0.4">
      <c r="B30" s="1008"/>
      <c r="C30" s="1009"/>
      <c r="D30" s="1009"/>
      <c r="E30" s="1009"/>
      <c r="F30" s="1010"/>
      <c r="G30" s="1111"/>
      <c r="H30" s="1112"/>
      <c r="I30" s="1112"/>
      <c r="J30" s="1112"/>
      <c r="K30" s="1112"/>
      <c r="L30" s="1112"/>
      <c r="M30" s="1112"/>
      <c r="N30" s="1112"/>
      <c r="O30" s="1112"/>
      <c r="P30" s="1112"/>
      <c r="Q30" s="1113"/>
      <c r="R30" s="1114"/>
      <c r="S30" s="1115"/>
      <c r="T30" s="1115"/>
      <c r="U30" s="1116"/>
      <c r="V30" s="1117"/>
      <c r="W30" s="1112"/>
      <c r="X30" s="1112"/>
      <c r="Y30" s="1113"/>
      <c r="Z30" s="1118"/>
      <c r="AA30" s="1119"/>
      <c r="AB30" s="1119"/>
      <c r="AC30" s="1119"/>
      <c r="AD30" s="1119"/>
      <c r="AE30" s="1120"/>
    </row>
    <row r="31" spans="2:33" ht="16" thickBot="1" x14ac:dyDescent="0.4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 t="s">
        <v>15</v>
      </c>
      <c r="W31" s="8"/>
      <c r="X31" s="8"/>
      <c r="Y31" s="8"/>
      <c r="Z31" s="1003">
        <f>SUM(Z19:AE30)</f>
        <v>20867240</v>
      </c>
      <c r="AA31" s="1004"/>
      <c r="AB31" s="1004"/>
      <c r="AC31" s="1004"/>
      <c r="AD31" s="1004"/>
      <c r="AE31" s="1005"/>
    </row>
    <row r="32" spans="2:33" x14ac:dyDescent="0.35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6"/>
    </row>
    <row r="33" spans="2:31" ht="24" customHeight="1" x14ac:dyDescent="0.35">
      <c r="B33" s="9" t="s">
        <v>16</v>
      </c>
      <c r="C33" s="4"/>
      <c r="D33" s="4"/>
      <c r="E33" s="1006" t="s">
        <v>0</v>
      </c>
      <c r="F33" s="1006"/>
      <c r="G33" s="1006"/>
      <c r="H33" s="1006"/>
      <c r="I33" s="1006"/>
      <c r="J33" s="1006"/>
      <c r="K33" s="1006"/>
      <c r="L33" s="1006"/>
      <c r="M33" s="1006"/>
      <c r="N33" s="1006"/>
      <c r="O33" s="1006"/>
      <c r="P33" s="1006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6"/>
    </row>
    <row r="34" spans="2:31" x14ac:dyDescent="0.35">
      <c r="B34" s="3"/>
      <c r="C34" s="4"/>
      <c r="D34" s="4"/>
      <c r="E34" s="1007"/>
      <c r="F34" s="1007"/>
      <c r="G34" s="1007"/>
      <c r="H34" s="1007"/>
      <c r="I34" s="1007"/>
      <c r="J34" s="1007"/>
      <c r="K34" s="1007"/>
      <c r="L34" s="1007"/>
      <c r="M34" s="1007"/>
      <c r="N34" s="1007"/>
      <c r="O34" s="1007"/>
      <c r="P34" s="1007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6"/>
    </row>
    <row r="35" spans="2:31" x14ac:dyDescent="0.35">
      <c r="B35" s="3"/>
      <c r="C35" s="4"/>
      <c r="D35" s="4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6"/>
    </row>
    <row r="36" spans="2:31" x14ac:dyDescent="0.35">
      <c r="B36" s="3"/>
      <c r="C36" s="4"/>
      <c r="D36" s="4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6"/>
    </row>
    <row r="37" spans="2:31" x14ac:dyDescent="0.35">
      <c r="B37" s="3"/>
      <c r="C37" s="4"/>
      <c r="D37" s="4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6"/>
    </row>
    <row r="38" spans="2:31" ht="22.5" customHeight="1" x14ac:dyDescent="0.35">
      <c r="B38" s="9" t="s">
        <v>17</v>
      </c>
      <c r="C38" s="4"/>
      <c r="D38" s="4"/>
      <c r="E38" s="1006" t="s">
        <v>0</v>
      </c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1006"/>
      <c r="Q38" s="4"/>
      <c r="R38" s="7" t="s">
        <v>18</v>
      </c>
      <c r="S38" s="4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6"/>
    </row>
    <row r="39" spans="2:31" x14ac:dyDescent="0.35">
      <c r="B39" s="3"/>
      <c r="C39" s="4"/>
      <c r="D39" s="4"/>
      <c r="E39" s="1007" t="s">
        <v>19</v>
      </c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4"/>
      <c r="R39" s="4"/>
      <c r="S39" s="4"/>
      <c r="T39" s="4" t="s">
        <v>27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6"/>
    </row>
    <row r="40" spans="2:31" x14ac:dyDescent="0.35">
      <c r="B40" s="3"/>
      <c r="C40" s="4"/>
      <c r="D40" s="4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x14ac:dyDescent="0.35">
      <c r="B41" s="3"/>
      <c r="C41" s="4"/>
      <c r="D41" s="4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16" thickBot="1" x14ac:dyDescent="0.4">
      <c r="B42" s="10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2"/>
    </row>
  </sheetData>
  <mergeCells count="86">
    <mergeCell ref="G11:AD11"/>
    <mergeCell ref="B1:E1"/>
    <mergeCell ref="F1:AA1"/>
    <mergeCell ref="AB1:AE1"/>
    <mergeCell ref="K2:W3"/>
    <mergeCell ref="K4:W5"/>
    <mergeCell ref="AA4:AE4"/>
    <mergeCell ref="B6:M6"/>
    <mergeCell ref="N6:U6"/>
    <mergeCell ref="V6:AA6"/>
    <mergeCell ref="AB6:AE6"/>
    <mergeCell ref="D8:G8"/>
    <mergeCell ref="F13:P13"/>
    <mergeCell ref="AA13:AB13"/>
    <mergeCell ref="AA15:AB15"/>
    <mergeCell ref="B18:F18"/>
    <mergeCell ref="G18:Q18"/>
    <mergeCell ref="R18:U18"/>
    <mergeCell ref="V18:Y18"/>
    <mergeCell ref="Z18:AE18"/>
    <mergeCell ref="B20:F20"/>
    <mergeCell ref="G20:Q20"/>
    <mergeCell ref="R20:U20"/>
    <mergeCell ref="V20:Y20"/>
    <mergeCell ref="Z20:AE20"/>
    <mergeCell ref="B19:F19"/>
    <mergeCell ref="G19:Q19"/>
    <mergeCell ref="R19:U19"/>
    <mergeCell ref="V19:Y19"/>
    <mergeCell ref="Z19:AE19"/>
    <mergeCell ref="B23:F23"/>
    <mergeCell ref="G23:Q23"/>
    <mergeCell ref="R23:U23"/>
    <mergeCell ref="V23:Y23"/>
    <mergeCell ref="Z23:AE23"/>
    <mergeCell ref="B22:F22"/>
    <mergeCell ref="G22:Q22"/>
    <mergeCell ref="R22:U22"/>
    <mergeCell ref="V22:Y22"/>
    <mergeCell ref="Z22:AE22"/>
    <mergeCell ref="B25:F25"/>
    <mergeCell ref="G25:Q25"/>
    <mergeCell ref="R25:U25"/>
    <mergeCell ref="V25:Y25"/>
    <mergeCell ref="Z25:AE25"/>
    <mergeCell ref="B24:F24"/>
    <mergeCell ref="G24:Q24"/>
    <mergeCell ref="R24:U24"/>
    <mergeCell ref="V24:Y24"/>
    <mergeCell ref="Z24:AE24"/>
    <mergeCell ref="B26:F26"/>
    <mergeCell ref="G26:Q26"/>
    <mergeCell ref="R26:U26"/>
    <mergeCell ref="V26:Y26"/>
    <mergeCell ref="Z26:AE26"/>
    <mergeCell ref="B28:F28"/>
    <mergeCell ref="G28:Q28"/>
    <mergeCell ref="R28:U28"/>
    <mergeCell ref="V28:Y28"/>
    <mergeCell ref="Z28:AE28"/>
    <mergeCell ref="B27:F27"/>
    <mergeCell ref="G27:Q27"/>
    <mergeCell ref="R27:U27"/>
    <mergeCell ref="V27:Y27"/>
    <mergeCell ref="Z27:AE27"/>
    <mergeCell ref="Z29:AE29"/>
    <mergeCell ref="B30:F30"/>
    <mergeCell ref="G30:Q30"/>
    <mergeCell ref="R30:U30"/>
    <mergeCell ref="V30:Y30"/>
    <mergeCell ref="Z30:AE30"/>
    <mergeCell ref="E39:P39"/>
    <mergeCell ref="B29:F29"/>
    <mergeCell ref="G29:Q29"/>
    <mergeCell ref="R29:U29"/>
    <mergeCell ref="V29:Y29"/>
    <mergeCell ref="Z31:AE31"/>
    <mergeCell ref="E33:P33"/>
    <mergeCell ref="E34:P34"/>
    <mergeCell ref="E38:P38"/>
    <mergeCell ref="T38:AD38"/>
    <mergeCell ref="B21:F21"/>
    <mergeCell ref="G21:Q21"/>
    <mergeCell ref="R21:U21"/>
    <mergeCell ref="V21:Y21"/>
    <mergeCell ref="Z21:AE21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>
    <tabColor rgb="FFFFFF00"/>
  </sheetPr>
  <dimension ref="B1:AG51"/>
  <sheetViews>
    <sheetView topLeftCell="A5" zoomScaleNormal="100" workbookViewId="0">
      <selection activeCell="G22" sqref="G22:Q22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280"/>
      <c r="G2" s="280"/>
      <c r="H2" s="280"/>
      <c r="I2" s="28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278"/>
      <c r="C3" s="279"/>
      <c r="D3" s="279"/>
      <c r="E3" s="27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281"/>
      <c r="Z3" s="281"/>
      <c r="AA3" s="281"/>
      <c r="AB3" s="26"/>
      <c r="AC3" s="26"/>
      <c r="AD3" s="26"/>
      <c r="AE3" s="31"/>
    </row>
    <row r="4" spans="2:33" s="4" customFormat="1" x14ac:dyDescent="0.35">
      <c r="B4" s="278"/>
      <c r="C4" s="279"/>
      <c r="D4" s="279"/>
      <c r="E4" s="27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281"/>
      <c r="Z4" s="28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351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8</v>
      </c>
      <c r="AC8" s="15">
        <v>2</v>
      </c>
      <c r="AD8" s="15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352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/>
      <c r="C19" s="1013"/>
      <c r="D19" s="1013"/>
      <c r="E19" s="1013"/>
      <c r="F19" s="1018"/>
      <c r="G19" s="1079" t="s">
        <v>323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10</v>
      </c>
      <c r="S19" s="1013"/>
      <c r="T19" s="1013"/>
      <c r="U19" s="1014"/>
      <c r="V19" s="1012">
        <v>9397</v>
      </c>
      <c r="W19" s="1013"/>
      <c r="X19" s="1013"/>
      <c r="Y19" s="1014"/>
      <c r="Z19" s="1022">
        <f>+R19*V19</f>
        <v>93970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 t="s">
        <v>40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3</v>
      </c>
      <c r="S20" s="1013"/>
      <c r="T20" s="1013"/>
      <c r="U20" s="1014"/>
      <c r="V20" s="1012">
        <v>2726</v>
      </c>
      <c r="W20" s="1013"/>
      <c r="X20" s="1013"/>
      <c r="Y20" s="1014"/>
      <c r="Z20" s="1022">
        <f t="shared" ref="Z20:Z27" si="0">+R20*V20</f>
        <v>8178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 t="s">
        <v>239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>
        <v>60</v>
      </c>
      <c r="S21" s="1013"/>
      <c r="T21" s="1013"/>
      <c r="U21" s="1014"/>
      <c r="V21" s="1012">
        <v>278</v>
      </c>
      <c r="W21" s="1013"/>
      <c r="X21" s="1013"/>
      <c r="Y21" s="1014"/>
      <c r="Z21" s="1022">
        <f t="shared" si="0"/>
        <v>16680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8"/>
      <c r="G22" s="1107" t="s">
        <v>353</v>
      </c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017">
        <v>60</v>
      </c>
      <c r="S22" s="1013"/>
      <c r="T22" s="1013"/>
      <c r="U22" s="1014"/>
      <c r="V22" s="1012">
        <v>394</v>
      </c>
      <c r="W22" s="1013"/>
      <c r="X22" s="1013"/>
      <c r="Y22" s="1014"/>
      <c r="Z22" s="1022">
        <f t="shared" si="0"/>
        <v>23640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8"/>
      <c r="G23" s="1107" t="s">
        <v>357</v>
      </c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017">
        <v>3</v>
      </c>
      <c r="S23" s="1013"/>
      <c r="T23" s="1013"/>
      <c r="U23" s="1014"/>
      <c r="V23" s="1012">
        <v>400</v>
      </c>
      <c r="W23" s="1013"/>
      <c r="X23" s="1013"/>
      <c r="Y23" s="1014"/>
      <c r="Z23" s="1022">
        <f t="shared" si="0"/>
        <v>1200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8"/>
      <c r="G24" s="1107" t="s">
        <v>358</v>
      </c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017">
        <v>2</v>
      </c>
      <c r="S24" s="1013"/>
      <c r="T24" s="1013"/>
      <c r="U24" s="1014"/>
      <c r="V24" s="1012">
        <v>1021</v>
      </c>
      <c r="W24" s="1013"/>
      <c r="X24" s="1013"/>
      <c r="Y24" s="1014"/>
      <c r="Z24" s="1022">
        <f t="shared" si="0"/>
        <v>2042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8"/>
      <c r="G25" s="1107" t="s">
        <v>263</v>
      </c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017">
        <v>3</v>
      </c>
      <c r="S25" s="1013"/>
      <c r="T25" s="1013"/>
      <c r="U25" s="1014"/>
      <c r="V25" s="1012">
        <v>905</v>
      </c>
      <c r="W25" s="1013"/>
      <c r="X25" s="1013"/>
      <c r="Y25" s="1014"/>
      <c r="Z25" s="1022">
        <f t="shared" si="0"/>
        <v>2715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8"/>
      <c r="G26" s="1107" t="s">
        <v>355</v>
      </c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017">
        <v>10</v>
      </c>
      <c r="S26" s="1013"/>
      <c r="T26" s="1013"/>
      <c r="U26" s="1014"/>
      <c r="V26" s="1012">
        <v>2656</v>
      </c>
      <c r="W26" s="1013"/>
      <c r="X26" s="1013"/>
      <c r="Y26" s="1014"/>
      <c r="Z26" s="1022">
        <f t="shared" si="0"/>
        <v>26560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8"/>
      <c r="G27" s="1107" t="s">
        <v>359</v>
      </c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017">
        <v>10</v>
      </c>
      <c r="S27" s="1013"/>
      <c r="T27" s="1013"/>
      <c r="U27" s="1014"/>
      <c r="V27" s="1012">
        <v>464</v>
      </c>
      <c r="W27" s="1013"/>
      <c r="X27" s="1013"/>
      <c r="Y27" s="1014"/>
      <c r="Z27" s="1022">
        <f t="shared" si="0"/>
        <v>4640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SUM(Z19:AE39)</f>
        <v>179625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277"/>
      <c r="F44" s="277"/>
      <c r="G44" s="277"/>
      <c r="H44" s="277"/>
      <c r="I44" s="277"/>
      <c r="J44" s="277"/>
      <c r="K44" s="277"/>
      <c r="L44" s="277"/>
      <c r="M44" s="277"/>
      <c r="N44" s="277"/>
      <c r="O44" s="277"/>
      <c r="P44" s="277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277"/>
      <c r="F46" s="277"/>
      <c r="G46" s="277"/>
      <c r="H46" s="277"/>
      <c r="I46" s="277"/>
      <c r="J46" s="277"/>
      <c r="K46" s="277"/>
      <c r="L46" s="277"/>
      <c r="M46" s="277"/>
      <c r="N46" s="277"/>
      <c r="O46" s="277"/>
      <c r="P46" s="277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277"/>
      <c r="F49" s="277"/>
      <c r="G49" s="277"/>
      <c r="H49" s="277"/>
      <c r="I49" s="277"/>
      <c r="J49" s="277"/>
      <c r="K49" s="277"/>
      <c r="L49" s="277"/>
      <c r="M49" s="277"/>
      <c r="N49" s="277"/>
      <c r="O49" s="277"/>
      <c r="P49" s="277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>
    <tabColor rgb="FFFFFF00"/>
  </sheetPr>
  <dimension ref="B1:AG53"/>
  <sheetViews>
    <sheetView topLeftCell="A2" workbookViewId="0">
      <selection activeCell="V20" sqref="V20:Y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280"/>
      <c r="G2" s="280"/>
      <c r="H2" s="280"/>
      <c r="I2" s="28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278"/>
      <c r="C3" s="279"/>
      <c r="D3" s="279"/>
      <c r="E3" s="27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281"/>
      <c r="Z3" s="281"/>
      <c r="AA3" s="281"/>
      <c r="AB3" s="26"/>
      <c r="AC3" s="26"/>
      <c r="AD3" s="26"/>
      <c r="AE3" s="31"/>
    </row>
    <row r="4" spans="2:33" s="4" customFormat="1" x14ac:dyDescent="0.35">
      <c r="B4" s="278"/>
      <c r="C4" s="279"/>
      <c r="D4" s="279"/>
      <c r="E4" s="27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281"/>
      <c r="Z4" s="28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354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8</v>
      </c>
      <c r="AC8" s="15">
        <v>2</v>
      </c>
      <c r="AD8" s="15">
        <v>3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355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10</v>
      </c>
      <c r="S18" s="1013"/>
      <c r="T18" s="1013"/>
      <c r="U18" s="1014"/>
      <c r="V18" s="1147">
        <v>2656</v>
      </c>
      <c r="W18" s="1148"/>
      <c r="X18" s="1148"/>
      <c r="Y18" s="1149"/>
      <c r="Z18" s="1022">
        <f>+R18*V18</f>
        <v>26560</v>
      </c>
      <c r="AA18" s="1124"/>
      <c r="AB18" s="1124"/>
      <c r="AC18" s="1124"/>
      <c r="AD18" s="1124"/>
      <c r="AE18" s="1125"/>
    </row>
    <row r="19" spans="2:33" ht="33.75" customHeight="1" x14ac:dyDescent="0.35">
      <c r="B19" s="1017"/>
      <c r="C19" s="1013"/>
      <c r="D19" s="1013"/>
      <c r="E19" s="1013"/>
      <c r="F19" s="1013"/>
      <c r="G19" s="1220" t="s">
        <v>356</v>
      </c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>
        <v>10</v>
      </c>
      <c r="S19" s="1013"/>
      <c r="T19" s="1013"/>
      <c r="U19" s="1014"/>
      <c r="V19" s="1147">
        <v>464</v>
      </c>
      <c r="W19" s="1148"/>
      <c r="X19" s="1148"/>
      <c r="Y19" s="1149"/>
      <c r="Z19" s="1022">
        <f t="shared" ref="Z19:Z45" si="0">+R19*V19</f>
        <v>4640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/>
      <c r="S20" s="1013"/>
      <c r="T20" s="1013"/>
      <c r="U20" s="1014"/>
      <c r="V20" s="1147">
        <v>0</v>
      </c>
      <c r="W20" s="1148"/>
      <c r="X20" s="1148"/>
      <c r="Y20" s="1149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50"/>
      <c r="X21" s="1150"/>
      <c r="Y21" s="1151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31200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277"/>
      <c r="F48" s="277"/>
      <c r="G48" s="277"/>
      <c r="H48" s="277"/>
      <c r="I48" s="277"/>
      <c r="J48" s="277"/>
      <c r="K48" s="277"/>
      <c r="L48" s="277"/>
      <c r="M48" s="277"/>
      <c r="N48" s="277"/>
      <c r="O48" s="277"/>
      <c r="P48" s="277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277"/>
      <c r="F49" s="277"/>
      <c r="G49" s="277"/>
      <c r="H49" s="277"/>
      <c r="I49" s="277"/>
      <c r="J49" s="277"/>
      <c r="K49" s="277"/>
      <c r="L49" s="277"/>
      <c r="M49" s="277"/>
      <c r="N49" s="277"/>
      <c r="O49" s="277"/>
      <c r="P49" s="277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tabColor rgb="FFFFFF00"/>
  </sheetPr>
  <dimension ref="B1:AG53"/>
  <sheetViews>
    <sheetView topLeftCell="A2" workbookViewId="0">
      <selection activeCell="G18" sqref="G18:Q18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284"/>
      <c r="G2" s="284"/>
      <c r="H2" s="284"/>
      <c r="I2" s="28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282"/>
      <c r="C3" s="283"/>
      <c r="D3" s="283"/>
      <c r="E3" s="28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285"/>
      <c r="Z3" s="285"/>
      <c r="AA3" s="285"/>
      <c r="AB3" s="26"/>
      <c r="AC3" s="26"/>
      <c r="AD3" s="26"/>
      <c r="AE3" s="31"/>
    </row>
    <row r="4" spans="2:33" s="4" customFormat="1" x14ac:dyDescent="0.35">
      <c r="B4" s="282"/>
      <c r="C4" s="283"/>
      <c r="D4" s="283"/>
      <c r="E4" s="28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285"/>
      <c r="Z4" s="285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360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8</v>
      </c>
      <c r="AC8" s="15">
        <v>2</v>
      </c>
      <c r="AD8" s="15">
        <v>5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361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362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</v>
      </c>
      <c r="S18" s="1013"/>
      <c r="T18" s="1013"/>
      <c r="U18" s="1014"/>
      <c r="V18" s="1147">
        <v>232000</v>
      </c>
      <c r="W18" s="1148"/>
      <c r="X18" s="1148"/>
      <c r="Y18" s="1149"/>
      <c r="Z18" s="1022">
        <f>+R18*V18</f>
        <v>232000</v>
      </c>
      <c r="AA18" s="1124"/>
      <c r="AB18" s="1124"/>
      <c r="AC18" s="1124"/>
      <c r="AD18" s="1124"/>
      <c r="AE18" s="1125"/>
    </row>
    <row r="19" spans="2:33" ht="16.5" customHeight="1" x14ac:dyDescent="0.35">
      <c r="B19" s="1017"/>
      <c r="C19" s="1013"/>
      <c r="D19" s="1013"/>
      <c r="E19" s="1013"/>
      <c r="F19" s="1013"/>
      <c r="G19" s="1220"/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/>
      <c r="S19" s="1013"/>
      <c r="T19" s="1013"/>
      <c r="U19" s="1014"/>
      <c r="V19" s="1147">
        <v>0</v>
      </c>
      <c r="W19" s="1148"/>
      <c r="X19" s="1148"/>
      <c r="Y19" s="1149"/>
      <c r="Z19" s="1022">
        <f t="shared" ref="Z19:Z45" si="0">+R19*V19</f>
        <v>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/>
      <c r="S20" s="1013"/>
      <c r="T20" s="1013"/>
      <c r="U20" s="1014"/>
      <c r="V20" s="1147">
        <v>0</v>
      </c>
      <c r="W20" s="1148"/>
      <c r="X20" s="1148"/>
      <c r="Y20" s="1149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50"/>
      <c r="X21" s="1150"/>
      <c r="Y21" s="1151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232000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286"/>
      <c r="F49" s="286"/>
      <c r="G49" s="286"/>
      <c r="H49" s="286"/>
      <c r="I49" s="286"/>
      <c r="J49" s="286"/>
      <c r="K49" s="286"/>
      <c r="L49" s="286"/>
      <c r="M49" s="286"/>
      <c r="N49" s="286"/>
      <c r="O49" s="286"/>
      <c r="P49" s="286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286"/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>
    <tabColor rgb="FFFFFF00"/>
  </sheetPr>
  <dimension ref="B1:AG53"/>
  <sheetViews>
    <sheetView topLeftCell="A2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290"/>
      <c r="G2" s="290"/>
      <c r="H2" s="290"/>
      <c r="I2" s="29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288"/>
      <c r="C3" s="289"/>
      <c r="D3" s="289"/>
      <c r="E3" s="28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291"/>
      <c r="Z3" s="291"/>
      <c r="AA3" s="291"/>
      <c r="AB3" s="26"/>
      <c r="AC3" s="26"/>
      <c r="AD3" s="26"/>
      <c r="AE3" s="31"/>
    </row>
    <row r="4" spans="2:33" s="4" customFormat="1" x14ac:dyDescent="0.35">
      <c r="B4" s="288"/>
      <c r="C4" s="289"/>
      <c r="D4" s="289"/>
      <c r="E4" s="28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291"/>
      <c r="Z4" s="29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364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9</v>
      </c>
      <c r="AC8" s="15">
        <v>0</v>
      </c>
      <c r="AD8" s="15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36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</v>
      </c>
      <c r="S18" s="1013"/>
      <c r="T18" s="1013"/>
      <c r="U18" s="1014"/>
      <c r="V18" s="1147">
        <v>11588</v>
      </c>
      <c r="W18" s="1148"/>
      <c r="X18" s="1148"/>
      <c r="Y18" s="1149"/>
      <c r="Z18" s="1022">
        <f>+R18*V18</f>
        <v>11588</v>
      </c>
      <c r="AA18" s="1124"/>
      <c r="AB18" s="1124"/>
      <c r="AC18" s="1124"/>
      <c r="AD18" s="1124"/>
      <c r="AE18" s="1125"/>
    </row>
    <row r="19" spans="2:33" ht="15" customHeight="1" x14ac:dyDescent="0.35">
      <c r="B19" s="1017"/>
      <c r="C19" s="1013"/>
      <c r="D19" s="1013"/>
      <c r="E19" s="1013"/>
      <c r="F19" s="1013"/>
      <c r="G19" s="1220"/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/>
      <c r="S19" s="1013"/>
      <c r="T19" s="1013"/>
      <c r="U19" s="1014"/>
      <c r="V19" s="1147">
        <v>0</v>
      </c>
      <c r="W19" s="1148"/>
      <c r="X19" s="1148"/>
      <c r="Y19" s="1149"/>
      <c r="Z19" s="1022">
        <f t="shared" ref="Z19:Z45" si="0">+R19*V19</f>
        <v>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/>
      <c r="S20" s="1013"/>
      <c r="T20" s="1013"/>
      <c r="U20" s="1014"/>
      <c r="V20" s="1147">
        <v>0</v>
      </c>
      <c r="W20" s="1148"/>
      <c r="X20" s="1148"/>
      <c r="Y20" s="1149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50"/>
      <c r="X21" s="1150"/>
      <c r="Y21" s="1151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11588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287"/>
      <c r="F48" s="287"/>
      <c r="G48" s="287"/>
      <c r="H48" s="287"/>
      <c r="I48" s="287"/>
      <c r="J48" s="287"/>
      <c r="K48" s="287"/>
      <c r="L48" s="287"/>
      <c r="M48" s="287"/>
      <c r="N48" s="287"/>
      <c r="O48" s="287"/>
      <c r="P48" s="287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287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287"/>
      <c r="F50" s="287"/>
      <c r="G50" s="287"/>
      <c r="H50" s="287"/>
      <c r="I50" s="287"/>
      <c r="J50" s="287"/>
      <c r="K50" s="287"/>
      <c r="L50" s="287"/>
      <c r="M50" s="287"/>
      <c r="N50" s="287"/>
      <c r="O50" s="287"/>
      <c r="P50" s="287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rgb="FFFFFF00"/>
  </sheetPr>
  <dimension ref="B1:AG50"/>
  <sheetViews>
    <sheetView topLeftCell="A2" zoomScaleNormal="100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294"/>
      <c r="G2" s="294"/>
      <c r="H2" s="294"/>
      <c r="I2" s="29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292"/>
      <c r="C3" s="293"/>
      <c r="D3" s="293"/>
      <c r="E3" s="29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295"/>
      <c r="Z3" s="295"/>
      <c r="AA3" s="295"/>
      <c r="AB3" s="26"/>
      <c r="AC3" s="26"/>
      <c r="AD3" s="26"/>
      <c r="AE3" s="31"/>
    </row>
    <row r="4" spans="2:33" s="4" customFormat="1" x14ac:dyDescent="0.35">
      <c r="B4" s="292"/>
      <c r="C4" s="293"/>
      <c r="D4" s="293"/>
      <c r="E4" s="29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295"/>
      <c r="Z4" s="295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365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9</v>
      </c>
      <c r="AC8" s="15">
        <v>0</v>
      </c>
      <c r="AD8" s="15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306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</v>
      </c>
      <c r="S19" s="1013"/>
      <c r="T19" s="1013"/>
      <c r="U19" s="1014"/>
      <c r="V19" s="1022">
        <v>185600</v>
      </c>
      <c r="W19" s="1023"/>
      <c r="X19" s="1023"/>
      <c r="Y19" s="1024"/>
      <c r="Z19" s="1022">
        <f>+V19*R19</f>
        <v>185600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 t="s">
        <v>345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1</v>
      </c>
      <c r="S20" s="1013"/>
      <c r="T20" s="1013"/>
      <c r="U20" s="1014"/>
      <c r="V20" s="1012">
        <v>2552</v>
      </c>
      <c r="W20" s="1013"/>
      <c r="X20" s="1013"/>
      <c r="Y20" s="1014"/>
      <c r="Z20" s="1012">
        <f>+V20</f>
        <v>2552</v>
      </c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07" t="s">
        <v>274</v>
      </c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>
        <v>1</v>
      </c>
      <c r="S21" s="1013"/>
      <c r="T21" s="1013"/>
      <c r="U21" s="1014"/>
      <c r="V21" s="1012">
        <v>2668</v>
      </c>
      <c r="W21" s="1013"/>
      <c r="X21" s="1013"/>
      <c r="Y21" s="1014"/>
      <c r="Z21" s="1012">
        <f>+V21</f>
        <v>2668</v>
      </c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thickBot="1" x14ac:dyDescent="0.4">
      <c r="B38" s="1008"/>
      <c r="C38" s="1009"/>
      <c r="D38" s="1009"/>
      <c r="E38" s="1009"/>
      <c r="F38" s="1010"/>
      <c r="G38" s="1111"/>
      <c r="H38" s="1112"/>
      <c r="I38" s="1112"/>
      <c r="J38" s="1112"/>
      <c r="K38" s="1112"/>
      <c r="L38" s="1112"/>
      <c r="M38" s="1112"/>
      <c r="N38" s="1112"/>
      <c r="O38" s="1112"/>
      <c r="P38" s="1112"/>
      <c r="Q38" s="1113"/>
      <c r="R38" s="1114"/>
      <c r="S38" s="1115"/>
      <c r="T38" s="1115"/>
      <c r="U38" s="1116"/>
      <c r="V38" s="1117"/>
      <c r="W38" s="1112"/>
      <c r="X38" s="1112"/>
      <c r="Y38" s="1113"/>
      <c r="Z38" s="1118"/>
      <c r="AA38" s="1119"/>
      <c r="AB38" s="1119"/>
      <c r="AC38" s="1119"/>
      <c r="AD38" s="1119"/>
      <c r="AE38" s="1120"/>
    </row>
    <row r="39" spans="2:31" ht="16" thickBot="1" x14ac:dyDescent="0.4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8"/>
      <c r="X39" s="8"/>
      <c r="Y39" s="8"/>
      <c r="Z39" s="1003">
        <f>SUM(Z19:AE38)</f>
        <v>190820</v>
      </c>
      <c r="AA39" s="1004"/>
      <c r="AB39" s="1004"/>
      <c r="AC39" s="1004"/>
      <c r="AD39" s="1004"/>
      <c r="AE39" s="1005"/>
    </row>
    <row r="40" spans="2:31" x14ac:dyDescent="0.3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4" customHeight="1" x14ac:dyDescent="0.35">
      <c r="B41" s="7"/>
      <c r="C41" s="4"/>
      <c r="D41" s="4"/>
      <c r="E41" s="1049" t="s">
        <v>0</v>
      </c>
      <c r="F41" s="1049"/>
      <c r="G41" s="1049"/>
      <c r="H41" s="1049"/>
      <c r="I41" s="1049"/>
      <c r="J41" s="1049"/>
      <c r="K41" s="1049"/>
      <c r="L41" s="1049"/>
      <c r="M41" s="1049"/>
      <c r="N41" s="1049"/>
      <c r="O41" s="1049"/>
      <c r="P41" s="1049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1007"/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296"/>
      <c r="F43" s="296"/>
      <c r="G43" s="296"/>
      <c r="H43" s="296"/>
      <c r="I43" s="296"/>
      <c r="J43" s="296"/>
      <c r="K43" s="296"/>
      <c r="L43" s="296"/>
      <c r="M43" s="296"/>
      <c r="N43" s="296"/>
      <c r="O43" s="296"/>
      <c r="P43" s="296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296"/>
      <c r="F44" s="296"/>
      <c r="G44" s="296"/>
      <c r="H44" s="296"/>
      <c r="I44" s="296"/>
      <c r="J44" s="296"/>
      <c r="K44" s="296"/>
      <c r="L44" s="296"/>
      <c r="M44" s="296"/>
      <c r="N44" s="296"/>
      <c r="O44" s="296"/>
      <c r="P44" s="296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296"/>
      <c r="F45" s="296"/>
      <c r="G45" s="296"/>
      <c r="H45" s="296"/>
      <c r="I45" s="296"/>
      <c r="J45" s="296"/>
      <c r="K45" s="296"/>
      <c r="L45" s="296"/>
      <c r="M45" s="296"/>
      <c r="N45" s="296"/>
      <c r="O45" s="296"/>
      <c r="P45" s="296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ht="22.5" customHeight="1" x14ac:dyDescent="0.35">
      <c r="B46" s="9" t="s">
        <v>17</v>
      </c>
      <c r="C46" s="4"/>
      <c r="D46" s="4"/>
      <c r="E46" s="1006" t="s">
        <v>0</v>
      </c>
      <c r="F46" s="1006"/>
      <c r="G46" s="1006"/>
      <c r="H46" s="1006"/>
      <c r="I46" s="1006"/>
      <c r="J46" s="1006"/>
      <c r="K46" s="1006"/>
      <c r="L46" s="1006"/>
      <c r="M46" s="1006"/>
      <c r="N46" s="1006"/>
      <c r="O46" s="1006"/>
      <c r="P46" s="1006"/>
      <c r="Q46" s="4"/>
      <c r="R46" s="7" t="s">
        <v>18</v>
      </c>
      <c r="S46" s="4"/>
      <c r="T46" s="1006"/>
      <c r="U46" s="1006"/>
      <c r="V46" s="1006"/>
      <c r="W46" s="1006"/>
      <c r="X46" s="1006"/>
      <c r="Y46" s="1006"/>
      <c r="Z46" s="1006"/>
      <c r="AA46" s="1006"/>
      <c r="AB46" s="1006"/>
      <c r="AC46" s="1006"/>
      <c r="AD46" s="1006"/>
      <c r="AE46" s="6"/>
    </row>
    <row r="47" spans="2:31" x14ac:dyDescent="0.35">
      <c r="B47" s="3"/>
      <c r="C47" s="4"/>
      <c r="D47" s="4"/>
      <c r="E47" s="1007" t="s">
        <v>19</v>
      </c>
      <c r="F47" s="1007"/>
      <c r="G47" s="1007"/>
      <c r="H47" s="1007"/>
      <c r="I47" s="1007"/>
      <c r="J47" s="1007"/>
      <c r="K47" s="1007"/>
      <c r="L47" s="1007"/>
      <c r="M47" s="1007"/>
      <c r="N47" s="1007"/>
      <c r="O47" s="1007"/>
      <c r="P47" s="1007"/>
      <c r="Q47" s="4"/>
      <c r="R47" s="4"/>
      <c r="S47" s="4"/>
      <c r="T47" s="4" t="s">
        <v>28</v>
      </c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296"/>
      <c r="F48" s="296"/>
      <c r="G48" s="296"/>
      <c r="H48" s="296"/>
      <c r="I48" s="296"/>
      <c r="J48" s="296"/>
      <c r="K48" s="296"/>
      <c r="L48" s="296"/>
      <c r="M48" s="296"/>
      <c r="N48" s="296"/>
      <c r="O48" s="296"/>
      <c r="P48" s="296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296"/>
      <c r="F49" s="296"/>
      <c r="G49" s="296"/>
      <c r="H49" s="296"/>
      <c r="I49" s="296"/>
      <c r="J49" s="296"/>
      <c r="K49" s="296"/>
      <c r="L49" s="296"/>
      <c r="M49" s="296"/>
      <c r="N49" s="296"/>
      <c r="O49" s="296"/>
      <c r="P49" s="296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ht="16" thickBot="1" x14ac:dyDescent="0.4">
      <c r="B50" s="10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2"/>
    </row>
  </sheetData>
  <mergeCells count="126">
    <mergeCell ref="Z39:AE39"/>
    <mergeCell ref="E41:P41"/>
    <mergeCell ref="E42:P42"/>
    <mergeCell ref="E46:P46"/>
    <mergeCell ref="T46:AD46"/>
    <mergeCell ref="E47:P47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tabColor rgb="FFFFFF00"/>
  </sheetPr>
  <dimension ref="B1:AG53"/>
  <sheetViews>
    <sheetView topLeftCell="A2" workbookViewId="0">
      <selection activeCell="K15" sqref="K15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294"/>
      <c r="G2" s="294"/>
      <c r="H2" s="294"/>
      <c r="I2" s="29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292"/>
      <c r="C3" s="293"/>
      <c r="D3" s="293"/>
      <c r="E3" s="29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295"/>
      <c r="Z3" s="295"/>
      <c r="AA3" s="295"/>
      <c r="AB3" s="26"/>
      <c r="AC3" s="26"/>
      <c r="AD3" s="26"/>
      <c r="AE3" s="31"/>
    </row>
    <row r="4" spans="2:33" s="4" customFormat="1" x14ac:dyDescent="0.35">
      <c r="B4" s="292"/>
      <c r="C4" s="293"/>
      <c r="D4" s="293"/>
      <c r="E4" s="29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295"/>
      <c r="Z4" s="295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366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9</v>
      </c>
      <c r="AC8" s="15">
        <v>0</v>
      </c>
      <c r="AD8" s="15">
        <v>2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361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363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323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10</v>
      </c>
      <c r="S18" s="1013"/>
      <c r="T18" s="1013"/>
      <c r="U18" s="1014"/>
      <c r="V18" s="1147">
        <v>9397</v>
      </c>
      <c r="W18" s="1148"/>
      <c r="X18" s="1148"/>
      <c r="Y18" s="1149"/>
      <c r="Z18" s="1022">
        <f>+R18*V18</f>
        <v>93970</v>
      </c>
      <c r="AA18" s="1124"/>
      <c r="AB18" s="1124"/>
      <c r="AC18" s="1124"/>
      <c r="AD18" s="1124"/>
      <c r="AE18" s="1125"/>
    </row>
    <row r="19" spans="2:33" ht="16.5" customHeight="1" x14ac:dyDescent="0.35">
      <c r="B19" s="1017"/>
      <c r="C19" s="1013"/>
      <c r="D19" s="1013"/>
      <c r="E19" s="1013"/>
      <c r="F19" s="1013"/>
      <c r="G19" s="1220"/>
      <c r="H19" s="1218"/>
      <c r="I19" s="1218"/>
      <c r="J19" s="1218"/>
      <c r="K19" s="1218"/>
      <c r="L19" s="1218"/>
      <c r="M19" s="1218"/>
      <c r="N19" s="1218"/>
      <c r="O19" s="1218"/>
      <c r="P19" s="1218"/>
      <c r="Q19" s="1219"/>
      <c r="R19" s="1108"/>
      <c r="S19" s="1013"/>
      <c r="T19" s="1013"/>
      <c r="U19" s="1014"/>
      <c r="V19" s="1147">
        <v>0</v>
      </c>
      <c r="W19" s="1148"/>
      <c r="X19" s="1148"/>
      <c r="Y19" s="1149"/>
      <c r="Z19" s="1022">
        <f t="shared" ref="Z19:Z45" si="0">+R19*V19</f>
        <v>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/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/>
      <c r="S20" s="1013"/>
      <c r="T20" s="1013"/>
      <c r="U20" s="1014"/>
      <c r="V20" s="1147">
        <v>0</v>
      </c>
      <c r="W20" s="1148"/>
      <c r="X20" s="1148"/>
      <c r="Y20" s="1149"/>
      <c r="Z20" s="1022">
        <f t="shared" si="0"/>
        <v>0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50"/>
      <c r="X21" s="1150"/>
      <c r="Y21" s="1151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93970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296"/>
      <c r="F48" s="296"/>
      <c r="G48" s="296"/>
      <c r="H48" s="296"/>
      <c r="I48" s="296"/>
      <c r="J48" s="296"/>
      <c r="K48" s="296"/>
      <c r="L48" s="296"/>
      <c r="M48" s="296"/>
      <c r="N48" s="296"/>
      <c r="O48" s="296"/>
      <c r="P48" s="296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296"/>
      <c r="F49" s="296"/>
      <c r="G49" s="296"/>
      <c r="H49" s="296"/>
      <c r="I49" s="296"/>
      <c r="J49" s="296"/>
      <c r="K49" s="296"/>
      <c r="L49" s="296"/>
      <c r="M49" s="296"/>
      <c r="N49" s="296"/>
      <c r="O49" s="296"/>
      <c r="P49" s="296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296"/>
      <c r="F50" s="296"/>
      <c r="G50" s="296"/>
      <c r="H50" s="296"/>
      <c r="I50" s="296"/>
      <c r="J50" s="296"/>
      <c r="K50" s="296"/>
      <c r="L50" s="296"/>
      <c r="M50" s="296"/>
      <c r="N50" s="296"/>
      <c r="O50" s="296"/>
      <c r="P50" s="296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tabColor rgb="FFFFFF00"/>
  </sheetPr>
  <dimension ref="B1:AG51"/>
  <sheetViews>
    <sheetView topLeftCell="A2" zoomScaleNormal="100" workbookViewId="0">
      <selection activeCell="U17" sqref="U17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300"/>
      <c r="G2" s="300"/>
      <c r="H2" s="300"/>
      <c r="I2" s="300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298"/>
      <c r="C3" s="299"/>
      <c r="D3" s="299"/>
      <c r="E3" s="299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301"/>
      <c r="Z3" s="301"/>
      <c r="AA3" s="301"/>
      <c r="AB3" s="26"/>
      <c r="AC3" s="26"/>
      <c r="AD3" s="26"/>
      <c r="AE3" s="31"/>
    </row>
    <row r="4" spans="2:33" s="4" customFormat="1" x14ac:dyDescent="0.35">
      <c r="B4" s="298"/>
      <c r="C4" s="299"/>
      <c r="D4" s="299"/>
      <c r="E4" s="299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301"/>
      <c r="Z4" s="301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429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9</v>
      </c>
      <c r="AC8" s="15">
        <v>0</v>
      </c>
      <c r="AD8" s="15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352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/>
      <c r="C19" s="1013"/>
      <c r="D19" s="1013"/>
      <c r="E19" s="1013"/>
      <c r="F19" s="1018"/>
      <c r="G19" s="1079" t="s">
        <v>326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10</v>
      </c>
      <c r="S19" s="1013"/>
      <c r="T19" s="1013"/>
      <c r="U19" s="1014"/>
      <c r="V19" s="1012">
        <v>1392</v>
      </c>
      <c r="W19" s="1013"/>
      <c r="X19" s="1013"/>
      <c r="Y19" s="1014"/>
      <c r="Z19" s="1012">
        <f>+R19*V19</f>
        <v>13920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07" t="s">
        <v>331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10</v>
      </c>
      <c r="S20" s="1013"/>
      <c r="T20" s="1013"/>
      <c r="U20" s="1014"/>
      <c r="V20" s="1012">
        <v>394</v>
      </c>
      <c r="W20" s="1013"/>
      <c r="X20" s="1013"/>
      <c r="Y20" s="1014"/>
      <c r="Z20" s="1012">
        <f>+R20*V20</f>
        <v>3940</v>
      </c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SUM(Z19:AE39)</f>
        <v>17860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297"/>
      <c r="F44" s="297"/>
      <c r="G44" s="297"/>
      <c r="H44" s="297"/>
      <c r="I44" s="297"/>
      <c r="J44" s="297"/>
      <c r="K44" s="297"/>
      <c r="L44" s="297"/>
      <c r="M44" s="297"/>
      <c r="N44" s="297"/>
      <c r="O44" s="297"/>
      <c r="P44" s="297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297"/>
      <c r="F45" s="297"/>
      <c r="G45" s="297"/>
      <c r="H45" s="297"/>
      <c r="I45" s="297"/>
      <c r="J45" s="297"/>
      <c r="K45" s="297"/>
      <c r="L45" s="297"/>
      <c r="M45" s="297"/>
      <c r="N45" s="297"/>
      <c r="O45" s="297"/>
      <c r="P45" s="297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297"/>
      <c r="F46" s="297"/>
      <c r="G46" s="297"/>
      <c r="H46" s="297"/>
      <c r="I46" s="297"/>
      <c r="J46" s="297"/>
      <c r="K46" s="297"/>
      <c r="L46" s="297"/>
      <c r="M46" s="297"/>
      <c r="N46" s="297"/>
      <c r="O46" s="297"/>
      <c r="P46" s="297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297"/>
      <c r="F49" s="297"/>
      <c r="G49" s="297"/>
      <c r="H49" s="297"/>
      <c r="I49" s="297"/>
      <c r="J49" s="297"/>
      <c r="K49" s="297"/>
      <c r="L49" s="297"/>
      <c r="M49" s="297"/>
      <c r="N49" s="297"/>
      <c r="O49" s="297"/>
      <c r="P49" s="297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297"/>
      <c r="F50" s="297"/>
      <c r="G50" s="297"/>
      <c r="H50" s="297"/>
      <c r="I50" s="297"/>
      <c r="J50" s="297"/>
      <c r="K50" s="297"/>
      <c r="L50" s="297"/>
      <c r="M50" s="297"/>
      <c r="N50" s="297"/>
      <c r="O50" s="297"/>
      <c r="P50" s="297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31"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FFFF00"/>
  </sheetPr>
  <dimension ref="B1:AG50"/>
  <sheetViews>
    <sheetView topLeftCell="A2" zoomScaleNormal="100" workbookViewId="0">
      <selection activeCell="G19" sqref="G19:Q19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304"/>
      <c r="G2" s="304"/>
      <c r="H2" s="304"/>
      <c r="I2" s="304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302"/>
      <c r="C3" s="303"/>
      <c r="D3" s="303"/>
      <c r="E3" s="303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305"/>
      <c r="Z3" s="305"/>
      <c r="AA3" s="305"/>
      <c r="AB3" s="26"/>
      <c r="AC3" s="26"/>
      <c r="AD3" s="26"/>
      <c r="AE3" s="31"/>
    </row>
    <row r="4" spans="2:33" s="4" customFormat="1" x14ac:dyDescent="0.35">
      <c r="B4" s="302"/>
      <c r="C4" s="303"/>
      <c r="D4" s="303"/>
      <c r="E4" s="303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305"/>
      <c r="Z4" s="305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126"/>
      <c r="AC6" s="1126"/>
      <c r="AD6" s="1126"/>
      <c r="AE6" s="1127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430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9</v>
      </c>
      <c r="AC8" s="15">
        <v>1</v>
      </c>
      <c r="AD8" s="15">
        <v>9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314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43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x14ac:dyDescent="0.35">
      <c r="B19" s="1017"/>
      <c r="C19" s="1013"/>
      <c r="D19" s="1013"/>
      <c r="E19" s="1013"/>
      <c r="F19" s="1018"/>
      <c r="G19" s="1107" t="s">
        <v>431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017">
        <v>1</v>
      </c>
      <c r="S19" s="1013"/>
      <c r="T19" s="1013"/>
      <c r="U19" s="1014"/>
      <c r="V19" s="1022">
        <v>344520</v>
      </c>
      <c r="W19" s="1023"/>
      <c r="X19" s="1023"/>
      <c r="Y19" s="1024"/>
      <c r="Z19" s="1022">
        <f>+V19*R19</f>
        <v>344520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8"/>
      <c r="G20" s="1107" t="s">
        <v>323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2</v>
      </c>
      <c r="S20" s="1013"/>
      <c r="T20" s="1013"/>
      <c r="U20" s="1014"/>
      <c r="V20" s="1012">
        <v>9397</v>
      </c>
      <c r="W20" s="1013"/>
      <c r="X20" s="1013"/>
      <c r="Y20" s="1014"/>
      <c r="Z20" s="1022">
        <f>+V20*R20</f>
        <v>18794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8"/>
      <c r="G21" s="110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017"/>
      <c r="S21" s="1013"/>
      <c r="T21" s="1013"/>
      <c r="U21" s="1014"/>
      <c r="V21" s="1012">
        <v>0</v>
      </c>
      <c r="W21" s="1013"/>
      <c r="X21" s="1013"/>
      <c r="Y21" s="1014"/>
      <c r="Z21" s="1012">
        <f>+V21</f>
        <v>0</v>
      </c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thickBot="1" x14ac:dyDescent="0.4">
      <c r="B38" s="1008"/>
      <c r="C38" s="1009"/>
      <c r="D38" s="1009"/>
      <c r="E38" s="1009"/>
      <c r="F38" s="1010"/>
      <c r="G38" s="1111"/>
      <c r="H38" s="1112"/>
      <c r="I38" s="1112"/>
      <c r="J38" s="1112"/>
      <c r="K38" s="1112"/>
      <c r="L38" s="1112"/>
      <c r="M38" s="1112"/>
      <c r="N38" s="1112"/>
      <c r="O38" s="1112"/>
      <c r="P38" s="1112"/>
      <c r="Q38" s="1113"/>
      <c r="R38" s="1114"/>
      <c r="S38" s="1115"/>
      <c r="T38" s="1115"/>
      <c r="U38" s="1116"/>
      <c r="V38" s="1117"/>
      <c r="W38" s="1112"/>
      <c r="X38" s="1112"/>
      <c r="Y38" s="1113"/>
      <c r="Z38" s="1118"/>
      <c r="AA38" s="1119"/>
      <c r="AB38" s="1119"/>
      <c r="AC38" s="1119"/>
      <c r="AD38" s="1119"/>
      <c r="AE38" s="1120"/>
    </row>
    <row r="39" spans="2:31" ht="16" thickBot="1" x14ac:dyDescent="0.4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8"/>
      <c r="X39" s="8"/>
      <c r="Y39" s="8"/>
      <c r="Z39" s="1003">
        <f>SUM(Z19:AE38)</f>
        <v>363314</v>
      </c>
      <c r="AA39" s="1004"/>
      <c r="AB39" s="1004"/>
      <c r="AC39" s="1004"/>
      <c r="AD39" s="1004"/>
      <c r="AE39" s="1005"/>
    </row>
    <row r="40" spans="2:31" x14ac:dyDescent="0.3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6"/>
    </row>
    <row r="41" spans="2:31" ht="24" customHeight="1" x14ac:dyDescent="0.35">
      <c r="B41" s="7"/>
      <c r="C41" s="4"/>
      <c r="D41" s="4"/>
      <c r="E41" s="1049" t="s">
        <v>0</v>
      </c>
      <c r="F41" s="1049"/>
      <c r="G41" s="1049"/>
      <c r="H41" s="1049"/>
      <c r="I41" s="1049"/>
      <c r="J41" s="1049"/>
      <c r="K41" s="1049"/>
      <c r="L41" s="1049"/>
      <c r="M41" s="1049"/>
      <c r="N41" s="1049"/>
      <c r="O41" s="1049"/>
      <c r="P41" s="1049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x14ac:dyDescent="0.35">
      <c r="B42" s="3"/>
      <c r="C42" s="4"/>
      <c r="D42" s="4"/>
      <c r="E42" s="1007"/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306"/>
      <c r="F43" s="306"/>
      <c r="G43" s="306"/>
      <c r="H43" s="306"/>
      <c r="I43" s="306"/>
      <c r="J43" s="306"/>
      <c r="K43" s="306"/>
      <c r="L43" s="306"/>
      <c r="M43" s="306"/>
      <c r="N43" s="306"/>
      <c r="O43" s="306"/>
      <c r="P43" s="306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306"/>
      <c r="F44" s="306"/>
      <c r="G44" s="306"/>
      <c r="H44" s="306"/>
      <c r="I44" s="306"/>
      <c r="J44" s="306"/>
      <c r="K44" s="306"/>
      <c r="L44" s="306"/>
      <c r="M44" s="306"/>
      <c r="N44" s="306"/>
      <c r="O44" s="306"/>
      <c r="P44" s="306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306"/>
      <c r="F45" s="306"/>
      <c r="G45" s="306"/>
      <c r="H45" s="306"/>
      <c r="I45" s="306"/>
      <c r="J45" s="306"/>
      <c r="K45" s="306"/>
      <c r="L45" s="306"/>
      <c r="M45" s="306"/>
      <c r="N45" s="306"/>
      <c r="O45" s="306"/>
      <c r="P45" s="306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ht="22.5" customHeight="1" x14ac:dyDescent="0.35">
      <c r="B46" s="9" t="s">
        <v>17</v>
      </c>
      <c r="C46" s="4"/>
      <c r="D46" s="4"/>
      <c r="E46" s="1006" t="s">
        <v>0</v>
      </c>
      <c r="F46" s="1006"/>
      <c r="G46" s="1006"/>
      <c r="H46" s="1006"/>
      <c r="I46" s="1006"/>
      <c r="J46" s="1006"/>
      <c r="K46" s="1006"/>
      <c r="L46" s="1006"/>
      <c r="M46" s="1006"/>
      <c r="N46" s="1006"/>
      <c r="O46" s="1006"/>
      <c r="P46" s="1006"/>
      <c r="Q46" s="4"/>
      <c r="R46" s="7" t="s">
        <v>18</v>
      </c>
      <c r="S46" s="4"/>
      <c r="T46" s="1006"/>
      <c r="U46" s="1006"/>
      <c r="V46" s="1006"/>
      <c r="W46" s="1006"/>
      <c r="X46" s="1006"/>
      <c r="Y46" s="1006"/>
      <c r="Z46" s="1006"/>
      <c r="AA46" s="1006"/>
      <c r="AB46" s="1006"/>
      <c r="AC46" s="1006"/>
      <c r="AD46" s="1006"/>
      <c r="AE46" s="6"/>
    </row>
    <row r="47" spans="2:31" x14ac:dyDescent="0.35">
      <c r="B47" s="3"/>
      <c r="C47" s="4"/>
      <c r="D47" s="4"/>
      <c r="E47" s="1007" t="s">
        <v>19</v>
      </c>
      <c r="F47" s="1007"/>
      <c r="G47" s="1007"/>
      <c r="H47" s="1007"/>
      <c r="I47" s="1007"/>
      <c r="J47" s="1007"/>
      <c r="K47" s="1007"/>
      <c r="L47" s="1007"/>
      <c r="M47" s="1007"/>
      <c r="N47" s="1007"/>
      <c r="O47" s="1007"/>
      <c r="P47" s="1007"/>
      <c r="Q47" s="4"/>
      <c r="R47" s="4"/>
      <c r="S47" s="4"/>
      <c r="T47" s="4" t="s">
        <v>28</v>
      </c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306"/>
      <c r="F49" s="306"/>
      <c r="G49" s="306"/>
      <c r="H49" s="306"/>
      <c r="I49" s="306"/>
      <c r="J49" s="306"/>
      <c r="K49" s="306"/>
      <c r="L49" s="306"/>
      <c r="M49" s="306"/>
      <c r="N49" s="306"/>
      <c r="O49" s="306"/>
      <c r="P49" s="306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ht="16" thickBot="1" x14ac:dyDescent="0.4">
      <c r="B50" s="10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2"/>
    </row>
  </sheetData>
  <mergeCells count="126">
    <mergeCell ref="Z39:AE39"/>
    <mergeCell ref="E41:P41"/>
    <mergeCell ref="E42:P42"/>
    <mergeCell ref="E46:P46"/>
    <mergeCell ref="T46:AD46"/>
    <mergeCell ref="E47:P47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18:F18"/>
    <mergeCell ref="G18:Q18"/>
    <mergeCell ref="R18:U18"/>
    <mergeCell ref="V18:Y18"/>
    <mergeCell ref="Z18:AE18"/>
    <mergeCell ref="B6:M6"/>
    <mergeCell ref="N6:U6"/>
    <mergeCell ref="V6:AA6"/>
    <mergeCell ref="AB6:AE6"/>
    <mergeCell ref="D8:G8"/>
    <mergeCell ref="G11:AD11"/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>
    <tabColor rgb="FFFFFF00"/>
  </sheetPr>
  <dimension ref="B1:AG53"/>
  <sheetViews>
    <sheetView topLeftCell="A2" workbookViewId="0">
      <selection activeCell="G20" sqref="G20:Q20"/>
    </sheetView>
  </sheetViews>
  <sheetFormatPr baseColWidth="10" defaultColWidth="11.453125" defaultRowHeight="15.5" x14ac:dyDescent="0.35"/>
  <cols>
    <col min="1" max="1" width="1.7265625" style="1" customWidth="1"/>
    <col min="2" max="5" width="3.7265625" style="1" customWidth="1"/>
    <col min="6" max="6" width="3.54296875" style="1" customWidth="1"/>
    <col min="7" max="8" width="3.7265625" style="1" customWidth="1"/>
    <col min="9" max="9" width="3.1796875" style="1" customWidth="1"/>
    <col min="10" max="10" width="3.26953125" style="1" customWidth="1"/>
    <col min="11" max="11" width="3.7265625" style="1" customWidth="1"/>
    <col min="12" max="12" width="2.81640625" style="1" customWidth="1"/>
    <col min="13" max="18" width="3.7265625" style="1" customWidth="1"/>
    <col min="19" max="19" width="3.26953125" style="1" customWidth="1"/>
    <col min="20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309"/>
      <c r="G2" s="309"/>
      <c r="H2" s="309"/>
      <c r="I2" s="309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307"/>
      <c r="C3" s="308"/>
      <c r="D3" s="308"/>
      <c r="E3" s="308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310"/>
      <c r="Z3" s="310"/>
      <c r="AA3" s="310"/>
      <c r="AB3" s="26"/>
      <c r="AC3" s="26"/>
      <c r="AD3" s="26"/>
      <c r="AE3" s="31"/>
    </row>
    <row r="4" spans="2:33" s="4" customFormat="1" x14ac:dyDescent="0.35">
      <c r="B4" s="307"/>
      <c r="C4" s="308"/>
      <c r="D4" s="308"/>
      <c r="E4" s="308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310"/>
      <c r="Z4" s="310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135" t="s">
        <v>230</v>
      </c>
      <c r="X6" s="135" t="s">
        <v>230</v>
      </c>
      <c r="Y6" s="135" t="s">
        <v>230</v>
      </c>
      <c r="Z6" s="135" t="s">
        <v>230</v>
      </c>
      <c r="AA6" s="135" t="s">
        <v>231</v>
      </c>
      <c r="AB6" s="135" t="s">
        <v>231</v>
      </c>
      <c r="AC6" s="135" t="s">
        <v>232</v>
      </c>
      <c r="AD6" s="135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432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15">
        <v>2</v>
      </c>
      <c r="X8" s="15">
        <v>0</v>
      </c>
      <c r="Y8" s="15">
        <v>1</v>
      </c>
      <c r="Z8" s="15">
        <v>6</v>
      </c>
      <c r="AA8" s="15">
        <v>0</v>
      </c>
      <c r="AB8" s="15">
        <v>9</v>
      </c>
      <c r="AC8" s="15">
        <v>2</v>
      </c>
      <c r="AD8" s="15">
        <v>1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5.75" customHeight="1" thickBot="1" x14ac:dyDescent="0.3">
      <c r="B11" s="13"/>
      <c r="C11" s="14"/>
      <c r="D11" s="14"/>
      <c r="E11" s="14"/>
      <c r="F11" s="14"/>
      <c r="G11" s="1088" t="s">
        <v>309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15" customHeight="1" thickBot="1" x14ac:dyDescent="0.3">
      <c r="B13" s="13"/>
      <c r="C13" s="14"/>
      <c r="D13" s="14"/>
      <c r="E13" s="14"/>
      <c r="F13" s="1088" t="s">
        <v>39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ht="3.75" customHeight="1" thickBot="1" x14ac:dyDescent="0.4"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6"/>
    </row>
    <row r="17" spans="2:33" ht="31.5" customHeight="1" thickBot="1" x14ac:dyDescent="0.4">
      <c r="B17" s="1073" t="s">
        <v>10</v>
      </c>
      <c r="C17" s="1074"/>
      <c r="D17" s="1074"/>
      <c r="E17" s="1074"/>
      <c r="F17" s="1075"/>
      <c r="G17" s="1079" t="s">
        <v>11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1"/>
      <c r="R17" s="1079" t="s">
        <v>12</v>
      </c>
      <c r="S17" s="1080"/>
      <c r="T17" s="1080"/>
      <c r="U17" s="1081"/>
      <c r="V17" s="1079" t="s">
        <v>13</v>
      </c>
      <c r="W17" s="1080"/>
      <c r="X17" s="1080"/>
      <c r="Y17" s="1081"/>
      <c r="Z17" s="1079" t="s">
        <v>14</v>
      </c>
      <c r="AA17" s="1080"/>
      <c r="AB17" s="1080"/>
      <c r="AC17" s="1080"/>
      <c r="AD17" s="1080"/>
      <c r="AE17" s="1081"/>
      <c r="AG17" s="7"/>
    </row>
    <row r="18" spans="2:33" ht="19.5" customHeight="1" thickBot="1" x14ac:dyDescent="0.4">
      <c r="B18" s="1017"/>
      <c r="C18" s="1013"/>
      <c r="D18" s="1013"/>
      <c r="E18" s="1013"/>
      <c r="F18" s="1013"/>
      <c r="G18" s="1079" t="s">
        <v>311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108">
        <v>50</v>
      </c>
      <c r="S18" s="1013"/>
      <c r="T18" s="1013"/>
      <c r="U18" s="1014"/>
      <c r="V18" s="1147">
        <v>394</v>
      </c>
      <c r="W18" s="1148"/>
      <c r="X18" s="1148"/>
      <c r="Y18" s="1149"/>
      <c r="Z18" s="1022">
        <f>+R18*V18</f>
        <v>19700</v>
      </c>
      <c r="AA18" s="1124"/>
      <c r="AB18" s="1124"/>
      <c r="AC18" s="1124"/>
      <c r="AD18" s="1124"/>
      <c r="AE18" s="1125"/>
    </row>
    <row r="19" spans="2:33" ht="19.5" customHeight="1" x14ac:dyDescent="0.35">
      <c r="B19" s="1017"/>
      <c r="C19" s="1013"/>
      <c r="D19" s="1013"/>
      <c r="E19" s="1013"/>
      <c r="F19" s="1013"/>
      <c r="G19" s="1017" t="s">
        <v>312</v>
      </c>
      <c r="H19" s="1108"/>
      <c r="I19" s="1108"/>
      <c r="J19" s="1108"/>
      <c r="K19" s="1108"/>
      <c r="L19" s="1108"/>
      <c r="M19" s="1108"/>
      <c r="N19" s="1108"/>
      <c r="O19" s="1108"/>
      <c r="P19" s="1108"/>
      <c r="Q19" s="1109"/>
      <c r="R19" s="1108">
        <v>50</v>
      </c>
      <c r="S19" s="1013"/>
      <c r="T19" s="1013"/>
      <c r="U19" s="1014"/>
      <c r="V19" s="1147">
        <v>278</v>
      </c>
      <c r="W19" s="1148"/>
      <c r="X19" s="1148"/>
      <c r="Y19" s="1149"/>
      <c r="Z19" s="1022">
        <f t="shared" ref="Z19:Z45" si="0">+R19*V19</f>
        <v>13900</v>
      </c>
      <c r="AA19" s="1124"/>
      <c r="AB19" s="1124"/>
      <c r="AC19" s="1124"/>
      <c r="AD19" s="1124"/>
      <c r="AE19" s="1125"/>
    </row>
    <row r="20" spans="2:33" ht="19.5" customHeight="1" x14ac:dyDescent="0.35">
      <c r="B20" s="1017"/>
      <c r="C20" s="1013"/>
      <c r="D20" s="1013"/>
      <c r="E20" s="1013"/>
      <c r="F20" s="1013"/>
      <c r="G20" s="1017" t="s">
        <v>40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108">
        <v>1</v>
      </c>
      <c r="S20" s="1013"/>
      <c r="T20" s="1013"/>
      <c r="U20" s="1014"/>
      <c r="V20" s="1147">
        <v>2726</v>
      </c>
      <c r="W20" s="1148"/>
      <c r="X20" s="1148"/>
      <c r="Y20" s="1149"/>
      <c r="Z20" s="1022">
        <f t="shared" si="0"/>
        <v>2726</v>
      </c>
      <c r="AA20" s="1124"/>
      <c r="AB20" s="1124"/>
      <c r="AC20" s="1124"/>
      <c r="AD20" s="1124"/>
      <c r="AE20" s="1125"/>
    </row>
    <row r="21" spans="2:33" ht="19.5" customHeight="1" x14ac:dyDescent="0.35">
      <c r="B21" s="1017"/>
      <c r="C21" s="1013"/>
      <c r="D21" s="1013"/>
      <c r="E21" s="1013"/>
      <c r="F21" s="1013"/>
      <c r="G21" s="1017"/>
      <c r="H21" s="1108"/>
      <c r="I21" s="1108"/>
      <c r="J21" s="1108"/>
      <c r="K21" s="1108"/>
      <c r="L21" s="1108"/>
      <c r="M21" s="1108"/>
      <c r="N21" s="1108"/>
      <c r="O21" s="1108"/>
      <c r="P21" s="1108"/>
      <c r="Q21" s="1109"/>
      <c r="R21" s="1108"/>
      <c r="S21" s="1013"/>
      <c r="T21" s="1013"/>
      <c r="U21" s="1014"/>
      <c r="V21" s="1147">
        <v>0</v>
      </c>
      <c r="W21" s="1150"/>
      <c r="X21" s="1150"/>
      <c r="Y21" s="1151"/>
      <c r="Z21" s="1022">
        <f t="shared" si="0"/>
        <v>0</v>
      </c>
      <c r="AA21" s="1124"/>
      <c r="AB21" s="1124"/>
      <c r="AC21" s="1124"/>
      <c r="AD21" s="1124"/>
      <c r="AE21" s="1125"/>
    </row>
    <row r="22" spans="2:33" ht="19.5" customHeight="1" x14ac:dyDescent="0.35">
      <c r="B22" s="1017"/>
      <c r="C22" s="1013"/>
      <c r="D22" s="1013"/>
      <c r="E22" s="1013"/>
      <c r="F22" s="1013"/>
      <c r="G22" s="1017"/>
      <c r="H22" s="1108"/>
      <c r="I22" s="1108"/>
      <c r="J22" s="1108"/>
      <c r="K22" s="1108"/>
      <c r="L22" s="1108"/>
      <c r="M22" s="1108"/>
      <c r="N22" s="1108"/>
      <c r="O22" s="1108"/>
      <c r="P22" s="1108"/>
      <c r="Q22" s="1109"/>
      <c r="R22" s="1108"/>
      <c r="S22" s="1013"/>
      <c r="T22" s="1013"/>
      <c r="U22" s="1014"/>
      <c r="V22" s="1134">
        <v>0</v>
      </c>
      <c r="W22" s="1135"/>
      <c r="X22" s="1135"/>
      <c r="Y22" s="1136"/>
      <c r="Z22" s="1022">
        <f t="shared" si="0"/>
        <v>0</v>
      </c>
      <c r="AA22" s="1124"/>
      <c r="AB22" s="1124"/>
      <c r="AC22" s="1124"/>
      <c r="AD22" s="1124"/>
      <c r="AE22" s="1125"/>
    </row>
    <row r="23" spans="2:33" ht="19.5" customHeight="1" x14ac:dyDescent="0.35">
      <c r="B23" s="1017"/>
      <c r="C23" s="1013"/>
      <c r="D23" s="1013"/>
      <c r="E23" s="1013"/>
      <c r="F23" s="1013"/>
      <c r="G23" s="1017"/>
      <c r="H23" s="1108"/>
      <c r="I23" s="1108"/>
      <c r="J23" s="1108"/>
      <c r="K23" s="1108"/>
      <c r="L23" s="1108"/>
      <c r="M23" s="1108"/>
      <c r="N23" s="1108"/>
      <c r="O23" s="1108"/>
      <c r="P23" s="1108"/>
      <c r="Q23" s="1109"/>
      <c r="R23" s="1108"/>
      <c r="S23" s="1013"/>
      <c r="T23" s="1013"/>
      <c r="U23" s="1014"/>
      <c r="V23" s="1134">
        <v>0</v>
      </c>
      <c r="W23" s="1135"/>
      <c r="X23" s="1135"/>
      <c r="Y23" s="1136"/>
      <c r="Z23" s="1022">
        <f t="shared" si="0"/>
        <v>0</v>
      </c>
      <c r="AA23" s="1124"/>
      <c r="AB23" s="1124"/>
      <c r="AC23" s="1124"/>
      <c r="AD23" s="1124"/>
      <c r="AE23" s="1125"/>
    </row>
    <row r="24" spans="2:33" ht="19.5" customHeight="1" x14ac:dyDescent="0.35">
      <c r="B24" s="1017"/>
      <c r="C24" s="1013"/>
      <c r="D24" s="1013"/>
      <c r="E24" s="1013"/>
      <c r="F24" s="1013"/>
      <c r="G24" s="1017"/>
      <c r="H24" s="1108"/>
      <c r="I24" s="1108"/>
      <c r="J24" s="1108"/>
      <c r="K24" s="1108"/>
      <c r="L24" s="1108"/>
      <c r="M24" s="1108"/>
      <c r="N24" s="1108"/>
      <c r="O24" s="1108"/>
      <c r="P24" s="1108"/>
      <c r="Q24" s="1109"/>
      <c r="R24" s="1108"/>
      <c r="S24" s="1013"/>
      <c r="T24" s="1013"/>
      <c r="U24" s="1014"/>
      <c r="V24" s="1134">
        <v>0</v>
      </c>
      <c r="W24" s="1135"/>
      <c r="X24" s="1135"/>
      <c r="Y24" s="1136"/>
      <c r="Z24" s="1022">
        <f t="shared" si="0"/>
        <v>0</v>
      </c>
      <c r="AA24" s="1124"/>
      <c r="AB24" s="1124"/>
      <c r="AC24" s="1124"/>
      <c r="AD24" s="1124"/>
      <c r="AE24" s="1125"/>
    </row>
    <row r="25" spans="2:33" ht="19.5" customHeight="1" x14ac:dyDescent="0.35">
      <c r="B25" s="1017"/>
      <c r="C25" s="1013"/>
      <c r="D25" s="1013"/>
      <c r="E25" s="1013"/>
      <c r="F25" s="1013"/>
      <c r="G25" s="1017"/>
      <c r="H25" s="1108"/>
      <c r="I25" s="1108"/>
      <c r="J25" s="1108"/>
      <c r="K25" s="1108"/>
      <c r="L25" s="1108"/>
      <c r="M25" s="1108"/>
      <c r="N25" s="1108"/>
      <c r="O25" s="1108"/>
      <c r="P25" s="1108"/>
      <c r="Q25" s="1109"/>
      <c r="R25" s="1108"/>
      <c r="S25" s="1013"/>
      <c r="T25" s="1013"/>
      <c r="U25" s="1014"/>
      <c r="V25" s="1134">
        <v>0</v>
      </c>
      <c r="W25" s="1135"/>
      <c r="X25" s="1135"/>
      <c r="Y25" s="1136"/>
      <c r="Z25" s="1022">
        <f t="shared" si="0"/>
        <v>0</v>
      </c>
      <c r="AA25" s="1124"/>
      <c r="AB25" s="1124"/>
      <c r="AC25" s="1124"/>
      <c r="AD25" s="1124"/>
      <c r="AE25" s="1125"/>
    </row>
    <row r="26" spans="2:33" ht="19.5" customHeight="1" x14ac:dyDescent="0.35">
      <c r="B26" s="1017"/>
      <c r="C26" s="1013"/>
      <c r="D26" s="1013"/>
      <c r="E26" s="1013"/>
      <c r="F26" s="1013"/>
      <c r="G26" s="1017"/>
      <c r="H26" s="1108"/>
      <c r="I26" s="1108"/>
      <c r="J26" s="1108"/>
      <c r="K26" s="1108"/>
      <c r="L26" s="1108"/>
      <c r="M26" s="1108"/>
      <c r="N26" s="1108"/>
      <c r="O26" s="1108"/>
      <c r="P26" s="1108"/>
      <c r="Q26" s="1109"/>
      <c r="R26" s="1108"/>
      <c r="S26" s="1013"/>
      <c r="T26" s="1013"/>
      <c r="U26" s="1014"/>
      <c r="V26" s="1134">
        <v>0</v>
      </c>
      <c r="W26" s="1135"/>
      <c r="X26" s="1135"/>
      <c r="Y26" s="1136"/>
      <c r="Z26" s="1022">
        <f t="shared" si="0"/>
        <v>0</v>
      </c>
      <c r="AA26" s="1124"/>
      <c r="AB26" s="1124"/>
      <c r="AC26" s="1124"/>
      <c r="AD26" s="1124"/>
      <c r="AE26" s="1125"/>
    </row>
    <row r="27" spans="2:33" ht="19.5" customHeight="1" x14ac:dyDescent="0.35">
      <c r="B27" s="1017"/>
      <c r="C27" s="1013"/>
      <c r="D27" s="1013"/>
      <c r="E27" s="1013"/>
      <c r="F27" s="1013"/>
      <c r="G27" s="1017"/>
      <c r="H27" s="1108"/>
      <c r="I27" s="1108"/>
      <c r="J27" s="1108"/>
      <c r="K27" s="1108"/>
      <c r="L27" s="1108"/>
      <c r="M27" s="1108"/>
      <c r="N27" s="1108"/>
      <c r="O27" s="1108"/>
      <c r="P27" s="1108"/>
      <c r="Q27" s="1109"/>
      <c r="R27" s="1108"/>
      <c r="S27" s="1013"/>
      <c r="T27" s="1013"/>
      <c r="U27" s="1014"/>
      <c r="V27" s="1134">
        <v>0</v>
      </c>
      <c r="W27" s="1135"/>
      <c r="X27" s="1135"/>
      <c r="Y27" s="1136"/>
      <c r="Z27" s="1022">
        <f t="shared" si="0"/>
        <v>0</v>
      </c>
      <c r="AA27" s="1124"/>
      <c r="AB27" s="1124"/>
      <c r="AC27" s="1124"/>
      <c r="AD27" s="1124"/>
      <c r="AE27" s="1125"/>
    </row>
    <row r="28" spans="2:33" ht="19.5" customHeight="1" x14ac:dyDescent="0.35">
      <c r="B28" s="1017"/>
      <c r="C28" s="1013"/>
      <c r="D28" s="1013"/>
      <c r="E28" s="1013"/>
      <c r="F28" s="1013"/>
      <c r="G28" s="1017"/>
      <c r="H28" s="1108"/>
      <c r="I28" s="1108"/>
      <c r="J28" s="1108"/>
      <c r="K28" s="1108"/>
      <c r="L28" s="1108"/>
      <c r="M28" s="1108"/>
      <c r="N28" s="1108"/>
      <c r="O28" s="1108"/>
      <c r="P28" s="1108"/>
      <c r="Q28" s="1109"/>
      <c r="R28" s="1108"/>
      <c r="S28" s="1013"/>
      <c r="T28" s="1013"/>
      <c r="U28" s="1014"/>
      <c r="V28" s="1134">
        <v>0</v>
      </c>
      <c r="W28" s="1135"/>
      <c r="X28" s="1135"/>
      <c r="Y28" s="1136"/>
      <c r="Z28" s="1022">
        <f t="shared" si="0"/>
        <v>0</v>
      </c>
      <c r="AA28" s="1124"/>
      <c r="AB28" s="1124"/>
      <c r="AC28" s="1124"/>
      <c r="AD28" s="1124"/>
      <c r="AE28" s="1125"/>
    </row>
    <row r="29" spans="2:33" ht="19.5" customHeight="1" x14ac:dyDescent="0.35">
      <c r="B29" s="1017"/>
      <c r="C29" s="1013"/>
      <c r="D29" s="1013"/>
      <c r="E29" s="1013"/>
      <c r="F29" s="1013"/>
      <c r="G29" s="1017"/>
      <c r="H29" s="1108"/>
      <c r="I29" s="1108"/>
      <c r="J29" s="1108"/>
      <c r="K29" s="1108"/>
      <c r="L29" s="1108"/>
      <c r="M29" s="1108"/>
      <c r="N29" s="1108"/>
      <c r="O29" s="1108"/>
      <c r="P29" s="1108"/>
      <c r="Q29" s="1109"/>
      <c r="R29" s="1108"/>
      <c r="S29" s="1013"/>
      <c r="T29" s="1013"/>
      <c r="U29" s="1014"/>
      <c r="V29" s="1134">
        <v>0</v>
      </c>
      <c r="W29" s="1135"/>
      <c r="X29" s="1135"/>
      <c r="Y29" s="1136"/>
      <c r="Z29" s="1022">
        <f t="shared" si="0"/>
        <v>0</v>
      </c>
      <c r="AA29" s="1124"/>
      <c r="AB29" s="1124"/>
      <c r="AC29" s="1124"/>
      <c r="AD29" s="1124"/>
      <c r="AE29" s="1125"/>
    </row>
    <row r="30" spans="2:33" ht="19.5" customHeight="1" x14ac:dyDescent="0.35">
      <c r="B30" s="1017"/>
      <c r="C30" s="1013"/>
      <c r="D30" s="1013"/>
      <c r="E30" s="1013"/>
      <c r="F30" s="1013"/>
      <c r="G30" s="1017"/>
      <c r="H30" s="1108"/>
      <c r="I30" s="1108"/>
      <c r="J30" s="1108"/>
      <c r="K30" s="1108"/>
      <c r="L30" s="1108"/>
      <c r="M30" s="1108"/>
      <c r="N30" s="1108"/>
      <c r="O30" s="1108"/>
      <c r="P30" s="1108"/>
      <c r="Q30" s="1109"/>
      <c r="R30" s="1108"/>
      <c r="S30" s="1013"/>
      <c r="T30" s="1013"/>
      <c r="U30" s="1014"/>
      <c r="V30" s="1134">
        <v>0</v>
      </c>
      <c r="W30" s="1135"/>
      <c r="X30" s="1135"/>
      <c r="Y30" s="1136"/>
      <c r="Z30" s="1022">
        <f t="shared" si="0"/>
        <v>0</v>
      </c>
      <c r="AA30" s="1124"/>
      <c r="AB30" s="1124"/>
      <c r="AC30" s="1124"/>
      <c r="AD30" s="1124"/>
      <c r="AE30" s="1125"/>
    </row>
    <row r="31" spans="2:33" ht="19.5" customHeight="1" x14ac:dyDescent="0.35">
      <c r="B31" s="1017"/>
      <c r="C31" s="1013"/>
      <c r="D31" s="1013"/>
      <c r="E31" s="1013"/>
      <c r="F31" s="1013"/>
      <c r="G31" s="1017"/>
      <c r="H31" s="1108"/>
      <c r="I31" s="1108"/>
      <c r="J31" s="1108"/>
      <c r="K31" s="1108"/>
      <c r="L31" s="1108"/>
      <c r="M31" s="1108"/>
      <c r="N31" s="1108"/>
      <c r="O31" s="1108"/>
      <c r="P31" s="1108"/>
      <c r="Q31" s="1109"/>
      <c r="R31" s="1108"/>
      <c r="S31" s="1013"/>
      <c r="T31" s="1013"/>
      <c r="U31" s="1014"/>
      <c r="V31" s="1134">
        <v>0</v>
      </c>
      <c r="W31" s="1135"/>
      <c r="X31" s="1135"/>
      <c r="Y31" s="1136"/>
      <c r="Z31" s="1022">
        <f t="shared" si="0"/>
        <v>0</v>
      </c>
      <c r="AA31" s="1124"/>
      <c r="AB31" s="1124"/>
      <c r="AC31" s="1124"/>
      <c r="AD31" s="1124"/>
      <c r="AE31" s="1125"/>
    </row>
    <row r="32" spans="2:33" ht="19.5" customHeight="1" x14ac:dyDescent="0.35">
      <c r="B32" s="1017"/>
      <c r="C32" s="1013"/>
      <c r="D32" s="1013"/>
      <c r="E32" s="1013"/>
      <c r="F32" s="1013"/>
      <c r="G32" s="1017"/>
      <c r="H32" s="1108"/>
      <c r="I32" s="1108"/>
      <c r="J32" s="1108"/>
      <c r="K32" s="1108"/>
      <c r="L32" s="1108"/>
      <c r="M32" s="1108"/>
      <c r="N32" s="1108"/>
      <c r="O32" s="1108"/>
      <c r="P32" s="1108"/>
      <c r="Q32" s="1109"/>
      <c r="R32" s="1108"/>
      <c r="S32" s="1013"/>
      <c r="T32" s="1013"/>
      <c r="U32" s="1014"/>
      <c r="V32" s="1134">
        <v>0</v>
      </c>
      <c r="W32" s="1135"/>
      <c r="X32" s="1135"/>
      <c r="Y32" s="1136"/>
      <c r="Z32" s="1022">
        <f t="shared" si="0"/>
        <v>0</v>
      </c>
      <c r="AA32" s="1124"/>
      <c r="AB32" s="1124"/>
      <c r="AC32" s="1124"/>
      <c r="AD32" s="1124"/>
      <c r="AE32" s="1125"/>
    </row>
    <row r="33" spans="2:31" ht="19.5" customHeight="1" x14ac:dyDescent="0.35">
      <c r="B33" s="1017"/>
      <c r="C33" s="1013"/>
      <c r="D33" s="1013"/>
      <c r="E33" s="1013"/>
      <c r="F33" s="1013"/>
      <c r="G33" s="1017"/>
      <c r="H33" s="1108"/>
      <c r="I33" s="1108"/>
      <c r="J33" s="1108"/>
      <c r="K33" s="1108"/>
      <c r="L33" s="1108"/>
      <c r="M33" s="1108"/>
      <c r="N33" s="1108"/>
      <c r="O33" s="1108"/>
      <c r="P33" s="1108"/>
      <c r="Q33" s="1109"/>
      <c r="R33" s="1108"/>
      <c r="S33" s="1013"/>
      <c r="T33" s="1013"/>
      <c r="U33" s="1014"/>
      <c r="V33" s="1134">
        <v>0</v>
      </c>
      <c r="W33" s="1135"/>
      <c r="X33" s="1135"/>
      <c r="Y33" s="1136"/>
      <c r="Z33" s="1022">
        <f t="shared" si="0"/>
        <v>0</v>
      </c>
      <c r="AA33" s="1124"/>
      <c r="AB33" s="1124"/>
      <c r="AC33" s="1124"/>
      <c r="AD33" s="1124"/>
      <c r="AE33" s="1125"/>
    </row>
    <row r="34" spans="2:31" ht="19.5" customHeight="1" x14ac:dyDescent="0.35">
      <c r="B34" s="1017"/>
      <c r="C34" s="1013"/>
      <c r="D34" s="1013"/>
      <c r="E34" s="1013"/>
      <c r="F34" s="1013"/>
      <c r="G34" s="1017"/>
      <c r="H34" s="1108"/>
      <c r="I34" s="1108"/>
      <c r="J34" s="1108"/>
      <c r="K34" s="1108"/>
      <c r="L34" s="1108"/>
      <c r="M34" s="1108"/>
      <c r="N34" s="1108"/>
      <c r="O34" s="1108"/>
      <c r="P34" s="1108"/>
      <c r="Q34" s="1109"/>
      <c r="R34" s="1108"/>
      <c r="S34" s="1013"/>
      <c r="T34" s="1013"/>
      <c r="U34" s="1014"/>
      <c r="V34" s="1134">
        <v>0</v>
      </c>
      <c r="W34" s="1135"/>
      <c r="X34" s="1135"/>
      <c r="Y34" s="1136"/>
      <c r="Z34" s="1022">
        <f t="shared" si="0"/>
        <v>0</v>
      </c>
      <c r="AA34" s="1124"/>
      <c r="AB34" s="1124"/>
      <c r="AC34" s="1124"/>
      <c r="AD34" s="1124"/>
      <c r="AE34" s="1125"/>
    </row>
    <row r="35" spans="2:31" ht="19.5" customHeight="1" x14ac:dyDescent="0.35">
      <c r="B35" s="1017"/>
      <c r="C35" s="1013"/>
      <c r="D35" s="1013"/>
      <c r="E35" s="1013"/>
      <c r="F35" s="1013"/>
      <c r="G35" s="1017"/>
      <c r="H35" s="1108"/>
      <c r="I35" s="1108"/>
      <c r="J35" s="1108"/>
      <c r="K35" s="1108"/>
      <c r="L35" s="1108"/>
      <c r="M35" s="1108"/>
      <c r="N35" s="1108"/>
      <c r="O35" s="1108"/>
      <c r="P35" s="1108"/>
      <c r="Q35" s="1109"/>
      <c r="R35" s="1108"/>
      <c r="S35" s="1013"/>
      <c r="T35" s="1013"/>
      <c r="U35" s="1014"/>
      <c r="V35" s="1134">
        <v>0</v>
      </c>
      <c r="W35" s="1135"/>
      <c r="X35" s="1135"/>
      <c r="Y35" s="1136"/>
      <c r="Z35" s="1022">
        <f t="shared" si="0"/>
        <v>0</v>
      </c>
      <c r="AA35" s="1124"/>
      <c r="AB35" s="1124"/>
      <c r="AC35" s="1124"/>
      <c r="AD35" s="1124"/>
      <c r="AE35" s="1125"/>
    </row>
    <row r="36" spans="2:31" ht="19.5" customHeight="1" x14ac:dyDescent="0.35">
      <c r="B36" s="1017"/>
      <c r="C36" s="1013"/>
      <c r="D36" s="1013"/>
      <c r="E36" s="1013"/>
      <c r="F36" s="1013"/>
      <c r="G36" s="1017"/>
      <c r="H36" s="1108"/>
      <c r="I36" s="1108"/>
      <c r="J36" s="1108"/>
      <c r="K36" s="1108"/>
      <c r="L36" s="1108"/>
      <c r="M36" s="1108"/>
      <c r="N36" s="1108"/>
      <c r="O36" s="1108"/>
      <c r="P36" s="1108"/>
      <c r="Q36" s="1109"/>
      <c r="R36" s="1108"/>
      <c r="S36" s="1013"/>
      <c r="T36" s="1013"/>
      <c r="U36" s="1014"/>
      <c r="V36" s="1134">
        <v>0</v>
      </c>
      <c r="W36" s="1135"/>
      <c r="X36" s="1135"/>
      <c r="Y36" s="1136"/>
      <c r="Z36" s="1022">
        <f t="shared" si="0"/>
        <v>0</v>
      </c>
      <c r="AA36" s="1124"/>
      <c r="AB36" s="1124"/>
      <c r="AC36" s="1124"/>
      <c r="AD36" s="1124"/>
      <c r="AE36" s="1125"/>
    </row>
    <row r="37" spans="2:31" ht="19.5" customHeight="1" x14ac:dyDescent="0.35">
      <c r="B37" s="1017"/>
      <c r="C37" s="1013"/>
      <c r="D37" s="1013"/>
      <c r="E37" s="1013"/>
      <c r="F37" s="1013"/>
      <c r="G37" s="1017"/>
      <c r="H37" s="1108"/>
      <c r="I37" s="1108"/>
      <c r="J37" s="1108"/>
      <c r="K37" s="1108"/>
      <c r="L37" s="1108"/>
      <c r="M37" s="1108"/>
      <c r="N37" s="1108"/>
      <c r="O37" s="1108"/>
      <c r="P37" s="1108"/>
      <c r="Q37" s="1109"/>
      <c r="R37" s="1108"/>
      <c r="S37" s="1013"/>
      <c r="T37" s="1013"/>
      <c r="U37" s="1014"/>
      <c r="V37" s="1134">
        <v>0</v>
      </c>
      <c r="W37" s="1135"/>
      <c r="X37" s="1135"/>
      <c r="Y37" s="1136"/>
      <c r="Z37" s="1022">
        <f t="shared" si="0"/>
        <v>0</v>
      </c>
      <c r="AA37" s="1124"/>
      <c r="AB37" s="1124"/>
      <c r="AC37" s="1124"/>
      <c r="AD37" s="1124"/>
      <c r="AE37" s="1125"/>
    </row>
    <row r="38" spans="2:31" ht="19.5" customHeight="1" x14ac:dyDescent="0.35">
      <c r="B38" s="1140"/>
      <c r="C38" s="1141"/>
      <c r="D38" s="1141"/>
      <c r="E38" s="1141"/>
      <c r="F38" s="1107"/>
      <c r="G38" s="1152"/>
      <c r="H38" s="1153"/>
      <c r="I38" s="1153"/>
      <c r="J38" s="1153"/>
      <c r="K38" s="1153"/>
      <c r="L38" s="1153"/>
      <c r="M38" s="1153"/>
      <c r="N38" s="1153"/>
      <c r="O38" s="1153"/>
      <c r="P38" s="1153"/>
      <c r="Q38" s="1154"/>
      <c r="R38" s="1153"/>
      <c r="S38" s="1153"/>
      <c r="T38" s="1153"/>
      <c r="U38" s="1154"/>
      <c r="V38" s="1137">
        <v>0</v>
      </c>
      <c r="W38" s="1138"/>
      <c r="X38" s="1138"/>
      <c r="Y38" s="1139"/>
      <c r="Z38" s="1022">
        <f t="shared" si="0"/>
        <v>0</v>
      </c>
      <c r="AA38" s="1124"/>
      <c r="AB38" s="1124"/>
      <c r="AC38" s="1124"/>
      <c r="AD38" s="1124"/>
      <c r="AE38" s="1125"/>
    </row>
    <row r="39" spans="2:31" ht="19.5" customHeight="1" x14ac:dyDescent="0.35">
      <c r="B39" s="1140"/>
      <c r="C39" s="1141"/>
      <c r="D39" s="1141"/>
      <c r="E39" s="1141"/>
      <c r="F39" s="1107"/>
      <c r="G39" s="1140"/>
      <c r="H39" s="1141"/>
      <c r="I39" s="1141"/>
      <c r="J39" s="1141"/>
      <c r="K39" s="1141"/>
      <c r="L39" s="1141"/>
      <c r="M39" s="1141"/>
      <c r="N39" s="1141"/>
      <c r="O39" s="1141"/>
      <c r="P39" s="1141"/>
      <c r="Q39" s="1142"/>
      <c r="R39" s="1143"/>
      <c r="S39" s="1144"/>
      <c r="T39" s="1144"/>
      <c r="U39" s="1144"/>
      <c r="V39" s="1145">
        <v>0</v>
      </c>
      <c r="W39" s="1146"/>
      <c r="X39" s="1146"/>
      <c r="Y39" s="1146"/>
      <c r="Z39" s="1124">
        <f t="shared" si="0"/>
        <v>0</v>
      </c>
      <c r="AA39" s="1124"/>
      <c r="AB39" s="1124"/>
      <c r="AC39" s="1124"/>
      <c r="AD39" s="1124"/>
      <c r="AE39" s="1125"/>
    </row>
    <row r="40" spans="2:31" ht="19.5" customHeight="1" x14ac:dyDescent="0.35">
      <c r="B40" s="1140"/>
      <c r="C40" s="1141"/>
      <c r="D40" s="1141"/>
      <c r="E40" s="1141"/>
      <c r="F40" s="1107"/>
      <c r="G40" s="1140"/>
      <c r="H40" s="1141"/>
      <c r="I40" s="1141"/>
      <c r="J40" s="1141"/>
      <c r="K40" s="1141"/>
      <c r="L40" s="1141"/>
      <c r="M40" s="1141"/>
      <c r="N40" s="1141"/>
      <c r="O40" s="1141"/>
      <c r="P40" s="1141"/>
      <c r="Q40" s="1142"/>
      <c r="R40" s="1143"/>
      <c r="S40" s="1144"/>
      <c r="T40" s="1144"/>
      <c r="U40" s="1144"/>
      <c r="V40" s="1145">
        <v>0</v>
      </c>
      <c r="W40" s="1146"/>
      <c r="X40" s="1146"/>
      <c r="Y40" s="1146"/>
      <c r="Z40" s="1124">
        <f t="shared" si="0"/>
        <v>0</v>
      </c>
      <c r="AA40" s="1124"/>
      <c r="AB40" s="1124"/>
      <c r="AC40" s="1124"/>
      <c r="AD40" s="1124"/>
      <c r="AE40" s="1125"/>
    </row>
    <row r="41" spans="2:31" ht="19.5" customHeight="1" x14ac:dyDescent="0.35">
      <c r="B41" s="1140"/>
      <c r="C41" s="1141"/>
      <c r="D41" s="1141"/>
      <c r="E41" s="1141"/>
      <c r="F41" s="1107"/>
      <c r="G41" s="1140"/>
      <c r="H41" s="1141"/>
      <c r="I41" s="1141"/>
      <c r="J41" s="1141"/>
      <c r="K41" s="1141"/>
      <c r="L41" s="1141"/>
      <c r="M41" s="1141"/>
      <c r="N41" s="1141"/>
      <c r="O41" s="1141"/>
      <c r="P41" s="1141"/>
      <c r="Q41" s="1142"/>
      <c r="R41" s="1143"/>
      <c r="S41" s="1144"/>
      <c r="T41" s="1144"/>
      <c r="U41" s="1144"/>
      <c r="V41" s="1145">
        <v>0</v>
      </c>
      <c r="W41" s="1146"/>
      <c r="X41" s="1146"/>
      <c r="Y41" s="1146"/>
      <c r="Z41" s="1124">
        <f t="shared" si="0"/>
        <v>0</v>
      </c>
      <c r="AA41" s="1124"/>
      <c r="AB41" s="1124"/>
      <c r="AC41" s="1124"/>
      <c r="AD41" s="1124"/>
      <c r="AE41" s="1125"/>
    </row>
    <row r="42" spans="2:31" ht="19.5" customHeight="1" x14ac:dyDescent="0.35">
      <c r="B42" s="1140"/>
      <c r="C42" s="1141"/>
      <c r="D42" s="1141"/>
      <c r="E42" s="1141"/>
      <c r="F42" s="1107"/>
      <c r="G42" s="1140"/>
      <c r="H42" s="1141"/>
      <c r="I42" s="1141"/>
      <c r="J42" s="1141"/>
      <c r="K42" s="1141"/>
      <c r="L42" s="1141"/>
      <c r="M42" s="1141"/>
      <c r="N42" s="1141"/>
      <c r="O42" s="1141"/>
      <c r="P42" s="1141"/>
      <c r="Q42" s="1142"/>
      <c r="R42" s="1143"/>
      <c r="S42" s="1144"/>
      <c r="T42" s="1144"/>
      <c r="U42" s="1144"/>
      <c r="V42" s="1145">
        <v>0</v>
      </c>
      <c r="W42" s="1146"/>
      <c r="X42" s="1146"/>
      <c r="Y42" s="1146"/>
      <c r="Z42" s="1124">
        <f t="shared" si="0"/>
        <v>0</v>
      </c>
      <c r="AA42" s="1124"/>
      <c r="AB42" s="1124"/>
      <c r="AC42" s="1124"/>
      <c r="AD42" s="1124"/>
      <c r="AE42" s="1125"/>
    </row>
    <row r="43" spans="2:31" ht="19.5" customHeight="1" x14ac:dyDescent="0.35">
      <c r="B43" s="1140"/>
      <c r="C43" s="1141"/>
      <c r="D43" s="1141"/>
      <c r="E43" s="1141"/>
      <c r="F43" s="1107"/>
      <c r="G43" s="1140"/>
      <c r="H43" s="1141"/>
      <c r="I43" s="1141"/>
      <c r="J43" s="1141"/>
      <c r="K43" s="1141"/>
      <c r="L43" s="1141"/>
      <c r="M43" s="1141"/>
      <c r="N43" s="1141"/>
      <c r="O43" s="1141"/>
      <c r="P43" s="1141"/>
      <c r="Q43" s="1142"/>
      <c r="R43" s="1143"/>
      <c r="S43" s="1144"/>
      <c r="T43" s="1144"/>
      <c r="U43" s="1144"/>
      <c r="V43" s="1145">
        <v>0</v>
      </c>
      <c r="W43" s="1146"/>
      <c r="X43" s="1146"/>
      <c r="Y43" s="1146"/>
      <c r="Z43" s="1124">
        <f t="shared" si="0"/>
        <v>0</v>
      </c>
      <c r="AA43" s="1124"/>
      <c r="AB43" s="1124"/>
      <c r="AC43" s="1124"/>
      <c r="AD43" s="1124"/>
      <c r="AE43" s="1125"/>
    </row>
    <row r="44" spans="2:31" ht="19.5" customHeight="1" x14ac:dyDescent="0.35">
      <c r="B44" s="1140"/>
      <c r="C44" s="1141"/>
      <c r="D44" s="1141"/>
      <c r="E44" s="1141"/>
      <c r="F44" s="1107"/>
      <c r="G44" s="1140"/>
      <c r="H44" s="1141"/>
      <c r="I44" s="1141"/>
      <c r="J44" s="1141"/>
      <c r="K44" s="1141"/>
      <c r="L44" s="1141"/>
      <c r="M44" s="1141"/>
      <c r="N44" s="1141"/>
      <c r="O44" s="1141"/>
      <c r="P44" s="1141"/>
      <c r="Q44" s="1142"/>
      <c r="R44" s="1143"/>
      <c r="S44" s="1144"/>
      <c r="T44" s="1144"/>
      <c r="U44" s="1144"/>
      <c r="V44" s="1145">
        <v>0</v>
      </c>
      <c r="W44" s="1146"/>
      <c r="X44" s="1146"/>
      <c r="Y44" s="1146"/>
      <c r="Z44" s="1124">
        <f t="shared" si="0"/>
        <v>0</v>
      </c>
      <c r="AA44" s="1124"/>
      <c r="AB44" s="1124"/>
      <c r="AC44" s="1124"/>
      <c r="AD44" s="1124"/>
      <c r="AE44" s="1125"/>
    </row>
    <row r="45" spans="2:31" ht="19.5" customHeight="1" thickBot="1" x14ac:dyDescent="0.4">
      <c r="B45" s="1156"/>
      <c r="C45" s="1157"/>
      <c r="D45" s="1157"/>
      <c r="E45" s="1157"/>
      <c r="F45" s="1011"/>
      <c r="G45" s="1156"/>
      <c r="H45" s="1157"/>
      <c r="I45" s="1157"/>
      <c r="J45" s="1157"/>
      <c r="K45" s="1157"/>
      <c r="L45" s="1157"/>
      <c r="M45" s="1157"/>
      <c r="N45" s="1157"/>
      <c r="O45" s="1157"/>
      <c r="P45" s="1157"/>
      <c r="Q45" s="1158"/>
      <c r="R45" s="1159"/>
      <c r="S45" s="1160"/>
      <c r="T45" s="1160"/>
      <c r="U45" s="1160"/>
      <c r="V45" s="1161">
        <v>0</v>
      </c>
      <c r="W45" s="1162"/>
      <c r="X45" s="1162"/>
      <c r="Y45" s="1162"/>
      <c r="Z45" s="1163">
        <f t="shared" si="0"/>
        <v>0</v>
      </c>
      <c r="AA45" s="1163"/>
      <c r="AB45" s="1163"/>
      <c r="AC45" s="1163"/>
      <c r="AD45" s="1163"/>
      <c r="AE45" s="1164"/>
    </row>
    <row r="46" spans="2:31" ht="16" thickBot="1" x14ac:dyDescent="0.4"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8"/>
      <c r="X46" s="8"/>
      <c r="Y46" s="8"/>
      <c r="Z46" s="1003">
        <f>SUM(Z18:AE45)</f>
        <v>36326</v>
      </c>
      <c r="AA46" s="1004"/>
      <c r="AB46" s="1004"/>
      <c r="AC46" s="1004"/>
      <c r="AD46" s="1004"/>
      <c r="AE46" s="1005"/>
    </row>
    <row r="47" spans="2:31" x14ac:dyDescent="0.35"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6"/>
    </row>
    <row r="48" spans="2:31" x14ac:dyDescent="0.35">
      <c r="B48" s="3"/>
      <c r="C48" s="4"/>
      <c r="D48" s="4"/>
      <c r="E48" s="311"/>
      <c r="F48" s="311"/>
      <c r="G48" s="311"/>
      <c r="H48" s="311"/>
      <c r="I48" s="311"/>
      <c r="J48" s="311"/>
      <c r="K48" s="311"/>
      <c r="L48" s="311"/>
      <c r="M48" s="311"/>
      <c r="N48" s="311"/>
      <c r="O48" s="311"/>
      <c r="P48" s="311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311"/>
      <c r="F49" s="311"/>
      <c r="G49" s="311"/>
      <c r="H49" s="311"/>
      <c r="I49" s="311"/>
      <c r="J49" s="311"/>
      <c r="K49" s="311"/>
      <c r="L49" s="311"/>
      <c r="M49" s="311"/>
      <c r="N49" s="311"/>
      <c r="O49" s="311"/>
      <c r="P49" s="311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311"/>
      <c r="F50" s="311"/>
      <c r="G50" s="311"/>
      <c r="H50" s="311"/>
      <c r="I50" s="311"/>
      <c r="J50" s="311"/>
      <c r="K50" s="311"/>
      <c r="L50" s="311"/>
      <c r="M50" s="311"/>
      <c r="N50" s="311"/>
      <c r="O50" s="311"/>
      <c r="P50" s="311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22.5" customHeight="1" x14ac:dyDescent="0.35">
      <c r="B51" s="9" t="s">
        <v>17</v>
      </c>
      <c r="C51" s="4"/>
      <c r="D51" s="4"/>
      <c r="E51" s="1006" t="s">
        <v>0</v>
      </c>
      <c r="F51" s="1006"/>
      <c r="G51" s="1006"/>
      <c r="H51" s="1006"/>
      <c r="I51" s="1006"/>
      <c r="J51" s="1006"/>
      <c r="K51" s="1006"/>
      <c r="L51" s="1006"/>
      <c r="M51" s="1006"/>
      <c r="N51" s="1006"/>
      <c r="O51" s="1006"/>
      <c r="P51" s="1006"/>
      <c r="Q51" s="1155" t="s">
        <v>18</v>
      </c>
      <c r="R51" s="1155"/>
      <c r="S51" s="1155"/>
      <c r="T51" s="1006"/>
      <c r="U51" s="1006"/>
      <c r="V51" s="1006"/>
      <c r="W51" s="1006"/>
      <c r="X51" s="1006"/>
      <c r="Y51" s="1006"/>
      <c r="Z51" s="1006"/>
      <c r="AA51" s="1006"/>
      <c r="AB51" s="1006"/>
      <c r="AC51" s="1006"/>
      <c r="AD51" s="1006"/>
      <c r="AE51" s="6"/>
    </row>
    <row r="52" spans="2:31" x14ac:dyDescent="0.35">
      <c r="B52" s="3"/>
      <c r="C52" s="4"/>
      <c r="D52" s="4"/>
      <c r="E52" s="1007" t="s">
        <v>19</v>
      </c>
      <c r="F52" s="1007"/>
      <c r="G52" s="1007"/>
      <c r="H52" s="1007"/>
      <c r="I52" s="1007"/>
      <c r="J52" s="1007"/>
      <c r="K52" s="1007"/>
      <c r="L52" s="1007"/>
      <c r="M52" s="1007"/>
      <c r="N52" s="1007"/>
      <c r="O52" s="1007"/>
      <c r="P52" s="1007"/>
      <c r="Q52" s="4"/>
      <c r="R52" s="4"/>
      <c r="S52" s="4"/>
      <c r="T52" s="141" t="s">
        <v>28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6"/>
    </row>
    <row r="53" spans="2:31" ht="16" thickBot="1" x14ac:dyDescent="0.4"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2"/>
    </row>
  </sheetData>
  <mergeCells count="163">
    <mergeCell ref="Z46:AE46"/>
    <mergeCell ref="E51:P51"/>
    <mergeCell ref="Q51:S51"/>
    <mergeCell ref="T51:AD51"/>
    <mergeCell ref="E52:P52"/>
    <mergeCell ref="B44:F44"/>
    <mergeCell ref="G44:Q44"/>
    <mergeCell ref="R44:U44"/>
    <mergeCell ref="V44:Y44"/>
    <mergeCell ref="Z44:AE44"/>
    <mergeCell ref="B45:F45"/>
    <mergeCell ref="G45:Q45"/>
    <mergeCell ref="R45:U45"/>
    <mergeCell ref="V45:Y45"/>
    <mergeCell ref="Z45:AE45"/>
    <mergeCell ref="B42:F42"/>
    <mergeCell ref="G42:Q42"/>
    <mergeCell ref="R42:U42"/>
    <mergeCell ref="V42:Y42"/>
    <mergeCell ref="Z42:AE42"/>
    <mergeCell ref="B43:F43"/>
    <mergeCell ref="G43:Q43"/>
    <mergeCell ref="R43:U43"/>
    <mergeCell ref="V43:Y43"/>
    <mergeCell ref="Z43:AE43"/>
    <mergeCell ref="B40:F40"/>
    <mergeCell ref="G40:Q40"/>
    <mergeCell ref="R40:U40"/>
    <mergeCell ref="V40:Y40"/>
    <mergeCell ref="Z40:AE40"/>
    <mergeCell ref="B41:F41"/>
    <mergeCell ref="G41:Q41"/>
    <mergeCell ref="R41:U41"/>
    <mergeCell ref="V41:Y41"/>
    <mergeCell ref="Z41:AE41"/>
    <mergeCell ref="B38:F38"/>
    <mergeCell ref="G38:Q38"/>
    <mergeCell ref="R38:U38"/>
    <mergeCell ref="V38:Y38"/>
    <mergeCell ref="Z38:AE38"/>
    <mergeCell ref="B39:F39"/>
    <mergeCell ref="G39:Q39"/>
    <mergeCell ref="R39:U39"/>
    <mergeCell ref="V39:Y39"/>
    <mergeCell ref="Z39:AE39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18:F18"/>
    <mergeCell ref="G18:Q18"/>
    <mergeCell ref="R18:U18"/>
    <mergeCell ref="V18:Y18"/>
    <mergeCell ref="Z18:AE18"/>
    <mergeCell ref="B19:F19"/>
    <mergeCell ref="G19:Q19"/>
    <mergeCell ref="R19:U19"/>
    <mergeCell ref="V19:Y19"/>
    <mergeCell ref="Z19:AE19"/>
    <mergeCell ref="B1:E1"/>
    <mergeCell ref="F1:AA1"/>
    <mergeCell ref="AB1:AE1"/>
    <mergeCell ref="K2:W3"/>
    <mergeCell ref="K4:W5"/>
    <mergeCell ref="AA4:AE4"/>
    <mergeCell ref="AA15:AB15"/>
    <mergeCell ref="B17:F17"/>
    <mergeCell ref="G17:Q17"/>
    <mergeCell ref="R17:U17"/>
    <mergeCell ref="V17:Y17"/>
    <mergeCell ref="Z17:AE17"/>
    <mergeCell ref="B6:M6"/>
    <mergeCell ref="N6:U6"/>
    <mergeCell ref="D8:G8"/>
    <mergeCell ref="G11:AD11"/>
    <mergeCell ref="F13:P13"/>
    <mergeCell ref="AA13:AB13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6">
    <tabColor rgb="FFFFFF00"/>
  </sheetPr>
  <dimension ref="B1:AG51"/>
  <sheetViews>
    <sheetView topLeftCell="A2" zoomScaleNormal="100" workbookViewId="0">
      <selection activeCell="X15" sqref="X15"/>
    </sheetView>
  </sheetViews>
  <sheetFormatPr baseColWidth="10" defaultColWidth="11.453125" defaultRowHeight="15.5" x14ac:dyDescent="0.35"/>
  <cols>
    <col min="1" max="1" width="1.7265625" style="1" customWidth="1"/>
    <col min="2" max="2" width="3.453125" style="1" customWidth="1"/>
    <col min="3" max="3" width="3.1796875" style="1" customWidth="1"/>
    <col min="4" max="4" width="3.453125" style="1" customWidth="1"/>
    <col min="5" max="5" width="3.7265625" style="1" customWidth="1"/>
    <col min="6" max="6" width="3.81640625" style="1" customWidth="1"/>
    <col min="7" max="9" width="3.7265625" style="1" customWidth="1"/>
    <col min="10" max="10" width="3.26953125" style="1" customWidth="1"/>
    <col min="11" max="11" width="3.7265625" style="1" customWidth="1"/>
    <col min="12" max="13" width="3.26953125" style="1" customWidth="1"/>
    <col min="14" max="14" width="3.7265625" style="1" customWidth="1"/>
    <col min="15" max="15" width="3.453125" style="1" customWidth="1"/>
    <col min="16" max="20" width="3.7265625" style="1" customWidth="1"/>
    <col min="21" max="21" width="2.453125" style="1" customWidth="1"/>
    <col min="22" max="31" width="3.7265625" style="1" customWidth="1"/>
    <col min="32" max="16384" width="11.453125" style="1"/>
  </cols>
  <sheetData>
    <row r="1" spans="2:33" ht="16" hidden="1" thickBot="1" x14ac:dyDescent="0.4">
      <c r="B1" s="1048"/>
      <c r="C1" s="1049"/>
      <c r="D1" s="1049"/>
      <c r="E1" s="1050"/>
      <c r="F1" s="1051" t="s">
        <v>1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3"/>
      <c r="AB1" s="1054"/>
      <c r="AC1" s="1055"/>
      <c r="AD1" s="1055"/>
      <c r="AE1" s="1056"/>
    </row>
    <row r="2" spans="2:33" ht="15.75" customHeight="1" x14ac:dyDescent="0.35">
      <c r="B2" s="20"/>
      <c r="C2" s="21"/>
      <c r="D2" s="21"/>
      <c r="E2" s="21"/>
      <c r="F2" s="315"/>
      <c r="G2" s="315"/>
      <c r="H2" s="315"/>
      <c r="I2" s="315"/>
      <c r="J2" s="27"/>
      <c r="K2" s="1057" t="s">
        <v>20</v>
      </c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9"/>
      <c r="X2" s="23" t="s">
        <v>24</v>
      </c>
      <c r="Y2" s="28"/>
      <c r="Z2" s="28"/>
      <c r="AA2" s="28"/>
      <c r="AB2" s="29"/>
      <c r="AC2" s="29"/>
      <c r="AD2" s="29"/>
      <c r="AE2" s="30"/>
    </row>
    <row r="3" spans="2:33" s="4" customFormat="1" ht="22.5" customHeight="1" x14ac:dyDescent="0.35">
      <c r="B3" s="313"/>
      <c r="C3" s="314"/>
      <c r="D3" s="314"/>
      <c r="E3" s="314"/>
      <c r="F3" s="2"/>
      <c r="G3" s="2"/>
      <c r="H3" s="2"/>
      <c r="I3" s="2"/>
      <c r="J3" s="22"/>
      <c r="K3" s="1060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2"/>
      <c r="X3" s="24" t="s">
        <v>21</v>
      </c>
      <c r="Y3" s="316"/>
      <c r="Z3" s="316"/>
      <c r="AA3" s="316"/>
      <c r="AB3" s="26"/>
      <c r="AC3" s="26"/>
      <c r="AD3" s="26"/>
      <c r="AE3" s="31"/>
    </row>
    <row r="4" spans="2:33" s="4" customFormat="1" x14ac:dyDescent="0.35">
      <c r="B4" s="313"/>
      <c r="C4" s="314"/>
      <c r="D4" s="314"/>
      <c r="E4" s="314"/>
      <c r="F4" s="2"/>
      <c r="G4" s="2"/>
      <c r="H4" s="2"/>
      <c r="I4" s="2"/>
      <c r="J4" s="22"/>
      <c r="K4" s="1063" t="s">
        <v>25</v>
      </c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5"/>
      <c r="X4" s="24" t="s">
        <v>22</v>
      </c>
      <c r="Y4" s="316"/>
      <c r="Z4" s="316"/>
      <c r="AA4" s="1069"/>
      <c r="AB4" s="1069"/>
      <c r="AC4" s="1069"/>
      <c r="AD4" s="1069"/>
      <c r="AE4" s="1070"/>
    </row>
    <row r="5" spans="2:33" s="4" customFormat="1" ht="16" thickBot="1" x14ac:dyDescent="0.4">
      <c r="B5" s="35"/>
      <c r="C5" s="36"/>
      <c r="D5" s="36"/>
      <c r="E5" s="36"/>
      <c r="F5" s="37"/>
      <c r="G5" s="37"/>
      <c r="H5" s="37"/>
      <c r="I5" s="37"/>
      <c r="J5" s="38"/>
      <c r="K5" s="1066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8"/>
      <c r="X5" s="39" t="s">
        <v>23</v>
      </c>
      <c r="Y5" s="40"/>
      <c r="Z5" s="40"/>
      <c r="AA5" s="40"/>
      <c r="AB5" s="41"/>
      <c r="AC5" s="41"/>
      <c r="AD5" s="41"/>
      <c r="AE5" s="42"/>
    </row>
    <row r="6" spans="2:33" x14ac:dyDescent="0.35">
      <c r="B6" s="1082" t="s">
        <v>2</v>
      </c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4"/>
      <c r="O6" s="1084"/>
      <c r="P6" s="1084"/>
      <c r="Q6" s="1084"/>
      <c r="R6" s="1084"/>
      <c r="S6" s="1084"/>
      <c r="T6" s="1084"/>
      <c r="U6" s="1084"/>
      <c r="V6" s="133"/>
      <c r="W6" s="317" t="s">
        <v>230</v>
      </c>
      <c r="X6" s="317" t="s">
        <v>230</v>
      </c>
      <c r="Y6" s="317" t="s">
        <v>230</v>
      </c>
      <c r="Z6" s="317" t="s">
        <v>230</v>
      </c>
      <c r="AA6" s="317" t="s">
        <v>231</v>
      </c>
      <c r="AB6" s="317" t="s">
        <v>231</v>
      </c>
      <c r="AC6" s="317" t="s">
        <v>232</v>
      </c>
      <c r="AD6" s="317" t="s">
        <v>232</v>
      </c>
      <c r="AE6" s="134"/>
    </row>
    <row r="7" spans="2:33" ht="3.75" customHeight="1" thickBot="1" x14ac:dyDescent="0.4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  <c r="AA7" s="4"/>
      <c r="AB7" s="4"/>
      <c r="AC7" s="4"/>
      <c r="AD7" s="4"/>
      <c r="AE7" s="6"/>
    </row>
    <row r="8" spans="2:33" s="17" customFormat="1" ht="13.5" thickBot="1" x14ac:dyDescent="0.35">
      <c r="B8" s="13"/>
      <c r="C8" s="14" t="s">
        <v>3</v>
      </c>
      <c r="D8" s="1085" t="s">
        <v>433</v>
      </c>
      <c r="E8" s="1086"/>
      <c r="F8" s="1086"/>
      <c r="G8" s="108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 t="s">
        <v>4</v>
      </c>
      <c r="U8" s="14"/>
      <c r="V8" s="14"/>
      <c r="W8" s="318">
        <v>2</v>
      </c>
      <c r="X8" s="318">
        <v>0</v>
      </c>
      <c r="Y8" s="318">
        <v>1</v>
      </c>
      <c r="Z8" s="318">
        <v>6</v>
      </c>
      <c r="AA8" s="318">
        <v>1</v>
      </c>
      <c r="AB8" s="318">
        <v>0</v>
      </c>
      <c r="AC8" s="318">
        <v>0</v>
      </c>
      <c r="AD8" s="318">
        <v>6</v>
      </c>
      <c r="AE8" s="16"/>
    </row>
    <row r="9" spans="2:33" s="17" customFormat="1" ht="4.5" customHeight="1" x14ac:dyDescent="0.25"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6"/>
    </row>
    <row r="10" spans="2:33" s="17" customFormat="1" ht="2.25" customHeight="1" thickBot="1" x14ac:dyDescent="0.3">
      <c r="B10" s="13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6"/>
    </row>
    <row r="11" spans="2:33" s="17" customFormat="1" ht="19.5" customHeight="1" thickBot="1" x14ac:dyDescent="0.3">
      <c r="B11" s="13"/>
      <c r="C11" s="14"/>
      <c r="D11" s="14"/>
      <c r="E11" s="14"/>
      <c r="F11" s="14"/>
      <c r="G11" s="1088" t="s">
        <v>352</v>
      </c>
      <c r="H11" s="1089"/>
      <c r="I11" s="1089"/>
      <c r="J11" s="1089"/>
      <c r="K11" s="1089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  <c r="Z11" s="1089"/>
      <c r="AA11" s="1089"/>
      <c r="AB11" s="1089"/>
      <c r="AC11" s="1089"/>
      <c r="AD11" s="1090"/>
      <c r="AE11" s="16"/>
    </row>
    <row r="12" spans="2:33" s="17" customFormat="1" ht="4.5" customHeight="1" thickBot="1" x14ac:dyDescent="0.3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6"/>
      <c r="AG12" s="18"/>
    </row>
    <row r="13" spans="2:33" s="17" customFormat="1" ht="20.25" customHeight="1" thickBot="1" x14ac:dyDescent="0.3">
      <c r="B13" s="13"/>
      <c r="C13" s="14"/>
      <c r="D13" s="14"/>
      <c r="E13" s="14"/>
      <c r="F13" s="1088" t="s">
        <v>266</v>
      </c>
      <c r="G13" s="1089"/>
      <c r="H13" s="1089"/>
      <c r="I13" s="1089"/>
      <c r="J13" s="1089"/>
      <c r="K13" s="1089"/>
      <c r="L13" s="1089"/>
      <c r="M13" s="1089"/>
      <c r="N13" s="1089"/>
      <c r="O13" s="1089"/>
      <c r="P13" s="1090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091"/>
      <c r="AB13" s="1092"/>
      <c r="AC13" s="14"/>
      <c r="AD13" s="14"/>
      <c r="AE13" s="16"/>
      <c r="AG13" s="14"/>
    </row>
    <row r="14" spans="2:33" s="17" customFormat="1" ht="4.5" customHeight="1" thickBot="1" x14ac:dyDescent="0.3"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6"/>
      <c r="AG14" s="18"/>
    </row>
    <row r="15" spans="2:33" s="17" customFormat="1" ht="17.25" customHeight="1" thickBot="1" x14ac:dyDescent="0.35"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071" t="s">
        <v>30</v>
      </c>
      <c r="AB15" s="1072"/>
      <c r="AC15" s="14"/>
      <c r="AD15" s="14"/>
      <c r="AE15" s="16"/>
      <c r="AG15" s="14"/>
    </row>
    <row r="16" spans="2:33" s="17" customFormat="1" ht="19.5" customHeight="1" x14ac:dyDescent="0.2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6"/>
      <c r="AG16" s="18"/>
    </row>
    <row r="17" spans="2:33" ht="3.75" customHeight="1" thickBot="1" x14ac:dyDescent="0.4"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6"/>
    </row>
    <row r="18" spans="2:33" ht="31.5" customHeight="1" thickBot="1" x14ac:dyDescent="0.4">
      <c r="B18" s="1073" t="s">
        <v>10</v>
      </c>
      <c r="C18" s="1074"/>
      <c r="D18" s="1074"/>
      <c r="E18" s="1074"/>
      <c r="F18" s="1075"/>
      <c r="G18" s="1079" t="s">
        <v>11</v>
      </c>
      <c r="H18" s="1080"/>
      <c r="I18" s="1080"/>
      <c r="J18" s="1080"/>
      <c r="K18" s="1080"/>
      <c r="L18" s="1080"/>
      <c r="M18" s="1080"/>
      <c r="N18" s="1080"/>
      <c r="O18" s="1080"/>
      <c r="P18" s="1080"/>
      <c r="Q18" s="1081"/>
      <c r="R18" s="1079" t="s">
        <v>12</v>
      </c>
      <c r="S18" s="1080"/>
      <c r="T18" s="1080"/>
      <c r="U18" s="1081"/>
      <c r="V18" s="1079" t="s">
        <v>13</v>
      </c>
      <c r="W18" s="1080"/>
      <c r="X18" s="1080"/>
      <c r="Y18" s="1081"/>
      <c r="Z18" s="1079" t="s">
        <v>14</v>
      </c>
      <c r="AA18" s="1080"/>
      <c r="AB18" s="1080"/>
      <c r="AC18" s="1080"/>
      <c r="AD18" s="1080"/>
      <c r="AE18" s="1081"/>
      <c r="AG18" s="7"/>
    </row>
    <row r="19" spans="2:33" ht="19.5" customHeight="1" thickBot="1" x14ac:dyDescent="0.4">
      <c r="B19" s="1017"/>
      <c r="C19" s="1013"/>
      <c r="D19" s="1013"/>
      <c r="E19" s="1013"/>
      <c r="F19" s="1018"/>
      <c r="G19" s="1079" t="s">
        <v>323</v>
      </c>
      <c r="H19" s="1080"/>
      <c r="I19" s="1080"/>
      <c r="J19" s="1080"/>
      <c r="K19" s="1080"/>
      <c r="L19" s="1080"/>
      <c r="M19" s="1080"/>
      <c r="N19" s="1080"/>
      <c r="O19" s="1080"/>
      <c r="P19" s="1080"/>
      <c r="Q19" s="1081"/>
      <c r="R19" s="1017">
        <v>2</v>
      </c>
      <c r="S19" s="1013"/>
      <c r="T19" s="1013"/>
      <c r="U19" s="1014"/>
      <c r="V19" s="1012">
        <v>9397</v>
      </c>
      <c r="W19" s="1013"/>
      <c r="X19" s="1013"/>
      <c r="Y19" s="1014"/>
      <c r="Z19" s="1012">
        <f>+R19*V19</f>
        <v>18794</v>
      </c>
      <c r="AA19" s="1015"/>
      <c r="AB19" s="1015"/>
      <c r="AC19" s="1015"/>
      <c r="AD19" s="1015"/>
      <c r="AE19" s="1016"/>
    </row>
    <row r="20" spans="2:33" ht="19.5" customHeight="1" x14ac:dyDescent="0.35">
      <c r="B20" s="1017"/>
      <c r="C20" s="1013"/>
      <c r="D20" s="1013"/>
      <c r="E20" s="1013"/>
      <c r="F20" s="1018"/>
      <c r="G20" s="1107" t="s">
        <v>355</v>
      </c>
      <c r="H20" s="1108"/>
      <c r="I20" s="1108"/>
      <c r="J20" s="1108"/>
      <c r="K20" s="1108"/>
      <c r="L20" s="1108"/>
      <c r="M20" s="1108"/>
      <c r="N20" s="1108"/>
      <c r="O20" s="1108"/>
      <c r="P20" s="1108"/>
      <c r="Q20" s="1109"/>
      <c r="R20" s="1017">
        <v>10</v>
      </c>
      <c r="S20" s="1013"/>
      <c r="T20" s="1013"/>
      <c r="U20" s="1014"/>
      <c r="V20" s="1012">
        <v>2656</v>
      </c>
      <c r="W20" s="1013"/>
      <c r="X20" s="1013"/>
      <c r="Y20" s="1014"/>
      <c r="Z20" s="1012">
        <f>+R20*V20</f>
        <v>26560</v>
      </c>
      <c r="AA20" s="1015"/>
      <c r="AB20" s="1015"/>
      <c r="AC20" s="1015"/>
      <c r="AD20" s="1015"/>
      <c r="AE20" s="1016"/>
    </row>
    <row r="21" spans="2:33" ht="19.5" customHeight="1" x14ac:dyDescent="0.35">
      <c r="B21" s="1017"/>
      <c r="C21" s="1013"/>
      <c r="D21" s="1013"/>
      <c r="E21" s="1013"/>
      <c r="F21" s="1018"/>
      <c r="G21" s="1110"/>
      <c r="H21" s="1013"/>
      <c r="I21" s="1013"/>
      <c r="J21" s="1013"/>
      <c r="K21" s="1013"/>
      <c r="L21" s="1013"/>
      <c r="M21" s="1013"/>
      <c r="N21" s="1013"/>
      <c r="O21" s="1013"/>
      <c r="P21" s="1013"/>
      <c r="Q21" s="1014"/>
      <c r="R21" s="1017"/>
      <c r="S21" s="1013"/>
      <c r="T21" s="1013"/>
      <c r="U21" s="1014"/>
      <c r="V21" s="1012"/>
      <c r="W21" s="1013"/>
      <c r="X21" s="1013"/>
      <c r="Y21" s="1014"/>
      <c r="Z21" s="1012"/>
      <c r="AA21" s="1015"/>
      <c r="AB21" s="1015"/>
      <c r="AC21" s="1015"/>
      <c r="AD21" s="1015"/>
      <c r="AE21" s="1016"/>
    </row>
    <row r="22" spans="2:33" ht="19.5" customHeight="1" x14ac:dyDescent="0.35">
      <c r="B22" s="1017"/>
      <c r="C22" s="1013"/>
      <c r="D22" s="1013"/>
      <c r="E22" s="1013"/>
      <c r="F22" s="1018"/>
      <c r="G22" s="1110"/>
      <c r="H22" s="1013"/>
      <c r="I22" s="1013"/>
      <c r="J22" s="1013"/>
      <c r="K22" s="1013"/>
      <c r="L22" s="1013"/>
      <c r="M22" s="1013"/>
      <c r="N22" s="1013"/>
      <c r="O22" s="1013"/>
      <c r="P22" s="1013"/>
      <c r="Q22" s="1014"/>
      <c r="R22" s="1017"/>
      <c r="S22" s="1013"/>
      <c r="T22" s="1013"/>
      <c r="U22" s="1014"/>
      <c r="V22" s="1012"/>
      <c r="W22" s="1013"/>
      <c r="X22" s="1013"/>
      <c r="Y22" s="1014"/>
      <c r="Z22" s="1012"/>
      <c r="AA22" s="1015"/>
      <c r="AB22" s="1015"/>
      <c r="AC22" s="1015"/>
      <c r="AD22" s="1015"/>
      <c r="AE22" s="1016"/>
    </row>
    <row r="23" spans="2:33" ht="19.5" customHeight="1" x14ac:dyDescent="0.35">
      <c r="B23" s="1017"/>
      <c r="C23" s="1013"/>
      <c r="D23" s="1013"/>
      <c r="E23" s="1013"/>
      <c r="F23" s="1018"/>
      <c r="G23" s="1110"/>
      <c r="H23" s="1013"/>
      <c r="I23" s="1013"/>
      <c r="J23" s="1013"/>
      <c r="K23" s="1013"/>
      <c r="L23" s="1013"/>
      <c r="M23" s="1013"/>
      <c r="N23" s="1013"/>
      <c r="O23" s="1013"/>
      <c r="P23" s="1013"/>
      <c r="Q23" s="1014"/>
      <c r="R23" s="1017"/>
      <c r="S23" s="1013"/>
      <c r="T23" s="1013"/>
      <c r="U23" s="1014"/>
      <c r="V23" s="1012"/>
      <c r="W23" s="1013"/>
      <c r="X23" s="1013"/>
      <c r="Y23" s="1014"/>
      <c r="Z23" s="1012"/>
      <c r="AA23" s="1015"/>
      <c r="AB23" s="1015"/>
      <c r="AC23" s="1015"/>
      <c r="AD23" s="1015"/>
      <c r="AE23" s="1016"/>
    </row>
    <row r="24" spans="2:33" ht="19.5" customHeight="1" x14ac:dyDescent="0.35">
      <c r="B24" s="1017"/>
      <c r="C24" s="1013"/>
      <c r="D24" s="1013"/>
      <c r="E24" s="1013"/>
      <c r="F24" s="1018"/>
      <c r="G24" s="1110"/>
      <c r="H24" s="1013"/>
      <c r="I24" s="1013"/>
      <c r="J24" s="1013"/>
      <c r="K24" s="1013"/>
      <c r="L24" s="1013"/>
      <c r="M24" s="1013"/>
      <c r="N24" s="1013"/>
      <c r="O24" s="1013"/>
      <c r="P24" s="1013"/>
      <c r="Q24" s="1014"/>
      <c r="R24" s="1017"/>
      <c r="S24" s="1013"/>
      <c r="T24" s="1013"/>
      <c r="U24" s="1014"/>
      <c r="V24" s="1012"/>
      <c r="W24" s="1013"/>
      <c r="X24" s="1013"/>
      <c r="Y24" s="1014"/>
      <c r="Z24" s="1012"/>
      <c r="AA24" s="1015"/>
      <c r="AB24" s="1015"/>
      <c r="AC24" s="1015"/>
      <c r="AD24" s="1015"/>
      <c r="AE24" s="1016"/>
    </row>
    <row r="25" spans="2:33" ht="19.5" customHeight="1" x14ac:dyDescent="0.35">
      <c r="B25" s="1017"/>
      <c r="C25" s="1013"/>
      <c r="D25" s="1013"/>
      <c r="E25" s="1013"/>
      <c r="F25" s="1018"/>
      <c r="G25" s="1110"/>
      <c r="H25" s="1013"/>
      <c r="I25" s="1013"/>
      <c r="J25" s="1013"/>
      <c r="K25" s="1013"/>
      <c r="L25" s="1013"/>
      <c r="M25" s="1013"/>
      <c r="N25" s="1013"/>
      <c r="O25" s="1013"/>
      <c r="P25" s="1013"/>
      <c r="Q25" s="1014"/>
      <c r="R25" s="1017"/>
      <c r="S25" s="1013"/>
      <c r="T25" s="1013"/>
      <c r="U25" s="1014"/>
      <c r="V25" s="1012"/>
      <c r="W25" s="1013"/>
      <c r="X25" s="1013"/>
      <c r="Y25" s="1014"/>
      <c r="Z25" s="1012"/>
      <c r="AA25" s="1015"/>
      <c r="AB25" s="1015"/>
      <c r="AC25" s="1015"/>
      <c r="AD25" s="1015"/>
      <c r="AE25" s="1016"/>
    </row>
    <row r="26" spans="2:33" ht="19.5" customHeight="1" x14ac:dyDescent="0.35">
      <c r="B26" s="1017"/>
      <c r="C26" s="1013"/>
      <c r="D26" s="1013"/>
      <c r="E26" s="1013"/>
      <c r="F26" s="1018"/>
      <c r="G26" s="1110"/>
      <c r="H26" s="1013"/>
      <c r="I26" s="1013"/>
      <c r="J26" s="1013"/>
      <c r="K26" s="1013"/>
      <c r="L26" s="1013"/>
      <c r="M26" s="1013"/>
      <c r="N26" s="1013"/>
      <c r="O26" s="1013"/>
      <c r="P26" s="1013"/>
      <c r="Q26" s="1014"/>
      <c r="R26" s="1017"/>
      <c r="S26" s="1013"/>
      <c r="T26" s="1013"/>
      <c r="U26" s="1014"/>
      <c r="V26" s="1012"/>
      <c r="W26" s="1013"/>
      <c r="X26" s="1013"/>
      <c r="Y26" s="1014"/>
      <c r="Z26" s="1012"/>
      <c r="AA26" s="1015"/>
      <c r="AB26" s="1015"/>
      <c r="AC26" s="1015"/>
      <c r="AD26" s="1015"/>
      <c r="AE26" s="1016"/>
    </row>
    <row r="27" spans="2:33" ht="19.5" customHeight="1" x14ac:dyDescent="0.35">
      <c r="B27" s="1017"/>
      <c r="C27" s="1013"/>
      <c r="D27" s="1013"/>
      <c r="E27" s="1013"/>
      <c r="F27" s="1018"/>
      <c r="G27" s="1110"/>
      <c r="H27" s="1013"/>
      <c r="I27" s="1013"/>
      <c r="J27" s="1013"/>
      <c r="K27" s="1013"/>
      <c r="L27" s="1013"/>
      <c r="M27" s="1013"/>
      <c r="N27" s="1013"/>
      <c r="O27" s="1013"/>
      <c r="P27" s="1013"/>
      <c r="Q27" s="1014"/>
      <c r="R27" s="1017"/>
      <c r="S27" s="1013"/>
      <c r="T27" s="1013"/>
      <c r="U27" s="1014"/>
      <c r="V27" s="1012"/>
      <c r="W27" s="1013"/>
      <c r="X27" s="1013"/>
      <c r="Y27" s="1014"/>
      <c r="Z27" s="1012"/>
      <c r="AA27" s="1015"/>
      <c r="AB27" s="1015"/>
      <c r="AC27" s="1015"/>
      <c r="AD27" s="1015"/>
      <c r="AE27" s="1016"/>
    </row>
    <row r="28" spans="2:33" ht="19.5" customHeight="1" x14ac:dyDescent="0.35">
      <c r="B28" s="1017"/>
      <c r="C28" s="1013"/>
      <c r="D28" s="1013"/>
      <c r="E28" s="1013"/>
      <c r="F28" s="1018"/>
      <c r="G28" s="1110"/>
      <c r="H28" s="1013"/>
      <c r="I28" s="1013"/>
      <c r="J28" s="1013"/>
      <c r="K28" s="1013"/>
      <c r="L28" s="1013"/>
      <c r="M28" s="1013"/>
      <c r="N28" s="1013"/>
      <c r="O28" s="1013"/>
      <c r="P28" s="1013"/>
      <c r="Q28" s="1014"/>
      <c r="R28" s="1017"/>
      <c r="S28" s="1013"/>
      <c r="T28" s="1013"/>
      <c r="U28" s="1014"/>
      <c r="V28" s="1012"/>
      <c r="W28" s="1013"/>
      <c r="X28" s="1013"/>
      <c r="Y28" s="1014"/>
      <c r="Z28" s="1012"/>
      <c r="AA28" s="1015"/>
      <c r="AB28" s="1015"/>
      <c r="AC28" s="1015"/>
      <c r="AD28" s="1015"/>
      <c r="AE28" s="1016"/>
    </row>
    <row r="29" spans="2:33" ht="19.5" customHeight="1" x14ac:dyDescent="0.35">
      <c r="B29" s="1017"/>
      <c r="C29" s="1013"/>
      <c r="D29" s="1013"/>
      <c r="E29" s="1013"/>
      <c r="F29" s="1018"/>
      <c r="G29" s="1110"/>
      <c r="H29" s="1013"/>
      <c r="I29" s="1013"/>
      <c r="J29" s="1013"/>
      <c r="K29" s="1013"/>
      <c r="L29" s="1013"/>
      <c r="M29" s="1013"/>
      <c r="N29" s="1013"/>
      <c r="O29" s="1013"/>
      <c r="P29" s="1013"/>
      <c r="Q29" s="1014"/>
      <c r="R29" s="1017"/>
      <c r="S29" s="1013"/>
      <c r="T29" s="1013"/>
      <c r="U29" s="1014"/>
      <c r="V29" s="1012"/>
      <c r="W29" s="1013"/>
      <c r="X29" s="1013"/>
      <c r="Y29" s="1014"/>
      <c r="Z29" s="1012"/>
      <c r="AA29" s="1015"/>
      <c r="AB29" s="1015"/>
      <c r="AC29" s="1015"/>
      <c r="AD29" s="1015"/>
      <c r="AE29" s="1016"/>
    </row>
    <row r="30" spans="2:33" ht="19.5" customHeight="1" x14ac:dyDescent="0.35">
      <c r="B30" s="1017"/>
      <c r="C30" s="1013"/>
      <c r="D30" s="1013"/>
      <c r="E30" s="1013"/>
      <c r="F30" s="1018"/>
      <c r="G30" s="1110"/>
      <c r="H30" s="1013"/>
      <c r="I30" s="1013"/>
      <c r="J30" s="1013"/>
      <c r="K30" s="1013"/>
      <c r="L30" s="1013"/>
      <c r="M30" s="1013"/>
      <c r="N30" s="1013"/>
      <c r="O30" s="1013"/>
      <c r="P30" s="1013"/>
      <c r="Q30" s="1014"/>
      <c r="R30" s="1017"/>
      <c r="S30" s="1013"/>
      <c r="T30" s="1013"/>
      <c r="U30" s="1014"/>
      <c r="V30" s="1012"/>
      <c r="W30" s="1013"/>
      <c r="X30" s="1013"/>
      <c r="Y30" s="1014"/>
      <c r="Z30" s="1012"/>
      <c r="AA30" s="1015"/>
      <c r="AB30" s="1015"/>
      <c r="AC30" s="1015"/>
      <c r="AD30" s="1015"/>
      <c r="AE30" s="1016"/>
    </row>
    <row r="31" spans="2:33" ht="19.5" customHeight="1" x14ac:dyDescent="0.35">
      <c r="B31" s="1017"/>
      <c r="C31" s="1013"/>
      <c r="D31" s="1013"/>
      <c r="E31" s="1013"/>
      <c r="F31" s="1018"/>
      <c r="G31" s="1110"/>
      <c r="H31" s="1013"/>
      <c r="I31" s="1013"/>
      <c r="J31" s="1013"/>
      <c r="K31" s="1013"/>
      <c r="L31" s="1013"/>
      <c r="M31" s="1013"/>
      <c r="N31" s="1013"/>
      <c r="O31" s="1013"/>
      <c r="P31" s="1013"/>
      <c r="Q31" s="1014"/>
      <c r="R31" s="1017"/>
      <c r="S31" s="1013"/>
      <c r="T31" s="1013"/>
      <c r="U31" s="1014"/>
      <c r="V31" s="1012"/>
      <c r="W31" s="1013"/>
      <c r="X31" s="1013"/>
      <c r="Y31" s="1014"/>
      <c r="Z31" s="1012"/>
      <c r="AA31" s="1015"/>
      <c r="AB31" s="1015"/>
      <c r="AC31" s="1015"/>
      <c r="AD31" s="1015"/>
      <c r="AE31" s="1016"/>
    </row>
    <row r="32" spans="2:33" ht="19.5" customHeight="1" x14ac:dyDescent="0.35">
      <c r="B32" s="1017"/>
      <c r="C32" s="1013"/>
      <c r="D32" s="1013"/>
      <c r="E32" s="1013"/>
      <c r="F32" s="1018"/>
      <c r="G32" s="1110"/>
      <c r="H32" s="1013"/>
      <c r="I32" s="1013"/>
      <c r="J32" s="1013"/>
      <c r="K32" s="1013"/>
      <c r="L32" s="1013"/>
      <c r="M32" s="1013"/>
      <c r="N32" s="1013"/>
      <c r="O32" s="1013"/>
      <c r="P32" s="1013"/>
      <c r="Q32" s="1014"/>
      <c r="R32" s="1017"/>
      <c r="S32" s="1013"/>
      <c r="T32" s="1013"/>
      <c r="U32" s="1014"/>
      <c r="V32" s="1012"/>
      <c r="W32" s="1013"/>
      <c r="X32" s="1013"/>
      <c r="Y32" s="1014"/>
      <c r="Z32" s="1012"/>
      <c r="AA32" s="1015"/>
      <c r="AB32" s="1015"/>
      <c r="AC32" s="1015"/>
      <c r="AD32" s="1015"/>
      <c r="AE32" s="1016"/>
    </row>
    <row r="33" spans="2:31" ht="19.5" customHeight="1" x14ac:dyDescent="0.35">
      <c r="B33" s="1017"/>
      <c r="C33" s="1013"/>
      <c r="D33" s="1013"/>
      <c r="E33" s="1013"/>
      <c r="F33" s="1018"/>
      <c r="G33" s="1110"/>
      <c r="H33" s="1013"/>
      <c r="I33" s="1013"/>
      <c r="J33" s="1013"/>
      <c r="K33" s="1013"/>
      <c r="L33" s="1013"/>
      <c r="M33" s="1013"/>
      <c r="N33" s="1013"/>
      <c r="O33" s="1013"/>
      <c r="P33" s="1013"/>
      <c r="Q33" s="1014"/>
      <c r="R33" s="1017"/>
      <c r="S33" s="1013"/>
      <c r="T33" s="1013"/>
      <c r="U33" s="1014"/>
      <c r="V33" s="1012"/>
      <c r="W33" s="1013"/>
      <c r="X33" s="1013"/>
      <c r="Y33" s="1014"/>
      <c r="Z33" s="1012"/>
      <c r="AA33" s="1015"/>
      <c r="AB33" s="1015"/>
      <c r="AC33" s="1015"/>
      <c r="AD33" s="1015"/>
      <c r="AE33" s="1016"/>
    </row>
    <row r="34" spans="2:31" ht="19.5" customHeight="1" x14ac:dyDescent="0.35">
      <c r="B34" s="1017"/>
      <c r="C34" s="1013"/>
      <c r="D34" s="1013"/>
      <c r="E34" s="1013"/>
      <c r="F34" s="1018"/>
      <c r="G34" s="1110"/>
      <c r="H34" s="1013"/>
      <c r="I34" s="1013"/>
      <c r="J34" s="1013"/>
      <c r="K34" s="1013"/>
      <c r="L34" s="1013"/>
      <c r="M34" s="1013"/>
      <c r="N34" s="1013"/>
      <c r="O34" s="1013"/>
      <c r="P34" s="1013"/>
      <c r="Q34" s="1014"/>
      <c r="R34" s="1017"/>
      <c r="S34" s="1013"/>
      <c r="T34" s="1013"/>
      <c r="U34" s="1014"/>
      <c r="V34" s="1012"/>
      <c r="W34" s="1013"/>
      <c r="X34" s="1013"/>
      <c r="Y34" s="1014"/>
      <c r="Z34" s="1012"/>
      <c r="AA34" s="1015"/>
      <c r="AB34" s="1015"/>
      <c r="AC34" s="1015"/>
      <c r="AD34" s="1015"/>
      <c r="AE34" s="1016"/>
    </row>
    <row r="35" spans="2:31" ht="19.5" customHeight="1" x14ac:dyDescent="0.35">
      <c r="B35" s="1017"/>
      <c r="C35" s="1013"/>
      <c r="D35" s="1013"/>
      <c r="E35" s="1013"/>
      <c r="F35" s="1018"/>
      <c r="G35" s="1110"/>
      <c r="H35" s="1013"/>
      <c r="I35" s="1013"/>
      <c r="J35" s="1013"/>
      <c r="K35" s="1013"/>
      <c r="L35" s="1013"/>
      <c r="M35" s="1013"/>
      <c r="N35" s="1013"/>
      <c r="O35" s="1013"/>
      <c r="P35" s="1013"/>
      <c r="Q35" s="1014"/>
      <c r="R35" s="1017"/>
      <c r="S35" s="1013"/>
      <c r="T35" s="1013"/>
      <c r="U35" s="1014"/>
      <c r="V35" s="1012"/>
      <c r="W35" s="1013"/>
      <c r="X35" s="1013"/>
      <c r="Y35" s="1014"/>
      <c r="Z35" s="1012"/>
      <c r="AA35" s="1015"/>
      <c r="AB35" s="1015"/>
      <c r="AC35" s="1015"/>
      <c r="AD35" s="1015"/>
      <c r="AE35" s="1016"/>
    </row>
    <row r="36" spans="2:31" ht="19.5" customHeight="1" x14ac:dyDescent="0.35">
      <c r="B36" s="1017"/>
      <c r="C36" s="1013"/>
      <c r="D36" s="1013"/>
      <c r="E36" s="1013"/>
      <c r="F36" s="1018"/>
      <c r="G36" s="1110"/>
      <c r="H36" s="1013"/>
      <c r="I36" s="1013"/>
      <c r="J36" s="1013"/>
      <c r="K36" s="1013"/>
      <c r="L36" s="1013"/>
      <c r="M36" s="1013"/>
      <c r="N36" s="1013"/>
      <c r="O36" s="1013"/>
      <c r="P36" s="1013"/>
      <c r="Q36" s="1014"/>
      <c r="R36" s="1017"/>
      <c r="S36" s="1013"/>
      <c r="T36" s="1013"/>
      <c r="U36" s="1014"/>
      <c r="V36" s="1012"/>
      <c r="W36" s="1013"/>
      <c r="X36" s="1013"/>
      <c r="Y36" s="1014"/>
      <c r="Z36" s="1012"/>
      <c r="AA36" s="1015"/>
      <c r="AB36" s="1015"/>
      <c r="AC36" s="1015"/>
      <c r="AD36" s="1015"/>
      <c r="AE36" s="1016"/>
    </row>
    <row r="37" spans="2:31" ht="19.5" customHeight="1" x14ac:dyDescent="0.35">
      <c r="B37" s="1017"/>
      <c r="C37" s="1013"/>
      <c r="D37" s="1013"/>
      <c r="E37" s="1013"/>
      <c r="F37" s="1018"/>
      <c r="G37" s="1110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1017"/>
      <c r="S37" s="1013"/>
      <c r="T37" s="1013"/>
      <c r="U37" s="1014"/>
      <c r="V37" s="1012"/>
      <c r="W37" s="1013"/>
      <c r="X37" s="1013"/>
      <c r="Y37" s="1014"/>
      <c r="Z37" s="1012"/>
      <c r="AA37" s="1015"/>
      <c r="AB37" s="1015"/>
      <c r="AC37" s="1015"/>
      <c r="AD37" s="1015"/>
      <c r="AE37" s="1016"/>
    </row>
    <row r="38" spans="2:31" ht="19.5" customHeight="1" x14ac:dyDescent="0.35">
      <c r="B38" s="1017"/>
      <c r="C38" s="1013"/>
      <c r="D38" s="1013"/>
      <c r="E38" s="1013"/>
      <c r="F38" s="1018"/>
      <c r="G38" s="1110"/>
      <c r="H38" s="1013"/>
      <c r="I38" s="1013"/>
      <c r="J38" s="1013"/>
      <c r="K38" s="1013"/>
      <c r="L38" s="1013"/>
      <c r="M38" s="1013"/>
      <c r="N38" s="1013"/>
      <c r="O38" s="1013"/>
      <c r="P38" s="1013"/>
      <c r="Q38" s="1014"/>
      <c r="R38" s="1017"/>
      <c r="S38" s="1013"/>
      <c r="T38" s="1013"/>
      <c r="U38" s="1014"/>
      <c r="V38" s="1012"/>
      <c r="W38" s="1013"/>
      <c r="X38" s="1013"/>
      <c r="Y38" s="1014"/>
      <c r="Z38" s="1012"/>
      <c r="AA38" s="1015"/>
      <c r="AB38" s="1015"/>
      <c r="AC38" s="1015"/>
      <c r="AD38" s="1015"/>
      <c r="AE38" s="1016"/>
    </row>
    <row r="39" spans="2:31" ht="19.5" customHeight="1" thickBot="1" x14ac:dyDescent="0.4">
      <c r="B39" s="1008"/>
      <c r="C39" s="1009"/>
      <c r="D39" s="1009"/>
      <c r="E39" s="1009"/>
      <c r="F39" s="1010"/>
      <c r="G39" s="1111"/>
      <c r="H39" s="1112"/>
      <c r="I39" s="1112"/>
      <c r="J39" s="1112"/>
      <c r="K39" s="1112"/>
      <c r="L39" s="1112"/>
      <c r="M39" s="1112"/>
      <c r="N39" s="1112"/>
      <c r="O39" s="1112"/>
      <c r="P39" s="1112"/>
      <c r="Q39" s="1113"/>
      <c r="R39" s="1114"/>
      <c r="S39" s="1115"/>
      <c r="T39" s="1115"/>
      <c r="U39" s="1116"/>
      <c r="V39" s="1117"/>
      <c r="W39" s="1112"/>
      <c r="X39" s="1112"/>
      <c r="Y39" s="1113"/>
      <c r="Z39" s="1118"/>
      <c r="AA39" s="1119"/>
      <c r="AB39" s="1119"/>
      <c r="AC39" s="1119"/>
      <c r="AD39" s="1119"/>
      <c r="AE39" s="1120"/>
    </row>
    <row r="40" spans="2:31" ht="16" thickBot="1" x14ac:dyDescent="0.4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8"/>
      <c r="X40" s="8"/>
      <c r="Y40" s="8"/>
      <c r="Z40" s="1003">
        <f>SUM(Z19:AE39)</f>
        <v>45354</v>
      </c>
      <c r="AA40" s="1004"/>
      <c r="AB40" s="1004"/>
      <c r="AC40" s="1004"/>
      <c r="AD40" s="1004"/>
      <c r="AE40" s="1005"/>
    </row>
    <row r="41" spans="2:31" x14ac:dyDescent="0.3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6"/>
    </row>
    <row r="42" spans="2:31" ht="24" customHeight="1" x14ac:dyDescent="0.35">
      <c r="B42" s="7"/>
      <c r="C42" s="4"/>
      <c r="D42" s="4"/>
      <c r="E42" s="1049" t="s">
        <v>0</v>
      </c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6"/>
    </row>
    <row r="43" spans="2:31" x14ac:dyDescent="0.35">
      <c r="B43" s="3"/>
      <c r="C43" s="4"/>
      <c r="D43" s="4"/>
      <c r="E43" s="1007"/>
      <c r="F43" s="1007"/>
      <c r="G43" s="1007"/>
      <c r="H43" s="1007"/>
      <c r="I43" s="1007"/>
      <c r="J43" s="1007"/>
      <c r="K43" s="1007"/>
      <c r="L43" s="1007"/>
      <c r="M43" s="1007"/>
      <c r="N43" s="1007"/>
      <c r="O43" s="1007"/>
      <c r="P43" s="1007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6"/>
    </row>
    <row r="44" spans="2:31" x14ac:dyDescent="0.35">
      <c r="B44" s="3"/>
      <c r="C44" s="4"/>
      <c r="D44" s="4"/>
      <c r="E44" s="312"/>
      <c r="F44" s="312"/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6"/>
    </row>
    <row r="45" spans="2:31" x14ac:dyDescent="0.35">
      <c r="B45" s="3"/>
      <c r="C45" s="4"/>
      <c r="D45" s="4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6"/>
    </row>
    <row r="46" spans="2:31" x14ac:dyDescent="0.35">
      <c r="B46" s="3"/>
      <c r="C46" s="4"/>
      <c r="D46" s="4"/>
      <c r="E46" s="312"/>
      <c r="F46" s="312"/>
      <c r="G46" s="312"/>
      <c r="H46" s="312"/>
      <c r="I46" s="312"/>
      <c r="J46" s="312"/>
      <c r="K46" s="312"/>
      <c r="L46" s="312"/>
      <c r="M46" s="312"/>
      <c r="N46" s="312"/>
      <c r="O46" s="312"/>
      <c r="P46" s="312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6"/>
    </row>
    <row r="47" spans="2:31" ht="22.5" customHeight="1" x14ac:dyDescent="0.35">
      <c r="B47" s="9" t="s">
        <v>17</v>
      </c>
      <c r="C47" s="4"/>
      <c r="D47" s="4"/>
      <c r="E47" s="1006" t="s">
        <v>0</v>
      </c>
      <c r="F47" s="1006"/>
      <c r="G47" s="1006"/>
      <c r="H47" s="1006"/>
      <c r="I47" s="1006"/>
      <c r="J47" s="1006"/>
      <c r="K47" s="1006"/>
      <c r="L47" s="1006"/>
      <c r="M47" s="1006"/>
      <c r="N47" s="1006"/>
      <c r="O47" s="1006"/>
      <c r="P47" s="1006"/>
      <c r="Q47" s="4"/>
      <c r="R47" s="7" t="s">
        <v>18</v>
      </c>
      <c r="S47" s="4"/>
      <c r="T47" s="1006"/>
      <c r="U47" s="1006"/>
      <c r="V47" s="1006"/>
      <c r="W47" s="1006"/>
      <c r="X47" s="1006"/>
      <c r="Y47" s="1006"/>
      <c r="Z47" s="1006"/>
      <c r="AA47" s="1006"/>
      <c r="AB47" s="1006"/>
      <c r="AC47" s="1006"/>
      <c r="AD47" s="1006"/>
      <c r="AE47" s="6"/>
    </row>
    <row r="48" spans="2:31" x14ac:dyDescent="0.35">
      <c r="B48" s="3"/>
      <c r="C48" s="4"/>
      <c r="D48" s="4"/>
      <c r="E48" s="1007" t="s">
        <v>19</v>
      </c>
      <c r="F48" s="1007"/>
      <c r="G48" s="1007"/>
      <c r="H48" s="1007"/>
      <c r="I48" s="1007"/>
      <c r="J48" s="1007"/>
      <c r="K48" s="1007"/>
      <c r="L48" s="1007"/>
      <c r="M48" s="1007"/>
      <c r="N48" s="1007"/>
      <c r="O48" s="1007"/>
      <c r="P48" s="1007"/>
      <c r="Q48" s="4"/>
      <c r="R48" s="4"/>
      <c r="S48" s="4"/>
      <c r="T48" s="4" t="s">
        <v>28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6"/>
    </row>
    <row r="49" spans="2:31" x14ac:dyDescent="0.35">
      <c r="B49" s="3"/>
      <c r="C49" s="4"/>
      <c r="D49" s="4"/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6"/>
    </row>
    <row r="50" spans="2:31" x14ac:dyDescent="0.35">
      <c r="B50" s="3"/>
      <c r="C50" s="4"/>
      <c r="D50" s="4"/>
      <c r="E50" s="312"/>
      <c r="F50" s="312"/>
      <c r="G50" s="312"/>
      <c r="H50" s="312"/>
      <c r="I50" s="312"/>
      <c r="J50" s="312"/>
      <c r="K50" s="312"/>
      <c r="L50" s="312"/>
      <c r="M50" s="312"/>
      <c r="N50" s="312"/>
      <c r="O50" s="312"/>
      <c r="P50" s="312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6"/>
    </row>
    <row r="51" spans="2:31" ht="16" thickBot="1" x14ac:dyDescent="0.4"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2"/>
    </row>
  </sheetData>
  <mergeCells count="129">
    <mergeCell ref="B1:E1"/>
    <mergeCell ref="F1:AA1"/>
    <mergeCell ref="AB1:AE1"/>
    <mergeCell ref="K2:W3"/>
    <mergeCell ref="K4:W5"/>
    <mergeCell ref="AA4:AE4"/>
    <mergeCell ref="F13:P13"/>
    <mergeCell ref="AA13:AB13"/>
    <mergeCell ref="AA15:AB15"/>
    <mergeCell ref="B18:F18"/>
    <mergeCell ref="G18:Q18"/>
    <mergeCell ref="R18:U18"/>
    <mergeCell ref="V18:Y18"/>
    <mergeCell ref="Z18:AE18"/>
    <mergeCell ref="B6:M6"/>
    <mergeCell ref="N6:U6"/>
    <mergeCell ref="D8:G8"/>
    <mergeCell ref="G11:AD11"/>
    <mergeCell ref="B19:F19"/>
    <mergeCell ref="G19:Q19"/>
    <mergeCell ref="R19:U19"/>
    <mergeCell ref="V19:Y19"/>
    <mergeCell ref="Z19:AE19"/>
    <mergeCell ref="B20:F20"/>
    <mergeCell ref="G20:Q20"/>
    <mergeCell ref="R20:U20"/>
    <mergeCell ref="V20:Y20"/>
    <mergeCell ref="Z20:AE20"/>
    <mergeCell ref="B21:F21"/>
    <mergeCell ref="G21:Q21"/>
    <mergeCell ref="R21:U21"/>
    <mergeCell ref="V21:Y21"/>
    <mergeCell ref="Z21:AE21"/>
    <mergeCell ref="B22:F22"/>
    <mergeCell ref="G22:Q22"/>
    <mergeCell ref="R22:U22"/>
    <mergeCell ref="V22:Y22"/>
    <mergeCell ref="Z22:AE22"/>
    <mergeCell ref="B23:F23"/>
    <mergeCell ref="G23:Q23"/>
    <mergeCell ref="R23:U23"/>
    <mergeCell ref="V23:Y23"/>
    <mergeCell ref="Z23:AE23"/>
    <mergeCell ref="B24:F24"/>
    <mergeCell ref="G24:Q24"/>
    <mergeCell ref="R24:U24"/>
    <mergeCell ref="V24:Y24"/>
    <mergeCell ref="Z24:AE24"/>
    <mergeCell ref="B25:F25"/>
    <mergeCell ref="G25:Q25"/>
    <mergeCell ref="R25:U25"/>
    <mergeCell ref="V25:Y25"/>
    <mergeCell ref="Z25:AE25"/>
    <mergeCell ref="B26:F26"/>
    <mergeCell ref="G26:Q26"/>
    <mergeCell ref="R26:U26"/>
    <mergeCell ref="V26:Y26"/>
    <mergeCell ref="Z26:AE26"/>
    <mergeCell ref="B27:F27"/>
    <mergeCell ref="G27:Q27"/>
    <mergeCell ref="R27:U27"/>
    <mergeCell ref="V27:Y27"/>
    <mergeCell ref="Z27:AE27"/>
    <mergeCell ref="B28:F28"/>
    <mergeCell ref="G28:Q28"/>
    <mergeCell ref="R28:U28"/>
    <mergeCell ref="V28:Y28"/>
    <mergeCell ref="Z28:AE28"/>
    <mergeCell ref="B29:F29"/>
    <mergeCell ref="G29:Q29"/>
    <mergeCell ref="R29:U29"/>
    <mergeCell ref="V29:Y29"/>
    <mergeCell ref="Z29:AE29"/>
    <mergeCell ref="B30:F30"/>
    <mergeCell ref="G30:Q30"/>
    <mergeCell ref="R30:U30"/>
    <mergeCell ref="V30:Y30"/>
    <mergeCell ref="Z30:AE30"/>
    <mergeCell ref="B31:F31"/>
    <mergeCell ref="G31:Q31"/>
    <mergeCell ref="R31:U31"/>
    <mergeCell ref="V31:Y31"/>
    <mergeCell ref="Z31:AE31"/>
    <mergeCell ref="B32:F32"/>
    <mergeCell ref="G32:Q32"/>
    <mergeCell ref="R32:U32"/>
    <mergeCell ref="V32:Y32"/>
    <mergeCell ref="Z32:AE32"/>
    <mergeCell ref="B33:F33"/>
    <mergeCell ref="G33:Q33"/>
    <mergeCell ref="R33:U33"/>
    <mergeCell ref="V33:Y33"/>
    <mergeCell ref="Z33:AE33"/>
    <mergeCell ref="B34:F34"/>
    <mergeCell ref="G34:Q34"/>
    <mergeCell ref="R34:U34"/>
    <mergeCell ref="V34:Y34"/>
    <mergeCell ref="Z34:AE34"/>
    <mergeCell ref="B35:F35"/>
    <mergeCell ref="G35:Q35"/>
    <mergeCell ref="R35:U35"/>
    <mergeCell ref="V35:Y35"/>
    <mergeCell ref="Z35:AE35"/>
    <mergeCell ref="B36:F36"/>
    <mergeCell ref="G36:Q36"/>
    <mergeCell ref="R36:U36"/>
    <mergeCell ref="V36:Y36"/>
    <mergeCell ref="Z36:AE36"/>
    <mergeCell ref="B37:F37"/>
    <mergeCell ref="G37:Q37"/>
    <mergeCell ref="R37:U37"/>
    <mergeCell ref="V37:Y37"/>
    <mergeCell ref="Z37:AE37"/>
    <mergeCell ref="B38:F38"/>
    <mergeCell ref="G38:Q38"/>
    <mergeCell ref="R38:U38"/>
    <mergeCell ref="V38:Y38"/>
    <mergeCell ref="Z38:AE38"/>
    <mergeCell ref="E42:P42"/>
    <mergeCell ref="E43:P43"/>
    <mergeCell ref="E47:P47"/>
    <mergeCell ref="T47:AD47"/>
    <mergeCell ref="E48:P48"/>
    <mergeCell ref="B39:F39"/>
    <mergeCell ref="G39:Q39"/>
    <mergeCell ref="R39:U39"/>
    <mergeCell ref="V39:Y39"/>
    <mergeCell ref="Z39:AE39"/>
    <mergeCell ref="Z40:AE40"/>
  </mergeCells>
  <pageMargins left="0.82677165354330695" right="0.64" top="0.74803149606299202" bottom="0.74803149606299202" header="0.31496062992126" footer="0.31496062992126"/>
  <pageSetup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373</vt:i4>
      </vt:variant>
      <vt:variant>
        <vt:lpstr>Rangos con nombre</vt:lpstr>
      </vt:variant>
      <vt:variant>
        <vt:i4>373</vt:i4>
      </vt:variant>
    </vt:vector>
  </HeadingPairs>
  <TitlesOfParts>
    <vt:vector size="746" baseType="lpstr">
      <vt:lpstr>JURIDICA 461 (2)</vt:lpstr>
      <vt:lpstr>SECRETARIA EJECUTIVA 388 (2)</vt:lpstr>
      <vt:lpstr>TECNICA 387 (2)</vt:lpstr>
      <vt:lpstr>124 LABORATORIO</vt:lpstr>
      <vt:lpstr>PLANILLA DE ENTRADA</vt:lpstr>
      <vt:lpstr>125 LABORATORIO</vt:lpstr>
      <vt:lpstr>126 LABORATORIO correc</vt:lpstr>
      <vt:lpstr>127 LABORATORIO</vt:lpstr>
      <vt:lpstr>128 LABORATOR</vt:lpstr>
      <vt:lpstr>128A LABORATOR (2)</vt:lpstr>
      <vt:lpstr>129 LABORATOR</vt:lpstr>
      <vt:lpstr>130 LABORATOR</vt:lpstr>
      <vt:lpstr>131 LABORATOR </vt:lpstr>
      <vt:lpstr>132 LABORATOR  </vt:lpstr>
      <vt:lpstr>133 LABORATOR </vt:lpstr>
      <vt:lpstr>134 LABORATOR </vt:lpstr>
      <vt:lpstr>135 LABORATOR  (2)</vt:lpstr>
      <vt:lpstr>136 LABORATOR  (2)</vt:lpstr>
      <vt:lpstr>137 LABORATOR</vt:lpstr>
      <vt:lpstr>138 LABORATOR</vt:lpstr>
      <vt:lpstr>139 LABORATOR</vt:lpstr>
      <vt:lpstr>140 LABORATOR </vt:lpstr>
      <vt:lpstr>141 LABORATOR </vt:lpstr>
      <vt:lpstr>142 LABORATOR </vt:lpstr>
      <vt:lpstr>143 LABORATOR </vt:lpstr>
      <vt:lpstr>144 LABORATOR </vt:lpstr>
      <vt:lpstr>145 LABORATO</vt:lpstr>
      <vt:lpstr>146 LABORATORIO</vt:lpstr>
      <vt:lpstr>147 LABORATORIO</vt:lpstr>
      <vt:lpstr>148 LABORATORIO </vt:lpstr>
      <vt:lpstr>149 LABORATORIO</vt:lpstr>
      <vt:lpstr>150 LABORATORIO </vt:lpstr>
      <vt:lpstr>151 LABORATORIO</vt:lpstr>
      <vt:lpstr>152 LABORATORIO</vt:lpstr>
      <vt:lpstr>153 LABORATORIO</vt:lpstr>
      <vt:lpstr>154 LABORATOR</vt:lpstr>
      <vt:lpstr>155 LABORATORIO</vt:lpstr>
      <vt:lpstr>156 LABORATORIO</vt:lpstr>
      <vt:lpstr>157 LABORATORIO </vt:lpstr>
      <vt:lpstr>158 LABORATORIO</vt:lpstr>
      <vt:lpstr>159 LABORATORIO new</vt:lpstr>
      <vt:lpstr>160 LABORATORIO  (3)</vt:lpstr>
      <vt:lpstr>161 LABORATORIO</vt:lpstr>
      <vt:lpstr>162 LABORATORIO (2)</vt:lpstr>
      <vt:lpstr>163 LABORATORIO (3)</vt:lpstr>
      <vt:lpstr>164 LABORATORIO </vt:lpstr>
      <vt:lpstr>165 LABORATORIO  (2)</vt:lpstr>
      <vt:lpstr>TECNICA 166</vt:lpstr>
      <vt:lpstr>FINANCIERA 167</vt:lpstr>
      <vt:lpstr>JURUDICA 168</vt:lpstr>
      <vt:lpstr>SECRETARIA EJECUTIVA 169</vt:lpstr>
      <vt:lpstr>JURUDICA 170</vt:lpstr>
      <vt:lpstr>FINANCIERA 171</vt:lpstr>
      <vt:lpstr>JURUDICA 172</vt:lpstr>
      <vt:lpstr>TECNICA 173</vt:lpstr>
      <vt:lpstr>FINANCIERA 174</vt:lpstr>
      <vt:lpstr>JURUDICA 175</vt:lpstr>
      <vt:lpstr>SECRETARIA EJECUTIVA 176</vt:lpstr>
      <vt:lpstr>JURUDICA 177</vt:lpstr>
      <vt:lpstr>FINANCIERA 178</vt:lpstr>
      <vt:lpstr>TECNICA 179</vt:lpstr>
      <vt:lpstr>GERENCIA 180</vt:lpstr>
      <vt:lpstr>CONTROL INT 181</vt:lpstr>
      <vt:lpstr>JURUDICA 182</vt:lpstr>
      <vt:lpstr>JURUDICA 183</vt:lpstr>
      <vt:lpstr>SECRETARIA EJECUTIVA 184</vt:lpstr>
      <vt:lpstr>FINANCIERA 185</vt:lpstr>
      <vt:lpstr>JURUDICA 186</vt:lpstr>
      <vt:lpstr>SECRETARIA EJECUTIVA 187</vt:lpstr>
      <vt:lpstr>JURUDICA 188</vt:lpstr>
      <vt:lpstr>JURUDICA 189</vt:lpstr>
      <vt:lpstr>SECRETARIA EJECUTIVA 190</vt:lpstr>
      <vt:lpstr>JURUDICA 191</vt:lpstr>
      <vt:lpstr>SECRETARIA EJECUTIVA 192</vt:lpstr>
      <vt:lpstr>tecnica 193</vt:lpstr>
      <vt:lpstr>JURUDICA 194</vt:lpstr>
      <vt:lpstr>SECRETARIA EJECUTIVA 195</vt:lpstr>
      <vt:lpstr>JURUDICA 196</vt:lpstr>
      <vt:lpstr>tecnica 197</vt:lpstr>
      <vt:lpstr>SECRETARIA EJECUTIVA 198</vt:lpstr>
      <vt:lpstr>tecnica 199</vt:lpstr>
      <vt:lpstr>tecnica 200</vt:lpstr>
      <vt:lpstr>FINANCIERA 201</vt:lpstr>
      <vt:lpstr>SECRETARIA EJECUTIVA 202</vt:lpstr>
      <vt:lpstr>SECRETARIA EJECUTIVA 203</vt:lpstr>
      <vt:lpstr>JURUDICA 204</vt:lpstr>
      <vt:lpstr>tecnica 205</vt:lpstr>
      <vt:lpstr>SECRETARIA EJECUTIVA 206</vt:lpstr>
      <vt:lpstr>tecnica 207</vt:lpstr>
      <vt:lpstr>tecnica 208</vt:lpstr>
      <vt:lpstr>JURUDICA 209</vt:lpstr>
      <vt:lpstr>FINANCIERA 210</vt:lpstr>
      <vt:lpstr>JURUDICA 211</vt:lpstr>
      <vt:lpstr>SECRETARIA EJECUTIVA 212</vt:lpstr>
      <vt:lpstr>FINANCIERA 213</vt:lpstr>
      <vt:lpstr>tecnica 214</vt:lpstr>
      <vt:lpstr>SECRETARIA EJECUTIVA 215</vt:lpstr>
      <vt:lpstr>JURUDICA 216</vt:lpstr>
      <vt:lpstr>tecnica 217</vt:lpstr>
      <vt:lpstr>JURUDICA 218</vt:lpstr>
      <vt:lpstr>FINANCIERA 219</vt:lpstr>
      <vt:lpstr>SECRETARIA EJECUTIVA 220</vt:lpstr>
      <vt:lpstr>CONTROL INT 221</vt:lpstr>
      <vt:lpstr>FINANCIERA 222</vt:lpstr>
      <vt:lpstr>tecnica 223</vt:lpstr>
      <vt:lpstr>JURUDICA 224</vt:lpstr>
      <vt:lpstr>tecnica 225</vt:lpstr>
      <vt:lpstr>tecnica 226</vt:lpstr>
      <vt:lpstr>FINANCIERA 227</vt:lpstr>
      <vt:lpstr>GERENCIA 228</vt:lpstr>
      <vt:lpstr>JURUDICA 229 (2)</vt:lpstr>
      <vt:lpstr>SECRETARIA EJECUTIVA 230</vt:lpstr>
      <vt:lpstr>JURUDICA 231</vt:lpstr>
      <vt:lpstr>JURUDICA 232</vt:lpstr>
      <vt:lpstr>JURUDICA 233</vt:lpstr>
      <vt:lpstr>FINANCIERA 234</vt:lpstr>
      <vt:lpstr>JURUDICA 235</vt:lpstr>
      <vt:lpstr>JURUDICA 236</vt:lpstr>
      <vt:lpstr>SECRETARIA EJECUTIVA 237</vt:lpstr>
      <vt:lpstr>JURUDICA 238</vt:lpstr>
      <vt:lpstr>CONTROL INT 239</vt:lpstr>
      <vt:lpstr>FINANCIERA 240</vt:lpstr>
      <vt:lpstr>tecnica 241</vt:lpstr>
      <vt:lpstr>FINANCIERA 242</vt:lpstr>
      <vt:lpstr>FINANCIERA 243</vt:lpstr>
      <vt:lpstr>JURUDICA 244</vt:lpstr>
      <vt:lpstr>SECRETARIA EJECUTIVA 245</vt:lpstr>
      <vt:lpstr>JURUDICA 246</vt:lpstr>
      <vt:lpstr>FINANCIERA 247</vt:lpstr>
      <vt:lpstr>FINANCIERA 248</vt:lpstr>
      <vt:lpstr>JURUDICA 249</vt:lpstr>
      <vt:lpstr>FINANCIERA 250</vt:lpstr>
      <vt:lpstr>TECNICA 251</vt:lpstr>
      <vt:lpstr>SECRETARIA EJECUTIVA 252</vt:lpstr>
      <vt:lpstr>FINANCIERA 253</vt:lpstr>
      <vt:lpstr>CONTROL INT 254</vt:lpstr>
      <vt:lpstr>TECNICA 255</vt:lpstr>
      <vt:lpstr>FINANCIERA 256</vt:lpstr>
      <vt:lpstr>JURUDICA 257</vt:lpstr>
      <vt:lpstr>TECNICA 258</vt:lpstr>
      <vt:lpstr>SECRETARIA EJECUTIVA 259</vt:lpstr>
      <vt:lpstr>TECNICA 260</vt:lpstr>
      <vt:lpstr>JURUDICA 261</vt:lpstr>
      <vt:lpstr>TECNICA 262</vt:lpstr>
      <vt:lpstr>FINANCIERA 263</vt:lpstr>
      <vt:lpstr>CONTROL INT 264</vt:lpstr>
      <vt:lpstr>JURUDICA 265</vt:lpstr>
      <vt:lpstr>JURUDICA 266</vt:lpstr>
      <vt:lpstr>TECNICA 267</vt:lpstr>
      <vt:lpstr>FINANCIERA 268</vt:lpstr>
      <vt:lpstr>JURUDICA 269</vt:lpstr>
      <vt:lpstr>TECNICA HCD</vt:lpstr>
      <vt:lpstr>TECNICA LEON GRF</vt:lpstr>
      <vt:lpstr>FINANCIERA 270</vt:lpstr>
      <vt:lpstr>SECRETARIA EJECUTIVA 271</vt:lpstr>
      <vt:lpstr>JURUDICA 272</vt:lpstr>
      <vt:lpstr>FINANCIERA 273</vt:lpstr>
      <vt:lpstr>TECNICA 274</vt:lpstr>
      <vt:lpstr>JURUDICA 275</vt:lpstr>
      <vt:lpstr>SECRETARIA EJECUTIVA 276</vt:lpstr>
      <vt:lpstr>TECNICA 277</vt:lpstr>
      <vt:lpstr>CONTROL INT 278</vt:lpstr>
      <vt:lpstr>TECNICA 279</vt:lpstr>
      <vt:lpstr>SECRETARIA EJECUTIVA 280</vt:lpstr>
      <vt:lpstr>JURUDICA 281</vt:lpstr>
      <vt:lpstr>FINANCIERA 282</vt:lpstr>
      <vt:lpstr>TECNICA 283</vt:lpstr>
      <vt:lpstr>SECRETARIA EJECUTIVA 284</vt:lpstr>
      <vt:lpstr>JURUDICA 285</vt:lpstr>
      <vt:lpstr>TECNICA 286</vt:lpstr>
      <vt:lpstr>JURUDICA 287</vt:lpstr>
      <vt:lpstr>FINANCIERA 288</vt:lpstr>
      <vt:lpstr>CONTROL INT 289</vt:lpstr>
      <vt:lpstr>JURUDICA 290</vt:lpstr>
      <vt:lpstr>JURUDICA 291</vt:lpstr>
      <vt:lpstr>TECNICA 292</vt:lpstr>
      <vt:lpstr>FINANCIERA 293</vt:lpstr>
      <vt:lpstr>SECRETARIA EJECUTIVA 294</vt:lpstr>
      <vt:lpstr>JURUDICA 295</vt:lpstr>
      <vt:lpstr>FINANCIERA 296</vt:lpstr>
      <vt:lpstr>JURUDICA 297</vt:lpstr>
      <vt:lpstr>SECRETARIA EJECUTIVA 298</vt:lpstr>
      <vt:lpstr>TECNICA 299</vt:lpstr>
      <vt:lpstr>JURUDICA 300</vt:lpstr>
      <vt:lpstr>FINANCIERA 301</vt:lpstr>
      <vt:lpstr>TECNICA 302</vt:lpstr>
      <vt:lpstr>FINANCIERA 303</vt:lpstr>
      <vt:lpstr>SECRETARIA EJECUTIVA 304</vt:lpstr>
      <vt:lpstr>JURUDICA 305</vt:lpstr>
      <vt:lpstr>CONTROL INT 306</vt:lpstr>
      <vt:lpstr>CONTROL INT 307</vt:lpstr>
      <vt:lpstr>TECNICA 308</vt:lpstr>
      <vt:lpstr>JURUDICA 309</vt:lpstr>
      <vt:lpstr>FINANCIERA 310</vt:lpstr>
      <vt:lpstr>JURUDICA 311</vt:lpstr>
      <vt:lpstr>SECRETARIA EJECUTIVA 312</vt:lpstr>
      <vt:lpstr>JURUDICA 313</vt:lpstr>
      <vt:lpstr>TECNICA 314</vt:lpstr>
      <vt:lpstr>FINANCIERA 315</vt:lpstr>
      <vt:lpstr>JURUDICA 316</vt:lpstr>
      <vt:lpstr>JURUDICA 317</vt:lpstr>
      <vt:lpstr>FINANCIERA 318</vt:lpstr>
      <vt:lpstr>TECNICA 319</vt:lpstr>
      <vt:lpstr>SECRETARIA EJECUTIVA 320</vt:lpstr>
      <vt:lpstr>JURUDICA 321</vt:lpstr>
      <vt:lpstr>FINANCIERA 322</vt:lpstr>
      <vt:lpstr>JURUDICA 323</vt:lpstr>
      <vt:lpstr>FINANCIERA 324</vt:lpstr>
      <vt:lpstr>TECNICA 325</vt:lpstr>
      <vt:lpstr>SECRETARIA EJECUTIVA 326</vt:lpstr>
      <vt:lpstr>FINANCIERA 327</vt:lpstr>
      <vt:lpstr>JURUDICA 328</vt:lpstr>
      <vt:lpstr>TECNICA 329</vt:lpstr>
      <vt:lpstr>SECRETARIA EJECUTIVA 330</vt:lpstr>
      <vt:lpstr>FINANCIERA 331</vt:lpstr>
      <vt:lpstr>JURUDICA 332</vt:lpstr>
      <vt:lpstr>SECRETARIA EJECUTIVA 333</vt:lpstr>
      <vt:lpstr>JURUDICA 334</vt:lpstr>
      <vt:lpstr>FINANCIERA 335</vt:lpstr>
      <vt:lpstr>TECNICA 336</vt:lpstr>
      <vt:lpstr>JURUDICA 337</vt:lpstr>
      <vt:lpstr>FINANCIERA 338</vt:lpstr>
      <vt:lpstr>JURUDICA 339</vt:lpstr>
      <vt:lpstr>TECNICA 340</vt:lpstr>
      <vt:lpstr>JURUDICA 341</vt:lpstr>
      <vt:lpstr>TECNICA 342</vt:lpstr>
      <vt:lpstr>JURUDICA 343</vt:lpstr>
      <vt:lpstr>FINANCIERA 344</vt:lpstr>
      <vt:lpstr>TECNICA 345</vt:lpstr>
      <vt:lpstr>JURUDICA 346</vt:lpstr>
      <vt:lpstr>TECNICA 347</vt:lpstr>
      <vt:lpstr>FINANCIERA 348</vt:lpstr>
      <vt:lpstr>JURUDICA 349</vt:lpstr>
      <vt:lpstr>TECNICA 350</vt:lpstr>
      <vt:lpstr>SECRETARIA EJECUTIVA 351</vt:lpstr>
      <vt:lpstr>JURUDICA 352</vt:lpstr>
      <vt:lpstr>FINANCIERA 353</vt:lpstr>
      <vt:lpstr>SECRETARIA EJECUTIVA 354</vt:lpstr>
      <vt:lpstr>TECNICA 355</vt:lpstr>
      <vt:lpstr>CONTROL INT 356</vt:lpstr>
      <vt:lpstr>TECNICA 357</vt:lpstr>
      <vt:lpstr>FINANCIERA 358</vt:lpstr>
      <vt:lpstr>TECNICA 359</vt:lpstr>
      <vt:lpstr>FINANCIERA 360</vt:lpstr>
      <vt:lpstr>JURUDICA 361</vt:lpstr>
      <vt:lpstr>FINANCIERA 362</vt:lpstr>
      <vt:lpstr>TECNICA 363</vt:lpstr>
      <vt:lpstr>JURUDICA 364</vt:lpstr>
      <vt:lpstr>CONTROL INT 365</vt:lpstr>
      <vt:lpstr>FINANCIERA 366</vt:lpstr>
      <vt:lpstr>FINANCIERA 367</vt:lpstr>
      <vt:lpstr>JURUDICA 368</vt:lpstr>
      <vt:lpstr>JURUDICA 369</vt:lpstr>
      <vt:lpstr>FINANCIERA 370</vt:lpstr>
      <vt:lpstr>TECNICA 371</vt:lpstr>
      <vt:lpstr>JURUDICA 372</vt:lpstr>
      <vt:lpstr>TECNICA 373</vt:lpstr>
      <vt:lpstr>FINANCIERA 374</vt:lpstr>
      <vt:lpstr>JURUDICA 375</vt:lpstr>
      <vt:lpstr>SECRETARIA EJECUTIVA 376</vt:lpstr>
      <vt:lpstr>FINANCIERA 377</vt:lpstr>
      <vt:lpstr>TECNICA 378</vt:lpstr>
      <vt:lpstr>TECNICA 379</vt:lpstr>
      <vt:lpstr>JURUDICA 380</vt:lpstr>
      <vt:lpstr>JURUDICA 381</vt:lpstr>
      <vt:lpstr>FINANCIERA 382</vt:lpstr>
      <vt:lpstr>TECNICA 383</vt:lpstr>
      <vt:lpstr>JURUDICA 384</vt:lpstr>
      <vt:lpstr>TECNICA 385</vt:lpstr>
      <vt:lpstr>CONTROL INT 386</vt:lpstr>
      <vt:lpstr>TECNICA 387</vt:lpstr>
      <vt:lpstr>SECRETARIA EJECUTIVA 388</vt:lpstr>
      <vt:lpstr>TECNICA 389</vt:lpstr>
      <vt:lpstr>FINANCIERA 390</vt:lpstr>
      <vt:lpstr>TECNICA 391</vt:lpstr>
      <vt:lpstr>TECNICA 392</vt:lpstr>
      <vt:lpstr>FINANCIERA 393</vt:lpstr>
      <vt:lpstr>FINANCIERA 395</vt:lpstr>
      <vt:lpstr>FINANCIERA 396</vt:lpstr>
      <vt:lpstr>TECNICA 397</vt:lpstr>
      <vt:lpstr>TECNICA 398</vt:lpstr>
      <vt:lpstr>FINANCIERA 399</vt:lpstr>
      <vt:lpstr>JURUDICA 400</vt:lpstr>
      <vt:lpstr>TECNICA 401</vt:lpstr>
      <vt:lpstr>FINANCIERA 402</vt:lpstr>
      <vt:lpstr>TECNICA 403</vt:lpstr>
      <vt:lpstr>JURUDICA 404</vt:lpstr>
      <vt:lpstr>TECNICA 405</vt:lpstr>
      <vt:lpstr>JURUDICA 406</vt:lpstr>
      <vt:lpstr>TECNICA 407</vt:lpstr>
      <vt:lpstr>FINANCIERA 408</vt:lpstr>
      <vt:lpstr>TECNICA 409</vt:lpstr>
      <vt:lpstr>SECRETARIA EJECUTIVA 410</vt:lpstr>
      <vt:lpstr>FINANCIERA 411</vt:lpstr>
      <vt:lpstr>TECNICA 412</vt:lpstr>
      <vt:lpstr>FINANCIERA 413</vt:lpstr>
      <vt:lpstr>JURIDICA 414</vt:lpstr>
      <vt:lpstr>TECNICA 415</vt:lpstr>
      <vt:lpstr>FINANCIERA 416</vt:lpstr>
      <vt:lpstr>TECNICA 417</vt:lpstr>
      <vt:lpstr>JURIDICA 418</vt:lpstr>
      <vt:lpstr>FINANCIERA 419</vt:lpstr>
      <vt:lpstr>TECNICA 420</vt:lpstr>
      <vt:lpstr>JURIDICA 421</vt:lpstr>
      <vt:lpstr>TECNICA 422</vt:lpstr>
      <vt:lpstr>FINANCIERA 423</vt:lpstr>
      <vt:lpstr>JURIDICA 424</vt:lpstr>
      <vt:lpstr>CONTROL INT 425</vt:lpstr>
      <vt:lpstr>TECNICA 426</vt:lpstr>
      <vt:lpstr>TECNICA 427</vt:lpstr>
      <vt:lpstr>FINANCIERA 428</vt:lpstr>
      <vt:lpstr>TECNICA 429</vt:lpstr>
      <vt:lpstr>JURIDICA 430</vt:lpstr>
      <vt:lpstr>FINANCIERA 431</vt:lpstr>
      <vt:lpstr>TECNICA 432</vt:lpstr>
      <vt:lpstr>JURIDICA 433</vt:lpstr>
      <vt:lpstr>FINANCIERA 434</vt:lpstr>
      <vt:lpstr>TECNICA 435</vt:lpstr>
      <vt:lpstr>SECRETARIA EJECUTIVA 436</vt:lpstr>
      <vt:lpstr>CONTROL INT 437</vt:lpstr>
      <vt:lpstr>TECNICA 438</vt:lpstr>
      <vt:lpstr>TECNICA 439</vt:lpstr>
      <vt:lpstr>FINANCIERA 440</vt:lpstr>
      <vt:lpstr>JURIDICA 441</vt:lpstr>
      <vt:lpstr>TECNICA 442</vt:lpstr>
      <vt:lpstr>FINANCIERA 443</vt:lpstr>
      <vt:lpstr>TECNICA 444</vt:lpstr>
      <vt:lpstr>TECNICA 445</vt:lpstr>
      <vt:lpstr>JURIDICA 446</vt:lpstr>
      <vt:lpstr>TECNICA 447</vt:lpstr>
      <vt:lpstr>FINANCIERA 448</vt:lpstr>
      <vt:lpstr>TECNICA 449</vt:lpstr>
      <vt:lpstr>JURIDICA 450</vt:lpstr>
      <vt:lpstr>FINANCIERA 451</vt:lpstr>
      <vt:lpstr>GERENCIA 452</vt:lpstr>
      <vt:lpstr>JURIDICA 453</vt:lpstr>
      <vt:lpstr>FINANCIERA 454</vt:lpstr>
      <vt:lpstr>TECNICA 455</vt:lpstr>
      <vt:lpstr>TECNICA 456</vt:lpstr>
      <vt:lpstr>FINANCIERA 457</vt:lpstr>
      <vt:lpstr>JURIDICA 458</vt:lpstr>
      <vt:lpstr>FINANCIERA 459</vt:lpstr>
      <vt:lpstr>TECNICA 460</vt:lpstr>
      <vt:lpstr>JURIDICA 461</vt:lpstr>
      <vt:lpstr>GERENCIA 462</vt:lpstr>
      <vt:lpstr>CONTROL INT 463</vt:lpstr>
      <vt:lpstr>TECNICA 464</vt:lpstr>
      <vt:lpstr>FINANCIERA 465</vt:lpstr>
      <vt:lpstr>JURIDICA 466</vt:lpstr>
      <vt:lpstr>JURIDICA 467</vt:lpstr>
      <vt:lpstr>FINANCIERA 468</vt:lpstr>
      <vt:lpstr>FINANCIERA 469</vt:lpstr>
      <vt:lpstr>JURIDICA 470</vt:lpstr>
      <vt:lpstr>TECNICA 471</vt:lpstr>
      <vt:lpstr>FINANCIERA 472</vt:lpstr>
      <vt:lpstr>TECNICA 473</vt:lpstr>
      <vt:lpstr>JURIDICA 474</vt:lpstr>
      <vt:lpstr>TECNICA 475</vt:lpstr>
      <vt:lpstr>JURIDICA 476</vt:lpstr>
      <vt:lpstr>FINANCIERA 477</vt:lpstr>
      <vt:lpstr>GERENCIA 478</vt:lpstr>
      <vt:lpstr>TECNICA 479</vt:lpstr>
      <vt:lpstr>FINANCIERA 480</vt:lpstr>
      <vt:lpstr>FINANCIERA 481</vt:lpstr>
      <vt:lpstr>GERENCIA 482</vt:lpstr>
      <vt:lpstr>TECNICA 483</vt:lpstr>
      <vt:lpstr>FINANCIERA 484</vt:lpstr>
      <vt:lpstr>JURIDICA 485</vt:lpstr>
      <vt:lpstr>JURIDICA 486</vt:lpstr>
      <vt:lpstr>TECNICA 487</vt:lpstr>
      <vt:lpstr>JURIDICA 488</vt:lpstr>
      <vt:lpstr>FINANCIERA 489</vt:lpstr>
      <vt:lpstr>FINANCIERA 492</vt:lpstr>
      <vt:lpstr>'124 LABORATORIO'!Área_de_impresión</vt:lpstr>
      <vt:lpstr>'125 LABORATORIO'!Área_de_impresión</vt:lpstr>
      <vt:lpstr>'126 LABORATORIO correc'!Área_de_impresión</vt:lpstr>
      <vt:lpstr>'127 LABORATORIO'!Área_de_impresión</vt:lpstr>
      <vt:lpstr>'128 LABORATOR'!Área_de_impresión</vt:lpstr>
      <vt:lpstr>'128A LABORATOR (2)'!Área_de_impresión</vt:lpstr>
      <vt:lpstr>'129 LABORATOR'!Área_de_impresión</vt:lpstr>
      <vt:lpstr>'130 LABORATOR'!Área_de_impresión</vt:lpstr>
      <vt:lpstr>'131 LABORATOR '!Área_de_impresión</vt:lpstr>
      <vt:lpstr>'132 LABORATOR  '!Área_de_impresión</vt:lpstr>
      <vt:lpstr>'133 LABORATOR '!Área_de_impresión</vt:lpstr>
      <vt:lpstr>'134 LABORATOR '!Área_de_impresión</vt:lpstr>
      <vt:lpstr>'135 LABORATOR  (2)'!Área_de_impresión</vt:lpstr>
      <vt:lpstr>'136 LABORATOR  (2)'!Área_de_impresión</vt:lpstr>
      <vt:lpstr>'137 LABORATOR'!Área_de_impresión</vt:lpstr>
      <vt:lpstr>'138 LABORATOR'!Área_de_impresión</vt:lpstr>
      <vt:lpstr>'139 LABORATOR'!Área_de_impresión</vt:lpstr>
      <vt:lpstr>'140 LABORATOR '!Área_de_impresión</vt:lpstr>
      <vt:lpstr>'141 LABORATOR '!Área_de_impresión</vt:lpstr>
      <vt:lpstr>'142 LABORATOR '!Área_de_impresión</vt:lpstr>
      <vt:lpstr>'143 LABORATOR '!Área_de_impresión</vt:lpstr>
      <vt:lpstr>'144 LABORATOR '!Área_de_impresión</vt:lpstr>
      <vt:lpstr>'145 LABORATO'!Área_de_impresión</vt:lpstr>
      <vt:lpstr>'146 LABORATORIO'!Área_de_impresión</vt:lpstr>
      <vt:lpstr>'147 LABORATORIO'!Área_de_impresión</vt:lpstr>
      <vt:lpstr>'148 LABORATORIO '!Área_de_impresión</vt:lpstr>
      <vt:lpstr>'149 LABORATORIO'!Área_de_impresión</vt:lpstr>
      <vt:lpstr>'150 LABORATORIO '!Área_de_impresión</vt:lpstr>
      <vt:lpstr>'151 LABORATORIO'!Área_de_impresión</vt:lpstr>
      <vt:lpstr>'152 LABORATORIO'!Área_de_impresión</vt:lpstr>
      <vt:lpstr>'153 LABORATORIO'!Área_de_impresión</vt:lpstr>
      <vt:lpstr>'154 LABORATOR'!Área_de_impresión</vt:lpstr>
      <vt:lpstr>'155 LABORATORIO'!Área_de_impresión</vt:lpstr>
      <vt:lpstr>'156 LABORATORIO'!Área_de_impresión</vt:lpstr>
      <vt:lpstr>'157 LABORATORIO '!Área_de_impresión</vt:lpstr>
      <vt:lpstr>'158 LABORATORIO'!Área_de_impresión</vt:lpstr>
      <vt:lpstr>'159 LABORATORIO new'!Área_de_impresión</vt:lpstr>
      <vt:lpstr>'160 LABORATORIO  (3)'!Área_de_impresión</vt:lpstr>
      <vt:lpstr>'161 LABORATORIO'!Área_de_impresión</vt:lpstr>
      <vt:lpstr>'162 LABORATORIO (2)'!Área_de_impresión</vt:lpstr>
      <vt:lpstr>'163 LABORATORIO (3)'!Área_de_impresión</vt:lpstr>
      <vt:lpstr>'164 LABORATORIO '!Área_de_impresión</vt:lpstr>
      <vt:lpstr>'165 LABORATORIO  (2)'!Área_de_impresión</vt:lpstr>
      <vt:lpstr>'CONTROL INT 181'!Área_de_impresión</vt:lpstr>
      <vt:lpstr>'CONTROL INT 221'!Área_de_impresión</vt:lpstr>
      <vt:lpstr>'CONTROL INT 239'!Área_de_impresión</vt:lpstr>
      <vt:lpstr>'CONTROL INT 254'!Área_de_impresión</vt:lpstr>
      <vt:lpstr>'CONTROL INT 264'!Área_de_impresión</vt:lpstr>
      <vt:lpstr>'CONTROL INT 278'!Área_de_impresión</vt:lpstr>
      <vt:lpstr>'CONTROL INT 289'!Área_de_impresión</vt:lpstr>
      <vt:lpstr>'CONTROL INT 306'!Área_de_impresión</vt:lpstr>
      <vt:lpstr>'CONTROL INT 307'!Área_de_impresión</vt:lpstr>
      <vt:lpstr>'CONTROL INT 356'!Área_de_impresión</vt:lpstr>
      <vt:lpstr>'CONTROL INT 365'!Área_de_impresión</vt:lpstr>
      <vt:lpstr>'CONTROL INT 386'!Área_de_impresión</vt:lpstr>
      <vt:lpstr>'CONTROL INT 425'!Área_de_impresión</vt:lpstr>
      <vt:lpstr>'CONTROL INT 437'!Área_de_impresión</vt:lpstr>
      <vt:lpstr>'CONTROL INT 463'!Área_de_impresión</vt:lpstr>
      <vt:lpstr>'FINANCIERA 167'!Área_de_impresión</vt:lpstr>
      <vt:lpstr>'FINANCIERA 171'!Área_de_impresión</vt:lpstr>
      <vt:lpstr>'FINANCIERA 174'!Área_de_impresión</vt:lpstr>
      <vt:lpstr>'FINANCIERA 178'!Área_de_impresión</vt:lpstr>
      <vt:lpstr>'FINANCIERA 185'!Área_de_impresión</vt:lpstr>
      <vt:lpstr>'FINANCIERA 201'!Área_de_impresión</vt:lpstr>
      <vt:lpstr>'FINANCIERA 210'!Área_de_impresión</vt:lpstr>
      <vt:lpstr>'FINANCIERA 213'!Área_de_impresión</vt:lpstr>
      <vt:lpstr>'FINANCIERA 219'!Área_de_impresión</vt:lpstr>
      <vt:lpstr>'FINANCIERA 222'!Área_de_impresión</vt:lpstr>
      <vt:lpstr>'FINANCIERA 227'!Área_de_impresión</vt:lpstr>
      <vt:lpstr>'FINANCIERA 234'!Área_de_impresión</vt:lpstr>
      <vt:lpstr>'FINANCIERA 240'!Área_de_impresión</vt:lpstr>
      <vt:lpstr>'FINANCIERA 242'!Área_de_impresión</vt:lpstr>
      <vt:lpstr>'FINANCIERA 243'!Área_de_impresión</vt:lpstr>
      <vt:lpstr>'FINANCIERA 247'!Área_de_impresión</vt:lpstr>
      <vt:lpstr>'FINANCIERA 248'!Área_de_impresión</vt:lpstr>
      <vt:lpstr>'FINANCIERA 250'!Área_de_impresión</vt:lpstr>
      <vt:lpstr>'FINANCIERA 253'!Área_de_impresión</vt:lpstr>
      <vt:lpstr>'FINANCIERA 256'!Área_de_impresión</vt:lpstr>
      <vt:lpstr>'FINANCIERA 263'!Área_de_impresión</vt:lpstr>
      <vt:lpstr>'FINANCIERA 268'!Área_de_impresión</vt:lpstr>
      <vt:lpstr>'FINANCIERA 270'!Área_de_impresión</vt:lpstr>
      <vt:lpstr>'FINANCIERA 273'!Área_de_impresión</vt:lpstr>
      <vt:lpstr>'FINANCIERA 282'!Área_de_impresión</vt:lpstr>
      <vt:lpstr>'FINANCIERA 288'!Área_de_impresión</vt:lpstr>
      <vt:lpstr>'FINANCIERA 293'!Área_de_impresión</vt:lpstr>
      <vt:lpstr>'FINANCIERA 296'!Área_de_impresión</vt:lpstr>
      <vt:lpstr>'FINANCIERA 301'!Área_de_impresión</vt:lpstr>
      <vt:lpstr>'FINANCIERA 303'!Área_de_impresión</vt:lpstr>
      <vt:lpstr>'FINANCIERA 310'!Área_de_impresión</vt:lpstr>
      <vt:lpstr>'FINANCIERA 315'!Área_de_impresión</vt:lpstr>
      <vt:lpstr>'FINANCIERA 318'!Área_de_impresión</vt:lpstr>
      <vt:lpstr>'FINANCIERA 322'!Área_de_impresión</vt:lpstr>
      <vt:lpstr>'FINANCIERA 324'!Área_de_impresión</vt:lpstr>
      <vt:lpstr>'FINANCIERA 327'!Área_de_impresión</vt:lpstr>
      <vt:lpstr>'FINANCIERA 331'!Área_de_impresión</vt:lpstr>
      <vt:lpstr>'FINANCIERA 335'!Área_de_impresión</vt:lpstr>
      <vt:lpstr>'FINANCIERA 338'!Área_de_impresión</vt:lpstr>
      <vt:lpstr>'FINANCIERA 344'!Área_de_impresión</vt:lpstr>
      <vt:lpstr>'FINANCIERA 348'!Área_de_impresión</vt:lpstr>
      <vt:lpstr>'FINANCIERA 353'!Área_de_impresión</vt:lpstr>
      <vt:lpstr>'FINANCIERA 358'!Área_de_impresión</vt:lpstr>
      <vt:lpstr>'FINANCIERA 360'!Área_de_impresión</vt:lpstr>
      <vt:lpstr>'FINANCIERA 362'!Área_de_impresión</vt:lpstr>
      <vt:lpstr>'FINANCIERA 366'!Área_de_impresión</vt:lpstr>
      <vt:lpstr>'FINANCIERA 367'!Área_de_impresión</vt:lpstr>
      <vt:lpstr>'FINANCIERA 370'!Área_de_impresión</vt:lpstr>
      <vt:lpstr>'FINANCIERA 374'!Área_de_impresión</vt:lpstr>
      <vt:lpstr>'FINANCIERA 377'!Área_de_impresión</vt:lpstr>
      <vt:lpstr>'FINANCIERA 382'!Área_de_impresión</vt:lpstr>
      <vt:lpstr>'FINANCIERA 390'!Área_de_impresión</vt:lpstr>
      <vt:lpstr>'FINANCIERA 393'!Área_de_impresión</vt:lpstr>
      <vt:lpstr>'FINANCIERA 395'!Área_de_impresión</vt:lpstr>
      <vt:lpstr>'FINANCIERA 396'!Área_de_impresión</vt:lpstr>
      <vt:lpstr>'FINANCIERA 399'!Área_de_impresión</vt:lpstr>
      <vt:lpstr>'FINANCIERA 402'!Área_de_impresión</vt:lpstr>
      <vt:lpstr>'FINANCIERA 408'!Área_de_impresión</vt:lpstr>
      <vt:lpstr>'FINANCIERA 411'!Área_de_impresión</vt:lpstr>
      <vt:lpstr>'FINANCIERA 413'!Área_de_impresión</vt:lpstr>
      <vt:lpstr>'FINANCIERA 416'!Área_de_impresión</vt:lpstr>
      <vt:lpstr>'FINANCIERA 419'!Área_de_impresión</vt:lpstr>
      <vt:lpstr>'FINANCIERA 423'!Área_de_impresión</vt:lpstr>
      <vt:lpstr>'FINANCIERA 428'!Área_de_impresión</vt:lpstr>
      <vt:lpstr>'FINANCIERA 431'!Área_de_impresión</vt:lpstr>
      <vt:lpstr>'FINANCIERA 434'!Área_de_impresión</vt:lpstr>
      <vt:lpstr>'FINANCIERA 440'!Área_de_impresión</vt:lpstr>
      <vt:lpstr>'FINANCIERA 443'!Área_de_impresión</vt:lpstr>
      <vt:lpstr>'FINANCIERA 448'!Área_de_impresión</vt:lpstr>
      <vt:lpstr>'FINANCIERA 451'!Área_de_impresión</vt:lpstr>
      <vt:lpstr>'FINANCIERA 454'!Área_de_impresión</vt:lpstr>
      <vt:lpstr>'FINANCIERA 457'!Área_de_impresión</vt:lpstr>
      <vt:lpstr>'FINANCIERA 459'!Área_de_impresión</vt:lpstr>
      <vt:lpstr>'FINANCIERA 465'!Área_de_impresión</vt:lpstr>
      <vt:lpstr>'FINANCIERA 468'!Área_de_impresión</vt:lpstr>
      <vt:lpstr>'FINANCIERA 469'!Área_de_impresión</vt:lpstr>
      <vt:lpstr>'FINANCIERA 472'!Área_de_impresión</vt:lpstr>
      <vt:lpstr>'FINANCIERA 477'!Área_de_impresión</vt:lpstr>
      <vt:lpstr>'FINANCIERA 480'!Área_de_impresión</vt:lpstr>
      <vt:lpstr>'FINANCIERA 481'!Área_de_impresión</vt:lpstr>
      <vt:lpstr>'FINANCIERA 484'!Área_de_impresión</vt:lpstr>
      <vt:lpstr>'FINANCIERA 489'!Área_de_impresión</vt:lpstr>
      <vt:lpstr>'FINANCIERA 492'!Área_de_impresión</vt:lpstr>
      <vt:lpstr>'GERENCIA 180'!Área_de_impresión</vt:lpstr>
      <vt:lpstr>'GERENCIA 228'!Área_de_impresión</vt:lpstr>
      <vt:lpstr>'GERENCIA 452'!Área_de_impresión</vt:lpstr>
      <vt:lpstr>'GERENCIA 462'!Área_de_impresión</vt:lpstr>
      <vt:lpstr>'GERENCIA 478'!Área_de_impresión</vt:lpstr>
      <vt:lpstr>'GERENCIA 482'!Área_de_impresión</vt:lpstr>
      <vt:lpstr>'JURIDICA 414'!Área_de_impresión</vt:lpstr>
      <vt:lpstr>'JURIDICA 418'!Área_de_impresión</vt:lpstr>
      <vt:lpstr>'JURIDICA 421'!Área_de_impresión</vt:lpstr>
      <vt:lpstr>'JURIDICA 424'!Área_de_impresión</vt:lpstr>
      <vt:lpstr>'JURIDICA 430'!Área_de_impresión</vt:lpstr>
      <vt:lpstr>'JURIDICA 433'!Área_de_impresión</vt:lpstr>
      <vt:lpstr>'JURIDICA 441'!Área_de_impresión</vt:lpstr>
      <vt:lpstr>'JURIDICA 446'!Área_de_impresión</vt:lpstr>
      <vt:lpstr>'JURIDICA 450'!Área_de_impresión</vt:lpstr>
      <vt:lpstr>'JURIDICA 453'!Área_de_impresión</vt:lpstr>
      <vt:lpstr>'JURIDICA 458'!Área_de_impresión</vt:lpstr>
      <vt:lpstr>'JURIDICA 461'!Área_de_impresión</vt:lpstr>
      <vt:lpstr>'JURIDICA 461 (2)'!Área_de_impresión</vt:lpstr>
      <vt:lpstr>'JURIDICA 466'!Área_de_impresión</vt:lpstr>
      <vt:lpstr>'JURIDICA 467'!Área_de_impresión</vt:lpstr>
      <vt:lpstr>'JURIDICA 470'!Área_de_impresión</vt:lpstr>
      <vt:lpstr>'JURIDICA 474'!Área_de_impresión</vt:lpstr>
      <vt:lpstr>'JURIDICA 476'!Área_de_impresión</vt:lpstr>
      <vt:lpstr>'JURIDICA 485'!Área_de_impresión</vt:lpstr>
      <vt:lpstr>'JURIDICA 486'!Área_de_impresión</vt:lpstr>
      <vt:lpstr>'JURIDICA 488'!Área_de_impresión</vt:lpstr>
      <vt:lpstr>'JURUDICA 168'!Área_de_impresión</vt:lpstr>
      <vt:lpstr>'JURUDICA 170'!Área_de_impresión</vt:lpstr>
      <vt:lpstr>'JURUDICA 172'!Área_de_impresión</vt:lpstr>
      <vt:lpstr>'JURUDICA 175'!Área_de_impresión</vt:lpstr>
      <vt:lpstr>'JURUDICA 177'!Área_de_impresión</vt:lpstr>
      <vt:lpstr>'JURUDICA 182'!Área_de_impresión</vt:lpstr>
      <vt:lpstr>'JURUDICA 183'!Área_de_impresión</vt:lpstr>
      <vt:lpstr>'JURUDICA 186'!Área_de_impresión</vt:lpstr>
      <vt:lpstr>'JURUDICA 188'!Área_de_impresión</vt:lpstr>
      <vt:lpstr>'JURUDICA 189'!Área_de_impresión</vt:lpstr>
      <vt:lpstr>'JURUDICA 191'!Área_de_impresión</vt:lpstr>
      <vt:lpstr>'JURUDICA 194'!Área_de_impresión</vt:lpstr>
      <vt:lpstr>'JURUDICA 196'!Área_de_impresión</vt:lpstr>
      <vt:lpstr>'JURUDICA 204'!Área_de_impresión</vt:lpstr>
      <vt:lpstr>'JURUDICA 209'!Área_de_impresión</vt:lpstr>
      <vt:lpstr>'JURUDICA 211'!Área_de_impresión</vt:lpstr>
      <vt:lpstr>'JURUDICA 216'!Área_de_impresión</vt:lpstr>
      <vt:lpstr>'JURUDICA 218'!Área_de_impresión</vt:lpstr>
      <vt:lpstr>'JURUDICA 224'!Área_de_impresión</vt:lpstr>
      <vt:lpstr>'JURUDICA 229 (2)'!Área_de_impresión</vt:lpstr>
      <vt:lpstr>'JURUDICA 231'!Área_de_impresión</vt:lpstr>
      <vt:lpstr>'JURUDICA 232'!Área_de_impresión</vt:lpstr>
      <vt:lpstr>'JURUDICA 233'!Área_de_impresión</vt:lpstr>
      <vt:lpstr>'JURUDICA 235'!Área_de_impresión</vt:lpstr>
      <vt:lpstr>'JURUDICA 236'!Área_de_impresión</vt:lpstr>
      <vt:lpstr>'JURUDICA 238'!Área_de_impresión</vt:lpstr>
      <vt:lpstr>'JURUDICA 244'!Área_de_impresión</vt:lpstr>
      <vt:lpstr>'JURUDICA 246'!Área_de_impresión</vt:lpstr>
      <vt:lpstr>'JURUDICA 249'!Área_de_impresión</vt:lpstr>
      <vt:lpstr>'JURUDICA 257'!Área_de_impresión</vt:lpstr>
      <vt:lpstr>'JURUDICA 261'!Área_de_impresión</vt:lpstr>
      <vt:lpstr>'JURUDICA 265'!Área_de_impresión</vt:lpstr>
      <vt:lpstr>'JURUDICA 266'!Área_de_impresión</vt:lpstr>
      <vt:lpstr>'JURUDICA 269'!Área_de_impresión</vt:lpstr>
      <vt:lpstr>'JURUDICA 272'!Área_de_impresión</vt:lpstr>
      <vt:lpstr>'JURUDICA 275'!Área_de_impresión</vt:lpstr>
      <vt:lpstr>'JURUDICA 281'!Área_de_impresión</vt:lpstr>
      <vt:lpstr>'JURUDICA 285'!Área_de_impresión</vt:lpstr>
      <vt:lpstr>'JURUDICA 287'!Área_de_impresión</vt:lpstr>
      <vt:lpstr>'JURUDICA 290'!Área_de_impresión</vt:lpstr>
      <vt:lpstr>'JURUDICA 291'!Área_de_impresión</vt:lpstr>
      <vt:lpstr>'JURUDICA 295'!Área_de_impresión</vt:lpstr>
      <vt:lpstr>'JURUDICA 297'!Área_de_impresión</vt:lpstr>
      <vt:lpstr>'JURUDICA 300'!Área_de_impresión</vt:lpstr>
      <vt:lpstr>'JURUDICA 305'!Área_de_impresión</vt:lpstr>
      <vt:lpstr>'JURUDICA 309'!Área_de_impresión</vt:lpstr>
      <vt:lpstr>'JURUDICA 311'!Área_de_impresión</vt:lpstr>
      <vt:lpstr>'JURUDICA 313'!Área_de_impresión</vt:lpstr>
      <vt:lpstr>'JURUDICA 316'!Área_de_impresión</vt:lpstr>
      <vt:lpstr>'JURUDICA 317'!Área_de_impresión</vt:lpstr>
      <vt:lpstr>'JURUDICA 321'!Área_de_impresión</vt:lpstr>
      <vt:lpstr>'JURUDICA 323'!Área_de_impresión</vt:lpstr>
      <vt:lpstr>'JURUDICA 328'!Área_de_impresión</vt:lpstr>
      <vt:lpstr>'JURUDICA 332'!Área_de_impresión</vt:lpstr>
      <vt:lpstr>'JURUDICA 334'!Área_de_impresión</vt:lpstr>
      <vt:lpstr>'JURUDICA 337'!Área_de_impresión</vt:lpstr>
      <vt:lpstr>'JURUDICA 339'!Área_de_impresión</vt:lpstr>
      <vt:lpstr>'JURUDICA 341'!Área_de_impresión</vt:lpstr>
      <vt:lpstr>'JURUDICA 343'!Área_de_impresión</vt:lpstr>
      <vt:lpstr>'JURUDICA 346'!Área_de_impresión</vt:lpstr>
      <vt:lpstr>'JURUDICA 349'!Área_de_impresión</vt:lpstr>
      <vt:lpstr>'JURUDICA 352'!Área_de_impresión</vt:lpstr>
      <vt:lpstr>'JURUDICA 361'!Área_de_impresión</vt:lpstr>
      <vt:lpstr>'JURUDICA 364'!Área_de_impresión</vt:lpstr>
      <vt:lpstr>'JURUDICA 368'!Área_de_impresión</vt:lpstr>
      <vt:lpstr>'JURUDICA 369'!Área_de_impresión</vt:lpstr>
      <vt:lpstr>'JURUDICA 372'!Área_de_impresión</vt:lpstr>
      <vt:lpstr>'JURUDICA 375'!Área_de_impresión</vt:lpstr>
      <vt:lpstr>'JURUDICA 380'!Área_de_impresión</vt:lpstr>
      <vt:lpstr>'JURUDICA 381'!Área_de_impresión</vt:lpstr>
      <vt:lpstr>'JURUDICA 384'!Área_de_impresión</vt:lpstr>
      <vt:lpstr>'JURUDICA 400'!Área_de_impresión</vt:lpstr>
      <vt:lpstr>'JURUDICA 404'!Área_de_impresión</vt:lpstr>
      <vt:lpstr>'JURUDICA 406'!Área_de_impresión</vt:lpstr>
      <vt:lpstr>'PLANILLA DE ENTRADA'!Área_de_impresión</vt:lpstr>
      <vt:lpstr>'SECRETARIA EJECUTIVA 169'!Área_de_impresión</vt:lpstr>
      <vt:lpstr>'SECRETARIA EJECUTIVA 176'!Área_de_impresión</vt:lpstr>
      <vt:lpstr>'SECRETARIA EJECUTIVA 184'!Área_de_impresión</vt:lpstr>
      <vt:lpstr>'SECRETARIA EJECUTIVA 187'!Área_de_impresión</vt:lpstr>
      <vt:lpstr>'SECRETARIA EJECUTIVA 190'!Área_de_impresión</vt:lpstr>
      <vt:lpstr>'SECRETARIA EJECUTIVA 192'!Área_de_impresión</vt:lpstr>
      <vt:lpstr>'SECRETARIA EJECUTIVA 195'!Área_de_impresión</vt:lpstr>
      <vt:lpstr>'SECRETARIA EJECUTIVA 198'!Área_de_impresión</vt:lpstr>
      <vt:lpstr>'SECRETARIA EJECUTIVA 202'!Área_de_impresión</vt:lpstr>
      <vt:lpstr>'SECRETARIA EJECUTIVA 203'!Área_de_impresión</vt:lpstr>
      <vt:lpstr>'SECRETARIA EJECUTIVA 206'!Área_de_impresión</vt:lpstr>
      <vt:lpstr>'SECRETARIA EJECUTIVA 212'!Área_de_impresión</vt:lpstr>
      <vt:lpstr>'SECRETARIA EJECUTIVA 215'!Área_de_impresión</vt:lpstr>
      <vt:lpstr>'SECRETARIA EJECUTIVA 220'!Área_de_impresión</vt:lpstr>
      <vt:lpstr>'SECRETARIA EJECUTIVA 230'!Área_de_impresión</vt:lpstr>
      <vt:lpstr>'SECRETARIA EJECUTIVA 237'!Área_de_impresión</vt:lpstr>
      <vt:lpstr>'SECRETARIA EJECUTIVA 245'!Área_de_impresión</vt:lpstr>
      <vt:lpstr>'SECRETARIA EJECUTIVA 252'!Área_de_impresión</vt:lpstr>
      <vt:lpstr>'SECRETARIA EJECUTIVA 259'!Área_de_impresión</vt:lpstr>
      <vt:lpstr>'SECRETARIA EJECUTIVA 271'!Área_de_impresión</vt:lpstr>
      <vt:lpstr>'SECRETARIA EJECUTIVA 276'!Área_de_impresión</vt:lpstr>
      <vt:lpstr>'SECRETARIA EJECUTIVA 280'!Área_de_impresión</vt:lpstr>
      <vt:lpstr>'SECRETARIA EJECUTIVA 284'!Área_de_impresión</vt:lpstr>
      <vt:lpstr>'SECRETARIA EJECUTIVA 294'!Área_de_impresión</vt:lpstr>
      <vt:lpstr>'SECRETARIA EJECUTIVA 298'!Área_de_impresión</vt:lpstr>
      <vt:lpstr>'SECRETARIA EJECUTIVA 304'!Área_de_impresión</vt:lpstr>
      <vt:lpstr>'SECRETARIA EJECUTIVA 312'!Área_de_impresión</vt:lpstr>
      <vt:lpstr>'SECRETARIA EJECUTIVA 320'!Área_de_impresión</vt:lpstr>
      <vt:lpstr>'SECRETARIA EJECUTIVA 326'!Área_de_impresión</vt:lpstr>
      <vt:lpstr>'SECRETARIA EJECUTIVA 330'!Área_de_impresión</vt:lpstr>
      <vt:lpstr>'SECRETARIA EJECUTIVA 333'!Área_de_impresión</vt:lpstr>
      <vt:lpstr>'SECRETARIA EJECUTIVA 351'!Área_de_impresión</vt:lpstr>
      <vt:lpstr>'SECRETARIA EJECUTIVA 354'!Área_de_impresión</vt:lpstr>
      <vt:lpstr>'SECRETARIA EJECUTIVA 376'!Área_de_impresión</vt:lpstr>
      <vt:lpstr>'SECRETARIA EJECUTIVA 388'!Área_de_impresión</vt:lpstr>
      <vt:lpstr>'SECRETARIA EJECUTIVA 388 (2)'!Área_de_impresión</vt:lpstr>
      <vt:lpstr>'SECRETARIA EJECUTIVA 410'!Área_de_impresión</vt:lpstr>
      <vt:lpstr>'SECRETARIA EJECUTIVA 436'!Área_de_impresión</vt:lpstr>
      <vt:lpstr>'TECNICA 166'!Área_de_impresión</vt:lpstr>
      <vt:lpstr>'TECNICA 173'!Área_de_impresión</vt:lpstr>
      <vt:lpstr>'TECNICA 179'!Área_de_impresión</vt:lpstr>
      <vt:lpstr>'tecnica 193'!Área_de_impresión</vt:lpstr>
      <vt:lpstr>'tecnica 197'!Área_de_impresión</vt:lpstr>
      <vt:lpstr>'tecnica 199'!Área_de_impresión</vt:lpstr>
      <vt:lpstr>'tecnica 200'!Área_de_impresión</vt:lpstr>
      <vt:lpstr>'tecnica 205'!Área_de_impresión</vt:lpstr>
      <vt:lpstr>'tecnica 207'!Área_de_impresión</vt:lpstr>
      <vt:lpstr>'tecnica 208'!Área_de_impresión</vt:lpstr>
      <vt:lpstr>'tecnica 214'!Área_de_impresión</vt:lpstr>
      <vt:lpstr>'tecnica 217'!Área_de_impresión</vt:lpstr>
      <vt:lpstr>'tecnica 223'!Área_de_impresión</vt:lpstr>
      <vt:lpstr>'tecnica 225'!Área_de_impresión</vt:lpstr>
      <vt:lpstr>'tecnica 226'!Área_de_impresión</vt:lpstr>
      <vt:lpstr>'tecnica 241'!Área_de_impresión</vt:lpstr>
      <vt:lpstr>'TECNICA 251'!Área_de_impresión</vt:lpstr>
      <vt:lpstr>'TECNICA 255'!Área_de_impresión</vt:lpstr>
      <vt:lpstr>'TECNICA 258'!Área_de_impresión</vt:lpstr>
      <vt:lpstr>'TECNICA 260'!Área_de_impresión</vt:lpstr>
      <vt:lpstr>'TECNICA 262'!Área_de_impresión</vt:lpstr>
      <vt:lpstr>'TECNICA 267'!Área_de_impresión</vt:lpstr>
      <vt:lpstr>'TECNICA 274'!Área_de_impresión</vt:lpstr>
      <vt:lpstr>'TECNICA 277'!Área_de_impresión</vt:lpstr>
      <vt:lpstr>'TECNICA 279'!Área_de_impresión</vt:lpstr>
      <vt:lpstr>'TECNICA 283'!Área_de_impresión</vt:lpstr>
      <vt:lpstr>'TECNICA 286'!Área_de_impresión</vt:lpstr>
      <vt:lpstr>'TECNICA 292'!Área_de_impresión</vt:lpstr>
      <vt:lpstr>'TECNICA 299'!Área_de_impresión</vt:lpstr>
      <vt:lpstr>'TECNICA 302'!Área_de_impresión</vt:lpstr>
      <vt:lpstr>'TECNICA 308'!Área_de_impresión</vt:lpstr>
      <vt:lpstr>'TECNICA 314'!Área_de_impresión</vt:lpstr>
      <vt:lpstr>'TECNICA 319'!Área_de_impresión</vt:lpstr>
      <vt:lpstr>'TECNICA 325'!Área_de_impresión</vt:lpstr>
      <vt:lpstr>'TECNICA 329'!Área_de_impresión</vt:lpstr>
      <vt:lpstr>'TECNICA 336'!Área_de_impresión</vt:lpstr>
      <vt:lpstr>'TECNICA 340'!Área_de_impresión</vt:lpstr>
      <vt:lpstr>'TECNICA 342'!Área_de_impresión</vt:lpstr>
      <vt:lpstr>'TECNICA 345'!Área_de_impresión</vt:lpstr>
      <vt:lpstr>'TECNICA 347'!Área_de_impresión</vt:lpstr>
      <vt:lpstr>'TECNICA 350'!Área_de_impresión</vt:lpstr>
      <vt:lpstr>'TECNICA 355'!Área_de_impresión</vt:lpstr>
      <vt:lpstr>'TECNICA 357'!Área_de_impresión</vt:lpstr>
      <vt:lpstr>'TECNICA 359'!Área_de_impresión</vt:lpstr>
      <vt:lpstr>'TECNICA 363'!Área_de_impresión</vt:lpstr>
      <vt:lpstr>'TECNICA 371'!Área_de_impresión</vt:lpstr>
      <vt:lpstr>'TECNICA 373'!Área_de_impresión</vt:lpstr>
      <vt:lpstr>'TECNICA 378'!Área_de_impresión</vt:lpstr>
      <vt:lpstr>'TECNICA 379'!Área_de_impresión</vt:lpstr>
      <vt:lpstr>'TECNICA 383'!Área_de_impresión</vt:lpstr>
      <vt:lpstr>'TECNICA 385'!Área_de_impresión</vt:lpstr>
      <vt:lpstr>'TECNICA 387'!Área_de_impresión</vt:lpstr>
      <vt:lpstr>'TECNICA 387 (2)'!Área_de_impresión</vt:lpstr>
      <vt:lpstr>'TECNICA 389'!Área_de_impresión</vt:lpstr>
      <vt:lpstr>'TECNICA 391'!Área_de_impresión</vt:lpstr>
      <vt:lpstr>'TECNICA 392'!Área_de_impresión</vt:lpstr>
      <vt:lpstr>'TECNICA 397'!Área_de_impresión</vt:lpstr>
      <vt:lpstr>'TECNICA 398'!Área_de_impresión</vt:lpstr>
      <vt:lpstr>'TECNICA 401'!Área_de_impresión</vt:lpstr>
      <vt:lpstr>'TECNICA 403'!Área_de_impresión</vt:lpstr>
      <vt:lpstr>'TECNICA 405'!Área_de_impresión</vt:lpstr>
      <vt:lpstr>'TECNICA 407'!Área_de_impresión</vt:lpstr>
      <vt:lpstr>'TECNICA 409'!Área_de_impresión</vt:lpstr>
      <vt:lpstr>'TECNICA 412'!Área_de_impresión</vt:lpstr>
      <vt:lpstr>'TECNICA 415'!Área_de_impresión</vt:lpstr>
      <vt:lpstr>'TECNICA 417'!Área_de_impresión</vt:lpstr>
      <vt:lpstr>'TECNICA 420'!Área_de_impresión</vt:lpstr>
      <vt:lpstr>'TECNICA 422'!Área_de_impresión</vt:lpstr>
      <vt:lpstr>'TECNICA 426'!Área_de_impresión</vt:lpstr>
      <vt:lpstr>'TECNICA 427'!Área_de_impresión</vt:lpstr>
      <vt:lpstr>'TECNICA 429'!Área_de_impresión</vt:lpstr>
      <vt:lpstr>'TECNICA 432'!Área_de_impresión</vt:lpstr>
      <vt:lpstr>'TECNICA 435'!Área_de_impresión</vt:lpstr>
      <vt:lpstr>'TECNICA 438'!Área_de_impresión</vt:lpstr>
      <vt:lpstr>'TECNICA 439'!Área_de_impresión</vt:lpstr>
      <vt:lpstr>'TECNICA 442'!Área_de_impresión</vt:lpstr>
      <vt:lpstr>'TECNICA 444'!Área_de_impresión</vt:lpstr>
      <vt:lpstr>'TECNICA 445'!Área_de_impresión</vt:lpstr>
      <vt:lpstr>'TECNICA 447'!Área_de_impresión</vt:lpstr>
      <vt:lpstr>'TECNICA 449'!Área_de_impresión</vt:lpstr>
      <vt:lpstr>'TECNICA 455'!Área_de_impresión</vt:lpstr>
      <vt:lpstr>'TECNICA 456'!Área_de_impresión</vt:lpstr>
      <vt:lpstr>'TECNICA 460'!Área_de_impresión</vt:lpstr>
      <vt:lpstr>'TECNICA 464'!Área_de_impresión</vt:lpstr>
      <vt:lpstr>'TECNICA 471'!Área_de_impresión</vt:lpstr>
      <vt:lpstr>'TECNICA 473'!Área_de_impresión</vt:lpstr>
      <vt:lpstr>'TECNICA 475'!Área_de_impresión</vt:lpstr>
      <vt:lpstr>'TECNICA 479'!Área_de_impresión</vt:lpstr>
      <vt:lpstr>'TECNICA 483'!Área_de_impresión</vt:lpstr>
      <vt:lpstr>'TECNICA 487'!Área_de_impresión</vt:lpstr>
      <vt:lpstr>'TECNICA HCD'!Área_de_impresión</vt:lpstr>
      <vt:lpstr>'TECNICA LEON GRF'!Área_de_impresión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AUX-ADM</dc:creator>
  <cp:lastModifiedBy>Liliana Inés Lamprea A.</cp:lastModifiedBy>
  <cp:lastPrinted>2022-01-22T00:10:02Z</cp:lastPrinted>
  <dcterms:created xsi:type="dcterms:W3CDTF">2014-08-08T19:00:59Z</dcterms:created>
  <dcterms:modified xsi:type="dcterms:W3CDTF">2022-01-22T00:10:06Z</dcterms:modified>
</cp:coreProperties>
</file>